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23筑西市OK\"/>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U35" i="10"/>
  <c r="U36" i="10" s="1"/>
  <c r="C35" i="10"/>
  <c r="U34" i="10"/>
  <c r="C34" i="10"/>
  <c r="U37" i="10" l="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<sst xmlns="http://schemas.openxmlformats.org/spreadsheetml/2006/main" count="1194" uniqueCount="608">
  <si>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</si>
  <si>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</si>
  <si>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</si>
  <si>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</si>
  <si>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</si>
  <si>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</si>
  <si>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</si>
  <si>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</si>
  <si>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</si>
  <si>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</si>
  <si>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</si>
  <si>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</si>
  <si>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</si>
  <si>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</si>
  <si>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</si>
  <si>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</si>
  <si>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</si>
  <si>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</si>
  <si>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</si>
  <si>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</si>
  <si>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</si>
  <si>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</si>
  <si>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</si>
  <si>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</si>
  <si>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</si>
  <si>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</si>
  <si>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</si>
  <si>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</si>
  <si>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</si>
  <si>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</si>
  <si>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</si>
  <si>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</si>
  <si>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</si>
  <si>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</si>
  <si>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</si>
  <si>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</si>
  <si>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</si>
  <si>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</si>
  <si>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</si>
  <si>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</si>
  <si>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</si>
  <si>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</si>
  <si>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</si>
  <si>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</si>
  <si>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</si>
  <si>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</si>
  <si>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</si>
  <si>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</si>
  <si>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</si>
  <si>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</si>
  <si>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</si>
  <si>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</si>
  <si>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</si>
  <si>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</si>
  <si>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</si>
  <si>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</si>
  <si>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</si>
  <si>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</si>
  <si>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</si>
  <si>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</si>
  <si>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</si>
  <si>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</si>
  <si>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</si>
  <si>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</si>
  <si>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</si>
  <si>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</si>
  <si>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</si>
  <si>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</si>
  <si>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</si>
  <si>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</si>
  <si>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</si>
  <si>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</si>
  <si>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</si>
  <si>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</si>
  <si>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</si>
  <si>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</si>
  <si>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</si>
  <si>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</si>
  <si>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</si>
  <si>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</si>
  <si>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</si>
  <si>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</si>
  <si>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</si>
  <si>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</si>
  <si>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</si>
  <si>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</si>
  <si>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</si>
  <si>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</si>
  <si>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</si>
  <si>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</si>
  <si>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</si>
  <si>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</si>
  <si>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</si>
  <si>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</si>
  <si>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</si>
  <si>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</si>
  <si>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</si>
  <si>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</si>
  <si>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</si>
  <si>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</si>
  <si>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</si>
  <si>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</si>
  <si>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</si>
  <si>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</si>
  <si>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</si>
  <si>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</si>
  <si>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</si>
  <si>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</si>
  <si>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</si>
  <si>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</si>
  <si>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</si>
  <si>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</si>
  <si>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</si>
  <si>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</si>
  <si>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</si>
  <si>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</si>
  <si>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</si>
  <si>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</si>
  <si>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</si>
  <si>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</si>
  <si>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</si>
  <si>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</si>
  <si>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</si>
  <si>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</si>
  <si>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</si>
  <si>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</si>
  <si>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</si>
  <si>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</si>
  <si>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</si>
  <si>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</si>
  <si>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</si>
  <si>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</si>
  <si>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</si>
  <si>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</si>
  <si>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</si>
  <si>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</si>
  <si>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</si>
  <si>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</si>
  <si>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</si>
  <si>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</si>
  <si>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</si>
  <si>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</si>
  <si>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</si>
  <si>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</si>
  <si>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</si>
  <si>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</si>
  <si>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</si>
  <si>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</si>
  <si>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</si>
  <si>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</si>
  <si>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</si>
  <si>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</si>
  <si>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</si>
  <si>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</si>
  <si>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</si>
  <si>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</si>
  <si>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</si>
  <si>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</si>
  <si>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</si>
  <si>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</si>
  <si>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</si>
  <si>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</si>
  <si>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</si>
  <si>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</si>
  <si>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</si>
  <si>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</si>
  <si>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</si>
  <si>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</si>
  <si>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</si>
  <si>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</si>
  <si>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</si>
  <si>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</si>
  <si>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</si>
  <si>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</si>
  <si>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</si>
  <si>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</si>
  <si>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</si>
  <si>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</si>
  <si>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</si>
  <si>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</si>
  <si>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</si>
  <si>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</si>
  <si>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</si>
  <si>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</si>
  <si>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</si>
  <si>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</si>
  <si>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</si>
  <si>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</si>
  <si>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</si>
  <si>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</si>
  <si>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</si>
  <si>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</si>
  <si>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</si>
  <si>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</si>
  <si>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</si>
  <si>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</si>
  <si>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</si>
  <si>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</si>
  <si>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</si>
  <si>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</si>
  <si>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</si>
  <si>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</si>
  <si>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</si>
  <si>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</si>
  <si>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</si>
  <si>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</si>
  <si>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</si>
  <si>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</si>
  <si>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</si>
  <si>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</si>
  <si>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</si>
  <si>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</si>
  <si>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</si>
  <si>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</si>
  <si>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茨城県筑西市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</si>
  <si>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</si>
  <si>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</si>
  <si>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</si>
  <si>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</si>
  <si>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</si>
  <si>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</si>
  <si>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</si>
  <si>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</si>
  <si>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</si>
  <si>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</si>
  <si>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</si>
  <si>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</si>
  <si>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</si>
  <si>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</si>
  <si>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</si>
  <si>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</si>
  <si>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</si>
  <si>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</si>
  <si>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</si>
  <si>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</si>
  <si>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</si>
  <si>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</si>
  <si>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</si>
  <si>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</si>
  <si>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</si>
  <si>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</si>
  <si>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</si>
  <si>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</si>
  <si>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</si>
  <si>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</si>
  <si>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</si>
  <si>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</si>
  <si>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</si>
  <si>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</si>
  <si>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</si>
  <si>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</si>
  <si>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</si>
  <si>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</si>
  <si>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</si>
  <si>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</si>
  <si>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</si>
  <si>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</si>
  <si>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</si>
  <si>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</si>
  <si>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</si>
  <si>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</si>
  <si>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</si>
  <si>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</si>
  <si>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</si>
  <si>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</si>
  <si>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</si>
  <si>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</si>
  <si>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</si>
  <si>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</si>
  <si>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</si>
  <si>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</si>
  <si>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</si>
  <si>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</si>
  <si>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</si>
  <si>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</si>
  <si>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</si>
  <si>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</si>
  <si>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</si>
  <si>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</si>
  <si>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</si>
  <si>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</si>
  <si>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</si>
  <si>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</si>
  <si>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</si>
  <si>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</si>
  <si>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</si>
  <si>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</si>
  <si>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</si>
  <si>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</si>
  <si>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</si>
  <si>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</si>
  <si>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</si>
  <si>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</si>
  <si>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</si>
  <si>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</si>
  <si>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</si>
  <si>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</si>
  <si>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</si>
  <si>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</si>
  <si>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</si>
  <si>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</si>
  <si>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</si>
  <si>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</si>
  <si>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</si>
  <si>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</si>
  <si>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</si>
  <si>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</si>
  <si>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</si>
  <si>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</si>
  <si>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</si>
  <si>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</si>
  <si>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</si>
  <si>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</si>
  <si>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</si>
  <si>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</si>
  <si>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</si>
  <si>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</si>
  <si>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</si>
  <si>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</si>
  <si>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</si>
  <si>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</si>
  <si>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</si>
  <si>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</si>
  <si>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</si>
  <si>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</si>
  <si>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</si>
  <si>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</si>
  <si>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</si>
  <si>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</si>
  <si>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</si>
  <si>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</si>
  <si>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</si>
  <si>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</si>
  <si>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</si>
  <si>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</si>
  <si>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</si>
  <si>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</si>
  <si>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</si>
  <si>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</si>
  <si>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</si>
  <si>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</si>
  <si>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</si>
  <si>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</si>
  <si>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</si>
  <si>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</si>
  <si>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</si>
  <si>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</si>
  <si>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</si>
  <si>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</si>
  <si>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</si>
  <si>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</si>
  <si>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</si>
  <si>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</si>
  <si>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</si>
  <si>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</si>
  <si>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</si>
  <si>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</si>
  <si>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</si>
  <si>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</si>
  <si>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</si>
  <si>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</si>
  <si>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</si>
  <si>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</si>
  <si>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</si>
  <si>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</si>
  <si>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</si>
  <si>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茨城県筑西市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</si>
  <si>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</si>
  <si>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</si>
  <si>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</si>
  <si>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</si>
  <si>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</si>
  <si>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</si>
  <si>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</si>
  <si>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</si>
  <si>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</si>
  <si>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</si>
  <si>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</si>
  <si>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</si>
  <si>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</si>
  <si>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</si>
  <si>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</si>
  <si>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</si>
  <si>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</si>
  <si>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</si>
  <si>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</si>
  <si>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</si>
  <si>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</si>
  <si>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</si>
  <si>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</si>
  <si>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</si>
  <si>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</si>
  <si>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</si>
  <si>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</si>
  <si>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</si>
  <si>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</si>
  <si>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</si>
  <si>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</si>
  <si>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</si>
  <si>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</si>
  <si>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</si>
  <si>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</si>
  <si>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</si>
  <si>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</si>
  <si>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</si>
  <si>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</si>
  <si>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</si>
  <si>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</si>
  <si>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</si>
  <si>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</si>
  <si>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</si>
  <si>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</si>
  <si>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</si>
  <si>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</si>
  <si>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</si>
  <si>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</si>
  <si>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</si>
  <si>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</si>
  <si>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</si>
  <si>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</si>
  <si>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</si>
  <si>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</si>
  <si>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</si>
  <si>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</si>
  <si>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</si>
  <si>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</si>
  <si>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</si>
  <si>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</si>
  <si>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</si>
  <si>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</si>
  <si>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</si>
  <si>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</si>
  <si>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</si>
  <si>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</si>
  <si>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</si>
  <si>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</si>
  <si>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</si>
  <si>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</si>
  <si>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</si>
  <si>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</si>
  <si>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</si>
  <si>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</si>
  <si>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</si>
  <si>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</si>
  <si>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</si>
  <si>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</si>
  <si>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</si>
  <si>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</si>
  <si>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</si>
  <si>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</si>
  <si>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</si>
  <si>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</si>
  <si>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</si>
  <si>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</si>
  <si>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</si>
  <si>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</si>
  <si>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</si>
  <si>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</si>
  <si>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</si>
  <si>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</si>
  <si>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</si>
  <si>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</si>
  <si>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筑西市公共下水道事業特別会計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</si>
  <si>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</si>
  <si>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</si>
  <si>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筑西市農業集落排水事業特別会計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</si>
  <si>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</si>
  <si>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筑西市下館結城都市計画事業八丁台土地区画整理事業特別会計</t>
    <phoneticPr fontId="5"/>
  </si>
  <si>
    <t>(Ｆ)</t>
    <phoneticPr fontId="5"/>
  </si>
  <si>
    <t>筑西市水道事業会計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</si>
  <si>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</si>
  <si>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</si>
  <si>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</si>
  <si>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</si>
  <si>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</si>
  <si>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</si>
  <si>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</si>
  <si>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</si>
  <si>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</si>
  <si>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</si>
  <si>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</si>
  <si>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</si>
  <si>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</si>
  <si>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</si>
  <si>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</si>
  <si>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</si>
  <si>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</si>
  <si>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</si>
  <si>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</si>
  <si>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</si>
  <si>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</si>
  <si>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</si>
  <si>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</si>
  <si>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</si>
  <si>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</si>
  <si>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</si>
  <si>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</si>
  <si>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</si>
  <si>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</si>
  <si>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</si>
  <si>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</si>
  <si>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</si>
  <si>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</si>
  <si>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</si>
  <si>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t>
  </si>
  <si>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</si>
  <si>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</si>
  <si>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</si>
  <si>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</si>
  <si>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</si>
  <si>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</si>
  <si>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</si>
  <si>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</si>
  <si>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</si>
  <si>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</si>
  <si>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</si>
  <si>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</si>
  <si>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</si>
  <si>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</si>
  <si>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</si>
  <si>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</si>
  <si>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</si>
  <si>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</si>
  <si>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</si>
  <si>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</si>
  <si>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</si>
  <si>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</si>
  <si>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</si>
  <si>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</si>
  <si>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</si>
  <si>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</si>
  <si>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</si>
  <si>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</si>
  <si>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</si>
  <si>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</si>
  <si>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</si>
  <si>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</si>
  <si>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</si>
  <si>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</si>
  <si>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</si>
  <si>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</si>
  <si>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</si>
  <si>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</si>
  <si>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</si>
  <si>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</si>
  <si>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</si>
  <si>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</si>
  <si>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</si>
  <si>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</si>
  <si>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</si>
  <si>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</si>
  <si>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</si>
  <si>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</si>
  <si>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</si>
  <si>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7.24</t>
  </si>
  <si>
    <t>▲ 4.96</t>
  </si>
  <si>
    <t>▲ 1.49</t>
  </si>
  <si>
    <t>一般会計</t>
  </si>
  <si>
    <t>水道事業会計</t>
  </si>
  <si>
    <t>公共下水道事業特別会計</t>
  </si>
  <si>
    <t>介護保険特別会計</t>
  </si>
  <si>
    <t>農業集落排水事業特別会計</t>
  </si>
  <si>
    <t>下館結城都市計画事業八丁台土地区画整理事業特別会計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</si>
  <si>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</si>
  <si>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</si>
  <si>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</si>
  <si>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</si>
  <si>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</si>
  <si>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</si>
  <si>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</si>
  <si>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</si>
  <si>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</si>
  <si>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</si>
  <si>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スピカ・アセット・マネジメント</t>
  </si>
  <si>
    <t>茨城県西部医療機構</t>
  </si>
  <si>
    <t>ちくせい夢開発</t>
  </si>
  <si>
    <t>茨城県市町村総合事務組合（一般会計）</t>
  </si>
  <si>
    <t>茨城県市町村総合事務組合
（県民交通災害共済事業特別会計）</t>
  </si>
  <si>
    <t>茨城租税債権管理機構（一般会計）</t>
    <rPh sb="11" eb="15">
      <t>イッパンカイケイ</t>
    </rPh>
    <phoneticPr fontId="2"/>
  </si>
  <si>
    <t>茨城県後期高齢者医療広域連合（一般会計）</t>
    <rPh sb="15" eb="19">
      <t>イッパンカイケイ</t>
    </rPh>
    <phoneticPr fontId="2"/>
  </si>
  <si>
    <t>茨城県後期高齢者医療広域連合
（後期高齢医療特別会計）</t>
  </si>
  <si>
    <t>筑西広域市町村圏事務組合（一般会計）</t>
    <rPh sb="13" eb="17">
      <t>イッパンカイケイ</t>
    </rPh>
    <phoneticPr fontId="2"/>
  </si>
  <si>
    <t>下妻地方広域事務組合（一般会計）</t>
    <rPh sb="11" eb="15">
      <t>イッパンカイケイ</t>
    </rPh>
    <phoneticPr fontId="2"/>
  </si>
  <si>
    <t>下妻地方広域事務組合
（フィットネスパーク・きぬ特別会計）</t>
  </si>
  <si>
    <t>下妻地方広域事務組合（城山公苑特別会計）</t>
  </si>
  <si>
    <t>下妻地方広域事務組合
（クリーンポート・きぬ特別会計）</t>
  </si>
  <si>
    <t>下妻地方広域事務組合
（ヘキサホール・きぬ特別会計）</t>
  </si>
  <si>
    <t>下妻地方広域事務組合
（クリーンパーク・きぬ特別会計）</t>
  </si>
  <si>
    <t>農業集落排水事業特別会計</t>
    <phoneticPr fontId="2"/>
  </si>
  <si>
    <t>下館結城都市計画事業八丁台土地区画整理事業特別会計</t>
    <phoneticPr fontId="2"/>
  </si>
  <si>
    <t>合併振興基金</t>
    <phoneticPr fontId="5"/>
  </si>
  <si>
    <t>団地排水建設事業基金</t>
    <phoneticPr fontId="5"/>
  </si>
  <si>
    <t>地域医療推進事業基金</t>
    <phoneticPr fontId="5"/>
  </si>
  <si>
    <t>地域づくり振興基金</t>
    <phoneticPr fontId="5"/>
  </si>
  <si>
    <t>福祉事業基金</t>
    <phoneticPr fontId="5"/>
  </si>
  <si>
    <t>公共下水道事業特別会計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</si>
  <si>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</si>
  <si>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</si>
  <si>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</si>
  <si>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と比較すると、道の駅整備といった大型事業の実施により地方債発行額が増加し、将来負担比率が増加した。また、市内の公共施設の半数以上において築年数30年が経過するなど、老朽化が進んでいるため、有形固定資産減価償却率が高い傾向にある。公共施設等総合管理計画に基づき、今後、適切な施設の配置や維持管理を推進していく。</t>
    <rPh sb="92" eb="93">
      <t>スス</t>
    </rPh>
    <rPh sb="112" eb="113">
      <t>タカ</t>
    </rPh>
    <rPh sb="145" eb="147">
      <t>ハイチ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</si>
  <si>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</si>
  <si>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</si>
  <si>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</si>
  <si>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</si>
  <si>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</si>
  <si>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</si>
  <si>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27年度から実質公債費比率は低下傾向にあったが、道の駅整備、新中核病院整備といった大型事業の実施により平成30年度以降は増加傾向にある。将来負担比率も同理由により増加傾向であり、今後も公共施設の老朽化対策等により地方債現在高や元利償還金の額が増えることで、両比率が増加する見込みだが、計画的な地方債発行及び公共施設の適正配置を推進し、健全な財政運営を維持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</si>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</sst>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numCache>
            </c:numRef>
          </c:val>
          <c:smooth val="0"/>
          <c:extLst xmlns:c16r2="http://schemas.microsoft.com/office/drawing/2015/06/chart">
            <c:ext xmlns:c16="http://schemas.microsoft.com/office/drawing/2014/chart" uri="{C3380CC4-5D6E-409C-BE32-E72D297353CC}">
              <c16:uniqueId val="{00000000-7DA4-43B3-B5E8-21F0E6DD25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39666</c:v>
                </c:pt>
                <c:pt idx="1">
                  <c:v>48566</c:v>
                </c:pt>
                <c:pt idx="2">
                  <c:v>33807</c:v>
                </c:pt>
                <c:pt idx="3">
                  <c:v>59254</c:v>
                </c:pt>
                <c:pt idx="4">
                  <c:v>61670</c:v>
                </c:pt>
              </c:numCache>
            </c:numRef>
          </c:val>
          <c:smooth val="0"/>
          <c:extLst xmlns:c16r2="http://schemas.microsoft.com/office/drawing/2015/06/chart">
            <c:ext xmlns:c16="http://schemas.microsoft.com/office/drawing/2014/chart" uri="{C3380CC4-5D6E-409C-BE32-E72D297353CC}">
              <c16:uniqueId val="{00000001-7DA4-43B3-B5E8-21F0E6DD2510}"/>
            </c:ext>
          </c:extLst>
        </c:ser>
        <c:dLbls>
          <c:showLegendKey val="0"/>
          <c:showVal val="0"/>
          <c:showCatName val="0"/>
          <c:showSerName val="0"/>
          <c:showPercent val="0"/>
          <c:showBubbleSize val="0"/>
        </c:dLbls>
        <c:marker val="1"/>
        <c:smooth val="0"/>
        <c:axId val="166853272"/>
        <c:axId val="341905184"/>
      </c:lineChart>
      <c:catAx>
        <c:axId val="166853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905184"/>
        <c:crosses val="autoZero"/>
        <c:auto val="1"/>
        <c:lblAlgn val="ctr"/>
        <c:lblOffset val="100"/>
        <c:tickLblSkip val="1"/>
        <c:tickMarkSkip val="1"/>
        <c:noMultiLvlLbl val="0"/>
      </c:catAx>
      <c:valAx>
        <c:axId val="3419051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853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10.23</c:v>
                </c:pt>
                <c:pt idx="1">
                  <c:v>8.1300000000000008</c:v>
                </c:pt>
                <c:pt idx="2">
                  <c:v>8.75</c:v>
                </c:pt>
                <c:pt idx="3">
                  <c:v>5.64</c:v>
                </c:pt>
                <c:pt idx="4">
                  <c:v>4.7300000000000004</c:v>
                </c:pt>
              </c:numCache>
            </c:numRef>
          </c:val>
          <c:extLst xmlns:c16r2="http://schemas.microsoft.com/office/drawing/2015/06/chart">
            <c:ext xmlns:c16="http://schemas.microsoft.com/office/drawing/2014/chart" uri="{C3380CC4-5D6E-409C-BE32-E72D297353CC}">
              <c16:uniqueId val="{00000000-7900-46E4-AB6F-FDEE398D8B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24.48</c:v>
                </c:pt>
                <c:pt idx="1">
                  <c:v>19.66</c:v>
                </c:pt>
                <c:pt idx="2">
                  <c:v>20.09</c:v>
                </c:pt>
                <c:pt idx="3">
                  <c:v>18.600000000000001</c:v>
                </c:pt>
                <c:pt idx="4">
                  <c:v>17.96</c:v>
                </c:pt>
              </c:numCache>
            </c:numRef>
          </c:val>
          <c:extLst xmlns:c16r2="http://schemas.microsoft.com/office/drawing/2015/06/chart">
            <c:ext xmlns:c16="http://schemas.microsoft.com/office/drawing/2014/chart" uri="{C3380CC4-5D6E-409C-BE32-E72D297353CC}">
              <c16:uniqueId val="{00000001-7900-46E4-AB6F-FDEE398D8B0A}"/>
            </c:ext>
          </c:extLst>
        </c:ser>
        <c:dLbls>
          <c:showLegendKey val="0"/>
          <c:showVal val="0"/>
          <c:showCatName val="0"/>
          <c:showSerName val="0"/>
          <c:showPercent val="0"/>
          <c:showBubbleSize val="0"/>
        </c:dLbls>
        <c:gapWidth val="250"/>
        <c:overlap val="100"/>
        <c:axId val="396667920"/>
        <c:axId val="39666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6.58</c:v>
                </c:pt>
                <c:pt idx="1">
                  <c:v>-7.24</c:v>
                </c:pt>
                <c:pt idx="2">
                  <c:v>0.68</c:v>
                </c:pt>
                <c:pt idx="3">
                  <c:v>-4.96</c:v>
                </c:pt>
                <c:pt idx="4">
                  <c:v>-1.49</c:v>
                </c:pt>
              </c:numCache>
            </c:numRef>
          </c:val>
          <c:smooth val="0"/>
          <c:extLst xmlns:c16r2="http://schemas.microsoft.com/office/drawing/2015/06/chart">
            <c:ext xmlns:c16="http://schemas.microsoft.com/office/drawing/2014/chart" uri="{C3380CC4-5D6E-409C-BE32-E72D297353CC}">
              <c16:uniqueId val="{00000002-7900-46E4-AB6F-FDEE398D8B0A}"/>
            </c:ext>
          </c:extLst>
        </c:ser>
        <c:dLbls>
          <c:showLegendKey val="0"/>
          <c:showVal val="0"/>
          <c:showCatName val="0"/>
          <c:showSerName val="0"/>
          <c:showPercent val="0"/>
          <c:showBubbleSize val="0"/>
        </c:dLbls>
        <c:marker val="1"/>
        <c:smooth val="0"/>
        <c:axId val="396667920"/>
        <c:axId val="396666352"/>
      </c:lineChart>
      <c:catAx>
        <c:axId val="39666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666352"/>
        <c:crosses val="autoZero"/>
        <c:auto val="1"/>
        <c:lblAlgn val="ctr"/>
        <c:lblOffset val="100"/>
        <c:tickLblSkip val="1"/>
        <c:tickMarkSkip val="1"/>
        <c:noMultiLvlLbl val="0"/>
      </c:catAx>
      <c:valAx>
        <c:axId val="39666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6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4.18</c:v>
                </c:pt>
                <c:pt idx="2">
                  <c:v>#N/A</c:v>
                </c:pt>
                <c:pt idx="3">
                  <c:v>3.58</c:v>
                </c:pt>
                <c:pt idx="4">
                  <c:v>#N/A</c:v>
                </c:pt>
                <c:pt idx="5">
                  <c:v>3.68</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28B-4DBC-BE2C-F26470B76A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28B-4DBC-BE2C-F26470B76A5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0.08</c:v>
                </c:pt>
                <c:pt idx="4">
                  <c:v>#N/A</c:v>
                </c:pt>
                <c:pt idx="5">
                  <c:v>0.03</c:v>
                </c:pt>
                <c:pt idx="6">
                  <c:v>#N/A</c:v>
                </c:pt>
                <c:pt idx="7">
                  <c:v>0.06</c:v>
                </c:pt>
                <c:pt idx="8">
                  <c:v>#N/A</c:v>
                </c:pt>
                <c:pt idx="9">
                  <c:v>0.17</c:v>
                </c:pt>
              </c:numCache>
            </c:numRef>
          </c:val>
          <c:extLst xmlns:c16r2="http://schemas.microsoft.com/office/drawing/2015/06/chart">
            <c:ext xmlns:c16="http://schemas.microsoft.com/office/drawing/2014/chart" uri="{C3380CC4-5D6E-409C-BE32-E72D297353CC}">
              <c16:uniqueId val="{00000002-228B-4DBC-BE2C-F26470B76A5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1.1299999999999999</c:v>
                </c:pt>
                <c:pt idx="2">
                  <c:v>#N/A</c:v>
                </c:pt>
                <c:pt idx="3">
                  <c:v>2.5</c:v>
                </c:pt>
                <c:pt idx="4">
                  <c:v>#N/A</c:v>
                </c:pt>
                <c:pt idx="5">
                  <c:v>1.93</c:v>
                </c:pt>
                <c:pt idx="6">
                  <c:v>#N/A</c:v>
                </c:pt>
                <c:pt idx="7">
                  <c:v>0.42</c:v>
                </c:pt>
                <c:pt idx="8">
                  <c:v>#N/A</c:v>
                </c:pt>
                <c:pt idx="9">
                  <c:v>0.53</c:v>
                </c:pt>
              </c:numCache>
            </c:numRef>
          </c:val>
          <c:extLst xmlns:c16r2="http://schemas.microsoft.com/office/drawing/2015/06/chart">
            <c:ext xmlns:c16="http://schemas.microsoft.com/office/drawing/2014/chart" uri="{C3380CC4-5D6E-409C-BE32-E72D297353CC}">
              <c16:uniqueId val="{00000003-228B-4DBC-BE2C-F26470B76A53}"/>
            </c:ext>
          </c:extLst>
        </c:ser>
        <c:ser>
          <c:idx val="4"/>
          <c:order val="4"/>
          <c:tx>
            <c:strRef>
              <c:f>データシート!$A$31</c:f>
              <c:strCache>
                <c:ptCount val="1"/>
                <c:pt idx="0">
                  <c:v>下館結城都市計画事業八丁台土地区画整理事業特別会計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0.56999999999999995</c:v>
                </c:pt>
                <c:pt idx="2">
                  <c:v>#N/A</c:v>
                </c:pt>
                <c:pt idx="3">
                  <c:v>0.64</c:v>
                </c:pt>
                <c:pt idx="4">
                  <c:v>#N/A</c:v>
                </c:pt>
                <c:pt idx="5">
                  <c:v>0.64</c:v>
                </c:pt>
                <c:pt idx="6">
                  <c:v>#N/A</c:v>
                </c:pt>
                <c:pt idx="7">
                  <c:v>0.54</c:v>
                </c:pt>
                <c:pt idx="8">
                  <c:v>#N/A</c:v>
                </c:pt>
                <c:pt idx="9">
                  <c:v>0.81</c:v>
                </c:pt>
              </c:numCache>
            </c:numRef>
          </c:val>
          <c:extLst xmlns:c16r2="http://schemas.microsoft.com/office/drawing/2015/06/chart">
            <c:ext xmlns:c16="http://schemas.microsoft.com/office/drawing/2014/chart" uri="{C3380CC4-5D6E-409C-BE32-E72D297353CC}">
              <c16:uniqueId val="{00000004-228B-4DBC-BE2C-F26470B76A53}"/>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0.12</c:v>
                </c:pt>
                <c:pt idx="4">
                  <c:v>#N/A</c:v>
                </c:pt>
                <c:pt idx="5">
                  <c:v>7.0000000000000007E-2</c:v>
                </c:pt>
                <c:pt idx="6">
                  <c:v>#N/A</c:v>
                </c:pt>
                <c:pt idx="7">
                  <c:v>0.06</c:v>
                </c:pt>
                <c:pt idx="8">
                  <c:v>#N/A</c:v>
                </c:pt>
                <c:pt idx="9">
                  <c:v>0.9</c:v>
                </c:pt>
              </c:numCache>
            </c:numRef>
          </c:val>
          <c:extLst xmlns:c16r2="http://schemas.microsoft.com/office/drawing/2015/06/chart">
            <c:ext xmlns:c16="http://schemas.microsoft.com/office/drawing/2014/chart" uri="{C3380CC4-5D6E-409C-BE32-E72D297353CC}">
              <c16:uniqueId val="{00000005-228B-4DBC-BE2C-F26470B76A5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2.12</c:v>
                </c:pt>
                <c:pt idx="2">
                  <c:v>#N/A</c:v>
                </c:pt>
                <c:pt idx="3">
                  <c:v>2.39</c:v>
                </c:pt>
                <c:pt idx="4">
                  <c:v>#N/A</c:v>
                </c:pt>
                <c:pt idx="5">
                  <c:v>2.15</c:v>
                </c:pt>
                <c:pt idx="6">
                  <c:v>#N/A</c:v>
                </c:pt>
                <c:pt idx="7">
                  <c:v>1.74</c:v>
                </c:pt>
                <c:pt idx="8">
                  <c:v>#N/A</c:v>
                </c:pt>
                <c:pt idx="9">
                  <c:v>1</c:v>
                </c:pt>
              </c:numCache>
            </c:numRef>
          </c:val>
          <c:extLst xmlns:c16r2="http://schemas.microsoft.com/office/drawing/2015/06/chart">
            <c:ext xmlns:c16="http://schemas.microsoft.com/office/drawing/2014/chart" uri="{C3380CC4-5D6E-409C-BE32-E72D297353CC}">
              <c16:uniqueId val="{00000006-228B-4DBC-BE2C-F26470B76A53}"/>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0.33</c:v>
                </c:pt>
                <c:pt idx="2">
                  <c:v>#N/A</c:v>
                </c:pt>
                <c:pt idx="3">
                  <c:v>0.44</c:v>
                </c:pt>
                <c:pt idx="4">
                  <c:v>#N/A</c:v>
                </c:pt>
                <c:pt idx="5">
                  <c:v>0.49</c:v>
                </c:pt>
                <c:pt idx="6">
                  <c:v>#N/A</c:v>
                </c:pt>
                <c:pt idx="7">
                  <c:v>0.43</c:v>
                </c:pt>
                <c:pt idx="8">
                  <c:v>#N/A</c:v>
                </c:pt>
                <c:pt idx="9">
                  <c:v>3.37</c:v>
                </c:pt>
              </c:numCache>
            </c:numRef>
          </c:val>
          <c:extLst xmlns:c16r2="http://schemas.microsoft.com/office/drawing/2015/06/chart">
            <c:ext xmlns:c16="http://schemas.microsoft.com/office/drawing/2014/chart" uri="{C3380CC4-5D6E-409C-BE32-E72D297353CC}">
              <c16:uniqueId val="{00000007-228B-4DBC-BE2C-F26470B76A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3.78</c:v>
                </c:pt>
                <c:pt idx="4">
                  <c:v>#N/A</c:v>
                </c:pt>
                <c:pt idx="5">
                  <c:v>3.82</c:v>
                </c:pt>
                <c:pt idx="6">
                  <c:v>#N/A</c:v>
                </c:pt>
                <c:pt idx="7">
                  <c:v>3.89</c:v>
                </c:pt>
                <c:pt idx="8">
                  <c:v>#N/A</c:v>
                </c:pt>
                <c:pt idx="9">
                  <c:v>4.25</c:v>
                </c:pt>
              </c:numCache>
            </c:numRef>
          </c:val>
          <c:extLst xmlns:c16r2="http://schemas.microsoft.com/office/drawing/2015/06/chart">
            <c:ext xmlns:c16="http://schemas.microsoft.com/office/drawing/2014/chart" uri="{C3380CC4-5D6E-409C-BE32-E72D297353CC}">
              <c16:uniqueId val="{00000008-228B-4DBC-BE2C-F26470B76A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10.220000000000001</c:v>
                </c:pt>
                <c:pt idx="2">
                  <c:v>#N/A</c:v>
                </c:pt>
                <c:pt idx="3">
                  <c:v>8.11</c:v>
                </c:pt>
                <c:pt idx="4">
                  <c:v>#N/A</c:v>
                </c:pt>
                <c:pt idx="5">
                  <c:v>8.74</c:v>
                </c:pt>
                <c:pt idx="6">
                  <c:v>#N/A</c:v>
                </c:pt>
                <c:pt idx="7">
                  <c:v>5.63</c:v>
                </c:pt>
                <c:pt idx="8">
                  <c:v>#N/A</c:v>
                </c:pt>
                <c:pt idx="9">
                  <c:v>4.72</c:v>
                </c:pt>
              </c:numCache>
            </c:numRef>
          </c:val>
          <c:extLst xmlns:c16r2="http://schemas.microsoft.com/office/drawing/2015/06/chart">
            <c:ext xmlns:c16="http://schemas.microsoft.com/office/drawing/2014/chart" uri="{C3380CC4-5D6E-409C-BE32-E72D297353CC}">
              <c16:uniqueId val="{00000009-228B-4DBC-BE2C-F26470B76A53}"/>
            </c:ext>
          </c:extLst>
        </c:ser>
        <c:dLbls>
          <c:showLegendKey val="0"/>
          <c:showVal val="0"/>
          <c:showCatName val="0"/>
          <c:showSerName val="0"/>
          <c:showPercent val="0"/>
          <c:showBubbleSize val="0"/>
        </c:dLbls>
        <c:gapWidth val="150"/>
        <c:overlap val="100"/>
        <c:axId val="396667528"/>
        <c:axId val="396668312"/>
      </c:barChart>
      <c:catAx>
        <c:axId val="39666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668312"/>
        <c:crosses val="autoZero"/>
        <c:auto val="1"/>
        <c:lblAlgn val="ctr"/>
        <c:lblOffset val="100"/>
        <c:tickLblSkip val="1"/>
        <c:tickMarkSkip val="1"/>
        <c:noMultiLvlLbl val="0"/>
      </c:catAx>
      <c:valAx>
        <c:axId val="396668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67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4768</c:v>
                </c:pt>
                <c:pt idx="5">
                  <c:v>4769</c:v>
                </c:pt>
                <c:pt idx="8">
                  <c:v>4752</c:v>
                </c:pt>
                <c:pt idx="11">
                  <c:v>4506</c:v>
                </c:pt>
                <c:pt idx="14">
                  <c:v>4415</c:v>
                </c:pt>
              </c:numCache>
            </c:numRef>
          </c:val>
          <c:extLst xmlns:c16r2="http://schemas.microsoft.com/office/drawing/2015/06/chart">
            <c:ext xmlns:c16="http://schemas.microsoft.com/office/drawing/2014/chart" uri="{C3380CC4-5D6E-409C-BE32-E72D297353CC}">
              <c16:uniqueId val="{00000000-549B-4A25-9813-508CEFF519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9B-4A25-9813-508CEFF519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93</c:v>
                </c:pt>
                <c:pt idx="3">
                  <c:v>76</c:v>
                </c:pt>
                <c:pt idx="6">
                  <c:v>57</c:v>
                </c:pt>
                <c:pt idx="9">
                  <c:v>66</c:v>
                </c:pt>
                <c:pt idx="12">
                  <c:v>64</c:v>
                </c:pt>
              </c:numCache>
            </c:numRef>
          </c:val>
          <c:extLst xmlns:c16r2="http://schemas.microsoft.com/office/drawing/2015/06/chart">
            <c:ext xmlns:c16="http://schemas.microsoft.com/office/drawing/2014/chart" uri="{C3380CC4-5D6E-409C-BE32-E72D297353CC}">
              <c16:uniqueId val="{00000002-549B-4A25-9813-508CEFF519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496</c:v>
                </c:pt>
                <c:pt idx="3">
                  <c:v>378</c:v>
                </c:pt>
                <c:pt idx="6">
                  <c:v>282</c:v>
                </c:pt>
                <c:pt idx="9">
                  <c:v>269</c:v>
                </c:pt>
                <c:pt idx="12">
                  <c:v>175</c:v>
                </c:pt>
              </c:numCache>
            </c:numRef>
          </c:val>
          <c:extLst xmlns:c16r2="http://schemas.microsoft.com/office/drawing/2015/06/chart">
            <c:ext xmlns:c16="http://schemas.microsoft.com/office/drawing/2014/chart" uri="{C3380CC4-5D6E-409C-BE32-E72D297353CC}">
              <c16:uniqueId val="{00000003-549B-4A25-9813-508CEFF519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1594</c:v>
                </c:pt>
                <c:pt idx="3">
                  <c:v>1570</c:v>
                </c:pt>
                <c:pt idx="6">
                  <c:v>1555</c:v>
                </c:pt>
                <c:pt idx="9">
                  <c:v>1473</c:v>
                </c:pt>
                <c:pt idx="12">
                  <c:v>1262</c:v>
                </c:pt>
              </c:numCache>
            </c:numRef>
          </c:val>
          <c:extLst xmlns:c16r2="http://schemas.microsoft.com/office/drawing/2015/06/chart">
            <c:ext xmlns:c16="http://schemas.microsoft.com/office/drawing/2014/chart" uri="{C3380CC4-5D6E-409C-BE32-E72D297353CC}">
              <c16:uniqueId val="{00000004-549B-4A25-9813-508CEFF519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5-549B-4A25-9813-508CEFF519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9B-4A25-9813-508CEFF519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4380</c:v>
                </c:pt>
                <c:pt idx="3">
                  <c:v>4516</c:v>
                </c:pt>
                <c:pt idx="6">
                  <c:v>4598</c:v>
                </c:pt>
                <c:pt idx="9">
                  <c:v>4546</c:v>
                </c:pt>
                <c:pt idx="12">
                  <c:v>4766</c:v>
                </c:pt>
              </c:numCache>
            </c:numRef>
          </c:val>
          <c:extLst xmlns:c16r2="http://schemas.microsoft.com/office/drawing/2015/06/chart">
            <c:ext xmlns:c16="http://schemas.microsoft.com/office/drawing/2014/chart" uri="{C3380CC4-5D6E-409C-BE32-E72D297353CC}">
              <c16:uniqueId val="{00000007-549B-4A25-9813-508CEFF519DB}"/>
            </c:ext>
          </c:extLst>
        </c:ser>
        <c:dLbls>
          <c:showLegendKey val="0"/>
          <c:showVal val="0"/>
          <c:showCatName val="0"/>
          <c:showSerName val="0"/>
          <c:showPercent val="0"/>
          <c:showBubbleSize val="0"/>
        </c:dLbls>
        <c:gapWidth val="100"/>
        <c:overlap val="100"/>
        <c:axId val="396663608"/>
        <c:axId val="396666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1798</c:v>
                </c:pt>
                <c:pt idx="2">
                  <c:v>#N/A</c:v>
                </c:pt>
                <c:pt idx="3">
                  <c:v>#N/A</c:v>
                </c:pt>
                <c:pt idx="4">
                  <c:v>1774</c:v>
                </c:pt>
                <c:pt idx="5">
                  <c:v>#N/A</c:v>
                </c:pt>
                <c:pt idx="6">
                  <c:v>#N/A</c:v>
                </c:pt>
                <c:pt idx="7">
                  <c:v>1740</c:v>
                </c:pt>
                <c:pt idx="8">
                  <c:v>#N/A</c:v>
                </c:pt>
                <c:pt idx="9">
                  <c:v>#N/A</c:v>
                </c:pt>
                <c:pt idx="10">
                  <c:v>1848</c:v>
                </c:pt>
                <c:pt idx="11">
                  <c:v>#N/A</c:v>
                </c:pt>
                <c:pt idx="12">
                  <c:v>#N/A</c:v>
                </c:pt>
                <c:pt idx="13">
                  <c:v>1852</c:v>
                </c:pt>
                <c:pt idx="14">
                  <c:v>#N/A</c:v>
                </c:pt>
              </c:numCache>
            </c:numRef>
          </c:val>
          <c:smooth val="0"/>
          <c:extLst xmlns:c16r2="http://schemas.microsoft.com/office/drawing/2015/06/chart">
            <c:ext xmlns:c16="http://schemas.microsoft.com/office/drawing/2014/chart" uri="{C3380CC4-5D6E-409C-BE32-E72D297353CC}">
              <c16:uniqueId val="{00000008-549B-4A25-9813-508CEFF519DB}"/>
            </c:ext>
          </c:extLst>
        </c:ser>
        <c:dLbls>
          <c:showLegendKey val="0"/>
          <c:showVal val="0"/>
          <c:showCatName val="0"/>
          <c:showSerName val="0"/>
          <c:showPercent val="0"/>
          <c:showBubbleSize val="0"/>
        </c:dLbls>
        <c:marker val="1"/>
        <c:smooth val="0"/>
        <c:axId val="396663608"/>
        <c:axId val="396666744"/>
      </c:lineChart>
      <c:catAx>
        <c:axId val="39666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666744"/>
        <c:crosses val="autoZero"/>
        <c:auto val="1"/>
        <c:lblAlgn val="ctr"/>
        <c:lblOffset val="100"/>
        <c:tickLblSkip val="1"/>
        <c:tickMarkSkip val="1"/>
        <c:noMultiLvlLbl val="0"/>
      </c:catAx>
      <c:valAx>
        <c:axId val="396666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6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43300</c:v>
                </c:pt>
                <c:pt idx="5">
                  <c:v>43785</c:v>
                </c:pt>
                <c:pt idx="8">
                  <c:v>44128</c:v>
                </c:pt>
                <c:pt idx="11">
                  <c:v>45718</c:v>
                </c:pt>
                <c:pt idx="14">
                  <c:v>46174</c:v>
                </c:pt>
              </c:numCache>
            </c:numRef>
          </c:val>
          <c:extLst xmlns:c16r2="http://schemas.microsoft.com/office/drawing/2015/06/chart">
            <c:ext xmlns:c16="http://schemas.microsoft.com/office/drawing/2014/chart" uri="{C3380CC4-5D6E-409C-BE32-E72D297353CC}">
              <c16:uniqueId val="{00000000-34BD-4044-ADC2-71607E685B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4384</c:v>
                </c:pt>
                <c:pt idx="5">
                  <c:v>4031</c:v>
                </c:pt>
                <c:pt idx="8">
                  <c:v>3762</c:v>
                </c:pt>
                <c:pt idx="11">
                  <c:v>3994</c:v>
                </c:pt>
                <c:pt idx="14">
                  <c:v>2884</c:v>
                </c:pt>
              </c:numCache>
            </c:numRef>
          </c:val>
          <c:extLst xmlns:c16r2="http://schemas.microsoft.com/office/drawing/2015/06/chart">
            <c:ext xmlns:c16="http://schemas.microsoft.com/office/drawing/2014/chart" uri="{C3380CC4-5D6E-409C-BE32-E72D297353CC}">
              <c16:uniqueId val="{00000001-34BD-4044-ADC2-71607E685B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11331</c:v>
                </c:pt>
                <c:pt idx="5">
                  <c:v>9861</c:v>
                </c:pt>
                <c:pt idx="8">
                  <c:v>9819</c:v>
                </c:pt>
                <c:pt idx="11">
                  <c:v>9320</c:v>
                </c:pt>
                <c:pt idx="14">
                  <c:v>9141</c:v>
                </c:pt>
              </c:numCache>
            </c:numRef>
          </c:val>
          <c:extLst xmlns:c16r2="http://schemas.microsoft.com/office/drawing/2015/06/chart">
            <c:ext xmlns:c16="http://schemas.microsoft.com/office/drawing/2014/chart" uri="{C3380CC4-5D6E-409C-BE32-E72D297353CC}">
              <c16:uniqueId val="{00000002-34BD-4044-ADC2-71607E685B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4BD-4044-ADC2-71607E685B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4BD-4044-ADC2-71607E685B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10</c:v>
                </c:pt>
                <c:pt idx="6">
                  <c:v>12</c:v>
                </c:pt>
                <c:pt idx="9">
                  <c:v>0</c:v>
                </c:pt>
                <c:pt idx="12">
                  <c:v>10</c:v>
                </c:pt>
              </c:numCache>
            </c:numRef>
          </c:val>
          <c:extLst xmlns:c16r2="http://schemas.microsoft.com/office/drawing/2015/06/chart">
            <c:ext xmlns:c16="http://schemas.microsoft.com/office/drawing/2014/chart" uri="{C3380CC4-5D6E-409C-BE32-E72D297353CC}">
              <c16:uniqueId val="{00000005-34BD-4044-ADC2-71607E685B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6825</c:v>
                </c:pt>
                <c:pt idx="3">
                  <c:v>7439</c:v>
                </c:pt>
                <c:pt idx="6">
                  <c:v>7282</c:v>
                </c:pt>
                <c:pt idx="9">
                  <c:v>7335</c:v>
                </c:pt>
                <c:pt idx="12">
                  <c:v>7344</c:v>
                </c:pt>
              </c:numCache>
            </c:numRef>
          </c:val>
          <c:extLst xmlns:c16r2="http://schemas.microsoft.com/office/drawing/2015/06/chart">
            <c:ext xmlns:c16="http://schemas.microsoft.com/office/drawing/2014/chart" uri="{C3380CC4-5D6E-409C-BE32-E72D297353CC}">
              <c16:uniqueId val="{00000006-34BD-4044-ADC2-71607E685B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1735</c:v>
                </c:pt>
                <c:pt idx="3">
                  <c:v>1348</c:v>
                </c:pt>
                <c:pt idx="6">
                  <c:v>1156</c:v>
                </c:pt>
                <c:pt idx="9">
                  <c:v>1108</c:v>
                </c:pt>
                <c:pt idx="12">
                  <c:v>941</c:v>
                </c:pt>
              </c:numCache>
            </c:numRef>
          </c:val>
          <c:extLst xmlns:c16r2="http://schemas.microsoft.com/office/drawing/2015/06/chart">
            <c:ext xmlns:c16="http://schemas.microsoft.com/office/drawing/2014/chart" uri="{C3380CC4-5D6E-409C-BE32-E72D297353CC}">
              <c16:uniqueId val="{00000007-34BD-4044-ADC2-71607E685B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15961</c:v>
                </c:pt>
                <c:pt idx="3">
                  <c:v>16561</c:v>
                </c:pt>
                <c:pt idx="6">
                  <c:v>17234</c:v>
                </c:pt>
                <c:pt idx="9">
                  <c:v>13861</c:v>
                </c:pt>
                <c:pt idx="12">
                  <c:v>13209</c:v>
                </c:pt>
              </c:numCache>
            </c:numRef>
          </c:val>
          <c:extLst xmlns:c16r2="http://schemas.microsoft.com/office/drawing/2015/06/chart">
            <c:ext xmlns:c16="http://schemas.microsoft.com/office/drawing/2014/chart" uri="{C3380CC4-5D6E-409C-BE32-E72D297353CC}">
              <c16:uniqueId val="{00000008-34BD-4044-ADC2-71607E685B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1150</c:v>
                </c:pt>
                <c:pt idx="3">
                  <c:v>1074</c:v>
                </c:pt>
                <c:pt idx="6">
                  <c:v>1017</c:v>
                </c:pt>
                <c:pt idx="9">
                  <c:v>951</c:v>
                </c:pt>
                <c:pt idx="12">
                  <c:v>887</c:v>
                </c:pt>
              </c:numCache>
            </c:numRef>
          </c:val>
          <c:extLst xmlns:c16r2="http://schemas.microsoft.com/office/drawing/2015/06/chart">
            <c:ext xmlns:c16="http://schemas.microsoft.com/office/drawing/2014/chart" uri="{C3380CC4-5D6E-409C-BE32-E72D297353CC}">
              <c16:uniqueId val="{00000009-34BD-4044-ADC2-71607E685B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40105</c:v>
                </c:pt>
                <c:pt idx="3">
                  <c:v>40305</c:v>
                </c:pt>
                <c:pt idx="6">
                  <c:v>39692</c:v>
                </c:pt>
                <c:pt idx="9">
                  <c:v>48433</c:v>
                </c:pt>
                <c:pt idx="12">
                  <c:v>49811</c:v>
                </c:pt>
              </c:numCache>
            </c:numRef>
          </c:val>
          <c:extLst xmlns:c16r2="http://schemas.microsoft.com/office/drawing/2015/06/chart">
            <c:ext xmlns:c16="http://schemas.microsoft.com/office/drawing/2014/chart" uri="{C3380CC4-5D6E-409C-BE32-E72D297353CC}">
              <c16:uniqueId val="{0000000A-34BD-4044-ADC2-71607E685BA9}"/>
            </c:ext>
          </c:extLst>
        </c:ser>
        <c:dLbls>
          <c:showLegendKey val="0"/>
          <c:showVal val="0"/>
          <c:showCatName val="0"/>
          <c:showSerName val="0"/>
          <c:showPercent val="0"/>
          <c:showBubbleSize val="0"/>
        </c:dLbls>
        <c:gapWidth val="100"/>
        <c:overlap val="100"/>
        <c:axId val="396665960"/>
        <c:axId val="39666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6761</c:v>
                </c:pt>
                <c:pt idx="2">
                  <c:v>#N/A</c:v>
                </c:pt>
                <c:pt idx="3">
                  <c:v>#N/A</c:v>
                </c:pt>
                <c:pt idx="4">
                  <c:v>9059</c:v>
                </c:pt>
                <c:pt idx="5">
                  <c:v>#N/A</c:v>
                </c:pt>
                <c:pt idx="6">
                  <c:v>#N/A</c:v>
                </c:pt>
                <c:pt idx="7">
                  <c:v>8684</c:v>
                </c:pt>
                <c:pt idx="8">
                  <c:v>#N/A</c:v>
                </c:pt>
                <c:pt idx="9">
                  <c:v>#N/A</c:v>
                </c:pt>
                <c:pt idx="10">
                  <c:v>12656</c:v>
                </c:pt>
                <c:pt idx="11">
                  <c:v>#N/A</c:v>
                </c:pt>
                <c:pt idx="12">
                  <c:v>#N/A</c:v>
                </c:pt>
                <c:pt idx="13">
                  <c:v>14003</c:v>
                </c:pt>
                <c:pt idx="14">
                  <c:v>#N/A</c:v>
                </c:pt>
              </c:numCache>
            </c:numRef>
          </c:val>
          <c:smooth val="0"/>
          <c:extLst xmlns:c16r2="http://schemas.microsoft.com/office/drawing/2015/06/chart">
            <c:ext xmlns:c16="http://schemas.microsoft.com/office/drawing/2014/chart" uri="{C3380CC4-5D6E-409C-BE32-E72D297353CC}">
              <c16:uniqueId val="{0000000B-34BD-4044-ADC2-71607E685BA9}"/>
            </c:ext>
          </c:extLst>
        </c:ser>
        <c:dLbls>
          <c:showLegendKey val="0"/>
          <c:showVal val="0"/>
          <c:showCatName val="0"/>
          <c:showSerName val="0"/>
          <c:showPercent val="0"/>
          <c:showBubbleSize val="0"/>
        </c:dLbls>
        <c:marker val="1"/>
        <c:smooth val="0"/>
        <c:axId val="396665960"/>
        <c:axId val="396664000"/>
      </c:lineChart>
      <c:catAx>
        <c:axId val="39666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664000"/>
        <c:crosses val="autoZero"/>
        <c:auto val="1"/>
        <c:lblAlgn val="ctr"/>
        <c:lblOffset val="100"/>
        <c:tickLblSkip val="1"/>
        <c:tickMarkSkip val="1"/>
        <c:noMultiLvlLbl val="0"/>
      </c:catAx>
      <c:valAx>
        <c:axId val="39666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6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5031</c:v>
                </c:pt>
                <c:pt idx="1">
                  <c:v>4600</c:v>
                </c:pt>
                <c:pt idx="2">
                  <c:v>4452</c:v>
                </c:pt>
              </c:numCache>
            </c:numRef>
          </c:val>
          <c:extLst xmlns:c16r2="http://schemas.microsoft.com/office/drawing/2015/06/chart">
            <c:ext xmlns:c16="http://schemas.microsoft.com/office/drawing/2014/chart" uri="{C3380CC4-5D6E-409C-BE32-E72D297353CC}">
              <c16:uniqueId val="{00000000-42B0-4B48-828E-6AB5FAD279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2672</c:v>
                </c:pt>
                <c:pt idx="1">
                  <c:v>2534</c:v>
                </c:pt>
                <c:pt idx="2">
                  <c:v>2334</c:v>
                </c:pt>
              </c:numCache>
            </c:numRef>
          </c:val>
          <c:extLst xmlns:c16r2="http://schemas.microsoft.com/office/drawing/2015/06/chart">
            <c:ext xmlns:c16="http://schemas.microsoft.com/office/drawing/2014/chart" uri="{C3380CC4-5D6E-409C-BE32-E72D297353CC}">
              <c16:uniqueId val="{00000001-42B0-4B48-828E-6AB5FAD279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1324</c:v>
                </c:pt>
                <c:pt idx="1">
                  <c:v>1605</c:v>
                </c:pt>
                <c:pt idx="2">
                  <c:v>1969</c:v>
                </c:pt>
              </c:numCache>
            </c:numRef>
          </c:val>
          <c:extLst xmlns:c16r2="http://schemas.microsoft.com/office/drawing/2015/06/chart">
            <c:ext xmlns:c16="http://schemas.microsoft.com/office/drawing/2014/chart" uri="{C3380CC4-5D6E-409C-BE32-E72D297353CC}">
              <c16:uniqueId val="{00000002-42B0-4B48-828E-6AB5FAD27953}"/>
            </c:ext>
          </c:extLst>
        </c:ser>
        <c:dLbls>
          <c:showLegendKey val="0"/>
          <c:showVal val="0"/>
          <c:showCatName val="0"/>
          <c:showSerName val="0"/>
          <c:showPercent val="0"/>
          <c:showBubbleSize val="0"/>
        </c:dLbls>
        <c:gapWidth val="120"/>
        <c:overlap val="100"/>
        <c:axId val="396665568"/>
        <c:axId val="396664392"/>
      </c:barChart>
      <c:catAx>
        <c:axId val="39666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664392"/>
        <c:crosses val="autoZero"/>
        <c:auto val="1"/>
        <c:lblAlgn val="ctr"/>
        <c:lblOffset val="100"/>
        <c:tickLblSkip val="1"/>
        <c:tickMarkSkip val="1"/>
        <c:noMultiLvlLbl val="0"/>
      </c:catAx>
      <c:valAx>
        <c:axId val="396664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66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87-4ECE-92B1-968BC7718A50}"/>
                </c:ext>
                <c:ext xmlns:c15="http://schemas.microsoft.com/office/drawing/2012/chart" uri="{CE6537A1-D6FC-4f65-9D91-7224C49458BB}">
                  <c15:dlblFieldTable>
                    <c15:dlblFTEntry>
                      <c15:txfldGUID>{7AD2EE21-F682-4A0C-A6C7-B334749327F9}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87-4ECE-92B1-968BC7718A50}"/>
                </c:ext>
                <c:ext xmlns:c15="http://schemas.microsoft.com/office/drawing/2012/chart" uri="{CE6537A1-D6FC-4f65-9D91-7224C49458BB}">
                  <c15:dlblFieldTable>
                    <c15:dlblFTEntry>
                      <c15:txfldGUID>{E34A8496-2EC8-452F-9D1C-2CDB6DCE5ADD}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87-4ECE-92B1-968BC7718A50}"/>
                </c:ext>
                <c:ext xmlns:c15="http://schemas.microsoft.com/office/drawing/2012/chart" uri="{CE6537A1-D6FC-4f65-9D91-7224C49458BB}">
                  <c15:dlblFieldTable>
                    <c15:dlblFTEntry>
                      <c15:txfldGUID>{C31FE149-CA2C-4394-B9F0-FA6E49733A2A}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87-4ECE-92B1-968BC7718A50}"/>
                </c:ext>
                <c:ext xmlns:c15="http://schemas.microsoft.com/office/drawing/2012/chart" uri="{CE6537A1-D6FC-4f65-9D91-7224C49458BB}">
                  <c15:dlblFieldTable>
                    <c15:dlblFTEntry>
                      <c15:txfldGUID>{27BB0BBE-9D23-4618-8C05-2CEF45A1A083}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A87-4ECE-92B1-968BC7718A50}"/>
                </c:ext>
                <c:ext xmlns:c15="http://schemas.microsoft.com/office/drawing/2012/chart" uri="{CE6537A1-D6FC-4f65-9D91-7224C49458BB}">
                  <c15:dlblFieldTable>
                    <c15:dlblFTEntry>
                      <c15:txfldGUID>{B8CF484F-9C63-4405-A135-50D5B56E48EB}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A87-4ECE-92B1-968BC7718A50}"/>
                </c:ext>
                <c:ext xmlns:c15="http://schemas.microsoft.com/office/drawing/2012/chart" uri="{CE6537A1-D6FC-4f65-9D91-7224C49458BB}">
                  <c15:dlblFieldTable>
                    <c15:dlblFTEntry>
                      <c15:txfldGUID>{46E66489-36DE-496F-AA65-09EA5EC6F243}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A87-4ECE-92B1-968BC7718A50}"/>
                </c:ext>
                <c:ext xmlns:c15="http://schemas.microsoft.com/office/drawing/2012/chart" uri="{CE6537A1-D6FC-4f65-9D91-7224C49458BB}">
                  <c15:dlblFieldTable>
                    <c15:dlblFTEntry>
                      <c15:txfldGUID>{2B9C7C2E-E261-4AE1-BE2D-99B06A7962CE}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A87-4ECE-92B1-968BC7718A50}"/>
                </c:ext>
                <c:ext xmlns:c15="http://schemas.microsoft.com/office/drawing/2012/chart" uri="{CE6537A1-D6FC-4f65-9D91-7224C49458BB}">
                  <c15:dlblFieldTable>
                    <c15:dlblFTEntry>
                      <c15:txfldGUID>{1FDEBB59-8CF2-481C-B211-A0013033075A}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A87-4ECE-92B1-968BC7718A50}"/>
                </c:ext>
                <c:ext xmlns:c15="http://schemas.microsoft.com/office/drawing/2012/chart" uri="{CE6537A1-D6FC-4f65-9D91-7224C49458BB}">
                  <c15:dlblFieldTable>
                    <c15:dlblFTEntry>
                      <c15:txfldGUID>{76DEF22E-FD92-4CE9-8E7D-2AA65E20F2CD}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61.1</c:v>
                </c:pt>
                <c:pt idx="24">
                  <c:v>62.1</c:v>
                </c:pt>
                <c:pt idx="32">
                  <c:v>62</c:v>
                </c:pt>
              </c:numCache>
            </c:numRef>
          </c:xVal>
          <c:yVal>
            <c:numRef>
              <c:f>公会計指標分析・財政指標組合せ分析表!$BP$51:$DC$51</c:f>
              <c:numCache>
                <c:formatCode>#,##0.0;"▲ "#,##0.0</c:formatCode>
                <c:ptCount val="40"/>
                <c:pt idx="8">
                  <c:v>42.7</c:v>
                </c:pt>
                <c:pt idx="16">
                  <c:v>41.7</c:v>
                </c:pt>
                <c:pt idx="24">
                  <c:v>61</c:v>
                </c:pt>
                <c:pt idx="32">
                  <c:v>67.5</c:v>
                </c:pt>
              </c:numCache>
            </c:numRef>
          </c:yVal>
          <c:smooth val="0"/>
          <c:extLst xmlns:c16r2="http://schemas.microsoft.com/office/drawing/2015/06/chart">
            <c:ext xmlns:c16="http://schemas.microsoft.com/office/drawing/2014/chart" uri="{C3380CC4-5D6E-409C-BE32-E72D297353CC}">
              <c16:uniqueId val="{00000009-0A87-4ECE-92B1-968BC7718A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A87-4ECE-92B1-968BC7718A50}"/>
                </c:ext>
                <c:ext xmlns:c15="http://schemas.microsoft.com/office/drawing/2012/chart" uri="{CE6537A1-D6FC-4f65-9D91-7224C49458BB}">
                  <c15:dlblFieldTable>
                    <c15:dlblFTEntry>
                      <c15:txfldGUID>{D69651B5-8979-4167-AF7B-1F2A26423C2E}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A87-4ECE-92B1-968BC7718A50}"/>
                </c:ext>
                <c:ext xmlns:c15="http://schemas.microsoft.com/office/drawing/2012/chart" uri="{CE6537A1-D6FC-4f65-9D91-7224C49458BB}">
                  <c15:dlblFieldTable>
                    <c15:dlblFTEntry>
                      <c15:txfldGUID>{5B7B37B3-9949-488D-A833-544FE1582D9E}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A87-4ECE-92B1-968BC7718A50}"/>
                </c:ext>
                <c:ext xmlns:c15="http://schemas.microsoft.com/office/drawing/2012/chart" uri="{CE6537A1-D6FC-4f65-9D91-7224C49458BB}">
                  <c15:dlblFieldTable>
                    <c15:dlblFTEntry>
                      <c15:txfldGUID>{781F0D0F-CBA1-4F4C-84A4-D7AE061BF2E4}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A87-4ECE-92B1-968BC7718A50}"/>
                </c:ext>
                <c:ext xmlns:c15="http://schemas.microsoft.com/office/drawing/2012/chart" uri="{CE6537A1-D6FC-4f65-9D91-7224C49458BB}">
                  <c15:dlblFieldTable>
                    <c15:dlblFTEntry>
                      <c15:txfldGUID>{BBEB51A7-7DEC-46D3-A816-ED03E9F50C43}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A87-4ECE-92B1-968BC7718A50}"/>
                </c:ext>
                <c:ext xmlns:c15="http://schemas.microsoft.com/office/drawing/2012/chart" uri="{CE6537A1-D6FC-4f65-9D91-7224C49458BB}">
                  <c15:dlblFieldTable>
                    <c15:dlblFTEntry>
                      <c15:txfldGUID>{6A09BD45-A235-4A03-AE2B-73DC4446A0A6}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A87-4ECE-92B1-968BC7718A50}"/>
                </c:ext>
                <c:ext xmlns:c15="http://schemas.microsoft.com/office/drawing/2012/chart" uri="{CE6537A1-D6FC-4f65-9D91-7224C49458BB}">
                  <c15:dlblFieldTable>
                    <c15:dlblFTEntry>
                      <c15:txfldGUID>{0955EAB9-7365-41BC-A792-F09A3E51BA69}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A87-4ECE-92B1-968BC7718A50}"/>
                </c:ext>
                <c:ext xmlns:c15="http://schemas.microsoft.com/office/drawing/2012/chart" uri="{CE6537A1-D6FC-4f65-9D91-7224C49458BB}">
                  <c15:dlblFieldTable>
                    <c15:dlblFTEntry>
                      <c15:txfldGUID>{6B872531-440D-4DB6-8E72-54E045393345}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A87-4ECE-92B1-968BC7718A50}"/>
                </c:ext>
                <c:ext xmlns:c15="http://schemas.microsoft.com/office/drawing/2012/chart" uri="{CE6537A1-D6FC-4f65-9D91-7224C49458BB}">
                  <c15:dlblFieldTable>
                    <c15:dlblFTEntry>
                      <c15:txfldGUID>{C2593331-99F3-4776-8731-87ADA26ED3FE}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A87-4ECE-92B1-968BC7718A50}"/>
                </c:ext>
                <c:ext xmlns:c15="http://schemas.microsoft.com/office/drawing/2012/chart" uri="{CE6537A1-D6FC-4f65-9D91-7224C49458BB}">
                  <c15:dlblFieldTable>
                    <c15:dlblFTEntry>
                      <c15:txfldGUID>{777102BB-CFE5-443D-A723-C98FAD3F6D4F}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0A87-4ECE-92B1-968BC7718A50}"/>
            </c:ext>
          </c:extLst>
        </c:ser>
        <c:dLbls>
          <c:showLegendKey val="0"/>
          <c:showVal val="1"/>
          <c:showCatName val="0"/>
          <c:showSerName val="0"/>
          <c:showPercent val="0"/>
          <c:showBubbleSize val="0"/>
        </c:dLbls>
        <c:axId val="396669488"/>
        <c:axId val="396665176"/>
      </c:scatterChart>
      <c:valAx>
        <c:axId val="396669488"/>
        <c:scaling>
          <c:orientation val="minMax"/>
          <c:max val="62.5"/>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665176"/>
        <c:crosses val="autoZero"/>
        <c:crossBetween val="midCat"/>
      </c:valAx>
      <c:valAx>
        <c:axId val="396665176"/>
        <c:scaling>
          <c:orientation val="minMax"/>
          <c:max val="72"/>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6669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2F7-4D02-B30D-AE048CC5CF51}"/>
                </c:ext>
                <c:ext xmlns:c15="http://schemas.microsoft.com/office/drawing/2012/chart" uri="{CE6537A1-D6FC-4f65-9D91-7224C49458BB}">
                  <c15:dlblFieldTable>
                    <c15:dlblFTEntry>
                      <c15:txfldGUID>{E2C6913F-9B3D-4E43-BB2A-C560ADFA020D}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2F7-4D02-B30D-AE048CC5CF51}"/>
                </c:ext>
                <c:ext xmlns:c15="http://schemas.microsoft.com/office/drawing/2012/chart" uri="{CE6537A1-D6FC-4f65-9D91-7224C49458BB}">
                  <c15:dlblFieldTable>
                    <c15:dlblFTEntry>
                      <c15:txfldGUID>{0E0B50C0-C326-42CA-8A42-DEDB6B938540}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2F7-4D02-B30D-AE048CC5CF51}"/>
                </c:ext>
                <c:ext xmlns:c15="http://schemas.microsoft.com/office/drawing/2012/chart" uri="{CE6537A1-D6FC-4f65-9D91-7224C49458BB}">
                  <c15:dlblFieldTable>
                    <c15:dlblFTEntry>
                      <c15:txfldGUID>{85368997-741A-45C1-9E29-D1B237B55DEF}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2F7-4D02-B30D-AE048CC5CF51}"/>
                </c:ext>
                <c:ext xmlns:c15="http://schemas.microsoft.com/office/drawing/2012/chart" uri="{CE6537A1-D6FC-4f65-9D91-7224C49458BB}">
                  <c15:dlblFieldTable>
                    <c15:dlblFTEntry>
                      <c15:txfldGUID>{AF0E7C32-57B3-40DB-BF44-1FCF13F6E845}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2F7-4D02-B30D-AE048CC5CF51}"/>
                </c:ext>
                <c:ext xmlns:c15="http://schemas.microsoft.com/office/drawing/2012/chart" uri="{CE6537A1-D6FC-4f65-9D91-7224C49458BB}">
                  <c15:dlblFieldTable>
                    <c15:dlblFTEntry>
                      <c15:txfldGUID>{CA13A3F9-15CE-44EB-BAA5-0BF140B72824}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2F7-4D02-B30D-AE048CC5CF51}"/>
                </c:ext>
                <c:ext xmlns:c15="http://schemas.microsoft.com/office/drawing/2012/chart" uri="{CE6537A1-D6FC-4f65-9D91-7224C49458BB}">
                  <c15:dlblFieldTable>
                    <c15:dlblFTEntry>
                      <c15:txfldGUID>{86CD1155-CDFF-430A-B03D-1BC2C879F5EF}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2F7-4D02-B30D-AE048CC5CF51}"/>
                </c:ext>
                <c:ext xmlns:c15="http://schemas.microsoft.com/office/drawing/2012/chart" uri="{CE6537A1-D6FC-4f65-9D91-7224C49458BB}">
                  <c15:dlblFieldTable>
                    <c15:dlblFTEntry>
                      <c15:txfldGUID>{C2A2F9EB-E3FC-4B04-B897-FEB63216F6CA}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2F7-4D02-B30D-AE048CC5CF51}"/>
                </c:ext>
                <c:ext xmlns:c15="http://schemas.microsoft.com/office/drawing/2012/chart" uri="{CE6537A1-D6FC-4f65-9D91-7224C49458BB}">
                  <c15:dlblFieldTable>
                    <c15:dlblFTEntry>
                      <c15:txfldGUID>{CDFA539C-BCE9-4B19-9F50-83B5E2CEFDE2}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2F7-4D02-B30D-AE048CC5CF51}"/>
                </c:ext>
                <c:ext xmlns:c15="http://schemas.microsoft.com/office/drawing/2012/chart" uri="{CE6537A1-D6FC-4f65-9D91-7224C49458BB}">
                  <c15:dlblFieldTable>
                    <c15:dlblFTEntry>
                      <c15:txfldGUID>{384E677E-8177-4593-8E88-36C57F218408}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8.6</c:v>
                </c:pt>
                <c:pt idx="16">
                  <c:v>8.3000000000000007</c:v>
                </c:pt>
                <c:pt idx="24">
                  <c:v>8.5</c:v>
                </c:pt>
                <c:pt idx="32">
                  <c:v>8.6999999999999993</c:v>
                </c:pt>
              </c:numCache>
            </c:numRef>
          </c:xVal>
          <c:yVal>
            <c:numRef>
              <c:f>公会計指標分析・財政指標組合せ分析表!$BP$73:$DC$73</c:f>
              <c:numCache>
                <c:formatCode>#,##0.0;"▲ "#,##0.0</c:formatCode>
                <c:ptCount val="40"/>
                <c:pt idx="0">
                  <c:v>31.6</c:v>
                </c:pt>
                <c:pt idx="8">
                  <c:v>42.7</c:v>
                </c:pt>
                <c:pt idx="16">
                  <c:v>41.7</c:v>
                </c:pt>
                <c:pt idx="24">
                  <c:v>61</c:v>
                </c:pt>
                <c:pt idx="32">
                  <c:v>67.5</c:v>
                </c:pt>
              </c:numCache>
            </c:numRef>
          </c:yVal>
          <c:smooth val="0"/>
          <c:extLst xmlns:c16r2="http://schemas.microsoft.com/office/drawing/2015/06/chart">
            <c:ext xmlns:c16="http://schemas.microsoft.com/office/drawing/2014/chart" uri="{C3380CC4-5D6E-409C-BE32-E72D297353CC}">
              <c16:uniqueId val="{00000009-B2F7-4D02-B30D-AE048CC5CF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2F7-4D02-B30D-AE048CC5CF51}"/>
                </c:ext>
                <c:ext xmlns:c15="http://schemas.microsoft.com/office/drawing/2012/chart" uri="{CE6537A1-D6FC-4f65-9D91-7224C49458BB}">
                  <c15:dlblFieldTable>
                    <c15:dlblFTEntry>
                      <c15:txfldGUID>{443121A1-191D-4B00-AA54-7015970F6D16}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2F7-4D02-B30D-AE048CC5CF51}"/>
                </c:ext>
                <c:ext xmlns:c15="http://schemas.microsoft.com/office/drawing/2012/chart" uri="{CE6537A1-D6FC-4f65-9D91-7224C49458BB}">
                  <c15:dlblFieldTable>
                    <c15:dlblFTEntry>
                      <c15:txfldGUID>{3CE7AADE-4475-45BC-8DD0-864E87431003}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2F7-4D02-B30D-AE048CC5CF51}"/>
                </c:ext>
                <c:ext xmlns:c15="http://schemas.microsoft.com/office/drawing/2012/chart" uri="{CE6537A1-D6FC-4f65-9D91-7224C49458BB}">
                  <c15:dlblFieldTable>
                    <c15:dlblFTEntry>
                      <c15:txfldGUID>{2EB474A2-B3BA-4A53-A8C2-A9F5FE8C908D}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2F7-4D02-B30D-AE048CC5CF51}"/>
                </c:ext>
                <c:ext xmlns:c15="http://schemas.microsoft.com/office/drawing/2012/chart" uri="{CE6537A1-D6FC-4f65-9D91-7224C49458BB}">
                  <c15:dlblFieldTable>
                    <c15:dlblFTEntry>
                      <c15:txfldGUID>{4E5DAED6-D73C-4718-B223-34D512090F6F}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2F7-4D02-B30D-AE048CC5CF51}"/>
                </c:ext>
                <c:ext xmlns:c15="http://schemas.microsoft.com/office/drawing/2012/chart" uri="{CE6537A1-D6FC-4f65-9D91-7224C49458BB}">
                  <c15:dlblFieldTable>
                    <c15:dlblFTEntry>
                      <c15:txfldGUID>{06C27B1A-9FC1-4594-86B5-5470B2FFAD10}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2F7-4D02-B30D-AE048CC5CF51}"/>
                </c:ext>
                <c:ext xmlns:c15="http://schemas.microsoft.com/office/drawing/2012/chart" uri="{CE6537A1-D6FC-4f65-9D91-7224C49458BB}">
                  <c15:dlblFieldTable>
                    <c15:dlblFTEntry>
                      <c15:txfldGUID>{51ACF957-4ED6-43D7-9442-CA58DEE1ABD8}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2F7-4D02-B30D-AE048CC5CF51}"/>
                </c:ext>
                <c:ext xmlns:c15="http://schemas.microsoft.com/office/drawing/2012/chart" uri="{CE6537A1-D6FC-4f65-9D91-7224C49458BB}">
                  <c15:dlblFieldTable>
                    <c15:dlblFTEntry>
                      <c15:txfldGUID>{A26E79A2-DAD8-424D-B90F-5AA57FD7DCC4}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2F7-4D02-B30D-AE048CC5CF51}"/>
                </c:ext>
                <c:ext xmlns:c15="http://schemas.microsoft.com/office/drawing/2012/chart" uri="{CE6537A1-D6FC-4f65-9D91-7224C49458BB}">
                  <c15:dlblFieldTable>
                    <c15:dlblFTEntry>
                      <c15:txfldGUID>{E697E492-BA3F-40CC-A449-F64AC64629E7}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2F7-4D02-B30D-AE048CC5CF51}"/>
                </c:ext>
                <c:ext xmlns:c15="http://schemas.microsoft.com/office/drawing/2012/chart" uri="{CE6537A1-D6FC-4f65-9D91-7224C49458BB}">
                  <c15:dlblFieldTable>
                    <c15:dlblFTEntry>
                      <c15:txfldGUID>{6584F5DA-AA3C-4E34-840D-FFE7B4EA228C}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numCache>
            </c:numRef>
          </c:xVal>
          <c:yVal>
            <c:numRef>
              <c:f>公会計指標分析・財政指標組合せ分析表!$BP$77:$DC$77</c:f>
              <c:numCache>
                <c:formatCode>#,##0.0;"▲ "#,##0.0</c:formatCode>
                <c:ptCount val="40"/>
              </c:numCache>
            </c:numRef>
          </c:yVal>
          <c:smooth val="0"/>
          <c:extLst xmlns:c16r2="http://schemas.microsoft.com/office/drawing/2015/06/chart">
            <c:ext xmlns:c16="http://schemas.microsoft.com/office/drawing/2014/chart" uri="{C3380CC4-5D6E-409C-BE32-E72D297353CC}">
              <c16:uniqueId val="{00000013-B2F7-4D02-B30D-AE048CC5CF51}"/>
            </c:ext>
          </c:extLst>
        </c:ser>
        <c:dLbls>
          <c:showLegendKey val="0"/>
          <c:showVal val="1"/>
          <c:showCatName val="0"/>
          <c:showSerName val="0"/>
          <c:showPercent val="0"/>
          <c:showBubbleSize val="0"/>
        </c:dLbls>
        <c:axId val="401163512"/>
        <c:axId val="401159592"/>
      </c:scatterChart>
      <c:valAx>
        <c:axId val="401163512"/>
        <c:scaling>
          <c:orientation val="minMax"/>
          <c:max val="9.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159592"/>
        <c:crosses val="autoZero"/>
        <c:crossBetween val="midCat"/>
      </c:valAx>
      <c:valAx>
        <c:axId val="401159592"/>
        <c:scaling>
          <c:orientation val="minMax"/>
          <c:max val="7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1163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chemeClr val="tx1"/>
              </a:solidFill>
              <a:effectLst/>
              <a:latin typeface="+mn-lt"/>
              <a:ea typeface="+mn-ea"/>
              <a:cs typeface="+mn-cs"/>
            </a:rPr>
            <a:t>元利償還金等について、</a:t>
          </a:r>
          <a:r>
            <a:rPr kumimoji="1" lang="ja-JP" altLang="en-US"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27</a:t>
          </a:r>
          <a:r>
            <a:rPr kumimoji="1" lang="ja-JP" altLang="en-US" sz="1100" b="0" i="0" baseline="0">
              <a:solidFill>
                <a:schemeClr val="tx1"/>
              </a:solidFill>
              <a:effectLst/>
              <a:latin typeface="+mn-lt"/>
              <a:ea typeface="+mn-ea"/>
              <a:cs typeface="+mn-cs"/>
            </a:rPr>
            <a:t>年度借入臨時財政対策債、平成</a:t>
          </a:r>
          <a:r>
            <a:rPr kumimoji="1" lang="en-US" altLang="ja-JP" sz="1100" b="0" i="0" baseline="0">
              <a:solidFill>
                <a:schemeClr val="tx1"/>
              </a:solidFill>
              <a:effectLst/>
              <a:latin typeface="+mn-lt"/>
              <a:ea typeface="+mn-ea"/>
              <a:cs typeface="+mn-cs"/>
            </a:rPr>
            <a:t>28</a:t>
          </a:r>
          <a:r>
            <a:rPr kumimoji="1" lang="ja-JP" altLang="en-US" sz="1100" b="0" i="0" baseline="0">
              <a:solidFill>
                <a:schemeClr val="tx1"/>
              </a:solidFill>
              <a:effectLst/>
              <a:latin typeface="+mn-lt"/>
              <a:ea typeface="+mn-ea"/>
              <a:cs typeface="+mn-cs"/>
            </a:rPr>
            <a:t>年度借入合併特例債の元金償還が開始したことにより増加</a:t>
          </a:r>
          <a:r>
            <a:rPr kumimoji="1" lang="ja-JP" altLang="ja-JP" sz="1100" b="0" i="0" baseline="0">
              <a:solidFill>
                <a:schemeClr val="tx1"/>
              </a:solidFill>
              <a:effectLst/>
              <a:latin typeface="+mn-lt"/>
              <a:ea typeface="+mn-ea"/>
              <a:cs typeface="+mn-cs"/>
            </a:rPr>
            <a:t>した。また、一部事務組合等が起こした地方債の元利償還金に対する負担金等について、</a:t>
          </a:r>
          <a:r>
            <a:rPr kumimoji="1" lang="ja-JP" altLang="en-US" sz="1100" b="0" i="0" baseline="0">
              <a:solidFill>
                <a:schemeClr val="tx1"/>
              </a:solidFill>
              <a:effectLst/>
              <a:latin typeface="+mn-lt"/>
              <a:ea typeface="+mn-ea"/>
              <a:cs typeface="+mn-cs"/>
            </a:rPr>
            <a:t>筑西広域市町村圏事務組合</a:t>
          </a:r>
          <a:r>
            <a:rPr kumimoji="1" lang="ja-JP" altLang="ja-JP" sz="1100" b="0" i="0" baseline="0">
              <a:solidFill>
                <a:schemeClr val="tx1"/>
              </a:solidFill>
              <a:effectLst/>
              <a:latin typeface="+mn-lt"/>
              <a:ea typeface="+mn-ea"/>
              <a:cs typeface="+mn-cs"/>
            </a:rPr>
            <a:t>の公債費の減に伴い減少となった。公営企業債の元利償還金に対する繰入金については、公共下水道事業会計、八丁台土地区画整理事業特別会計の償還</a:t>
          </a:r>
          <a:r>
            <a:rPr kumimoji="1" lang="ja-JP" altLang="en-US" sz="1100" b="0" i="0" baseline="0">
              <a:solidFill>
                <a:schemeClr val="tx1"/>
              </a:solidFill>
              <a:effectLst/>
              <a:latin typeface="+mn-lt"/>
              <a:ea typeface="+mn-ea"/>
              <a:cs typeface="+mn-cs"/>
            </a:rPr>
            <a:t>金減</a:t>
          </a:r>
          <a:r>
            <a:rPr kumimoji="1" lang="ja-JP" altLang="ja-JP" sz="1100" b="0" i="0" baseline="0">
              <a:solidFill>
                <a:schemeClr val="tx1"/>
              </a:solidFill>
              <a:effectLst/>
              <a:latin typeface="+mn-lt"/>
              <a:ea typeface="+mn-ea"/>
              <a:cs typeface="+mn-cs"/>
            </a:rPr>
            <a:t>などにより減少となった。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算入公債費等について、</a:t>
          </a:r>
          <a:r>
            <a:rPr kumimoji="1" lang="ja-JP" altLang="en-US" sz="1100" b="0" i="0" baseline="0">
              <a:solidFill>
                <a:schemeClr val="tx1"/>
              </a:solidFill>
              <a:effectLst/>
              <a:latin typeface="+mn-lt"/>
              <a:ea typeface="+mn-ea"/>
              <a:cs typeface="+mn-cs"/>
            </a:rPr>
            <a:t>道路橋りょう費（延長）算入額の減等</a:t>
          </a:r>
          <a:r>
            <a:rPr kumimoji="1" lang="ja-JP" altLang="ja-JP" sz="1100" b="0" i="0" baseline="0">
              <a:solidFill>
                <a:schemeClr val="tx1"/>
              </a:solidFill>
              <a:effectLst/>
              <a:latin typeface="+mn-lt"/>
              <a:ea typeface="+mn-ea"/>
              <a:cs typeface="+mn-cs"/>
            </a:rPr>
            <a:t>により、減少した。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引き続き、優先される建設事業の選定を行い、一層の起債の抑制に努める。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en-US" sz="1100" b="0" i="0" baseline="0">
              <a:solidFill>
                <a:schemeClr val="tx1"/>
              </a:solidFill>
              <a:effectLst/>
              <a:latin typeface="+mn-lt"/>
              <a:ea typeface="+mn-ea"/>
              <a:cs typeface="+mn-cs"/>
            </a:rPr>
            <a:t>令和元</a:t>
          </a:r>
          <a:r>
            <a:rPr kumimoji="1" lang="ja-JP" altLang="ja-JP" sz="1100" b="0" i="0" baseline="0">
              <a:solidFill>
                <a:schemeClr val="tx1"/>
              </a:solidFill>
              <a:effectLst/>
              <a:latin typeface="+mn-lt"/>
              <a:ea typeface="+mn-ea"/>
              <a:cs typeface="+mn-cs"/>
            </a:rPr>
            <a:t>年度の将来負担比率は</a:t>
          </a:r>
          <a:r>
            <a:rPr kumimoji="1" lang="en-US" altLang="ja-JP" sz="1100" b="0" i="0" baseline="0">
              <a:solidFill>
                <a:schemeClr val="tx1"/>
              </a:solidFill>
              <a:effectLst/>
              <a:latin typeface="+mn-lt"/>
              <a:ea typeface="+mn-ea"/>
              <a:cs typeface="+mn-cs"/>
            </a:rPr>
            <a:t>67.5</a:t>
          </a:r>
          <a:r>
            <a:rPr kumimoji="1" lang="ja-JP" altLang="ja-JP" sz="1100" b="0" i="0" baseline="0">
              <a:solidFill>
                <a:schemeClr val="tx1"/>
              </a:solidFill>
              <a:effectLst/>
              <a:latin typeface="+mn-lt"/>
              <a:ea typeface="+mn-ea"/>
              <a:cs typeface="+mn-cs"/>
            </a:rPr>
            <a:t>％となっており、昨年度の</a:t>
          </a:r>
          <a:r>
            <a:rPr kumimoji="1" lang="en-US" altLang="ja-JP" sz="1100" b="0" i="0" baseline="0">
              <a:solidFill>
                <a:schemeClr val="tx1"/>
              </a:solidFill>
              <a:effectLst/>
              <a:latin typeface="+mn-lt"/>
              <a:ea typeface="+mn-ea"/>
              <a:cs typeface="+mn-cs"/>
            </a:rPr>
            <a:t>61.0</a:t>
          </a:r>
          <a:r>
            <a:rPr kumimoji="1" lang="ja-JP" altLang="ja-JP" sz="1100" b="0" i="0" baseline="0">
              <a:solidFill>
                <a:schemeClr val="tx1"/>
              </a:solidFill>
              <a:effectLst/>
              <a:latin typeface="+mn-lt"/>
              <a:ea typeface="+mn-ea"/>
              <a:cs typeface="+mn-cs"/>
            </a:rPr>
            <a:t>％から</a:t>
          </a:r>
          <a:r>
            <a:rPr kumimoji="1" lang="en-US" altLang="ja-JP" sz="1100" b="0" i="0" baseline="0">
              <a:solidFill>
                <a:schemeClr val="tx1"/>
              </a:solidFill>
              <a:effectLst/>
              <a:latin typeface="+mn-lt"/>
              <a:ea typeface="+mn-ea"/>
              <a:cs typeface="+mn-cs"/>
            </a:rPr>
            <a:t>6.5</a:t>
          </a:r>
          <a:r>
            <a:rPr kumimoji="1" lang="ja-JP" altLang="ja-JP" sz="1100" b="0" i="0" baseline="0">
              <a:solidFill>
                <a:schemeClr val="tx1"/>
              </a:solidFill>
              <a:effectLst/>
              <a:latin typeface="+mn-lt"/>
              <a:ea typeface="+mn-ea"/>
              <a:cs typeface="+mn-cs"/>
            </a:rPr>
            <a:t>ポイント増加した。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将来負担額（Ａ）のうち、一般会計等に係る地方債の現在高について、</a:t>
          </a:r>
          <a:r>
            <a:rPr kumimoji="1" lang="ja-JP" altLang="en-US" sz="1100" b="0" i="0" baseline="0">
              <a:solidFill>
                <a:schemeClr val="tx1"/>
              </a:solidFill>
              <a:effectLst/>
              <a:latin typeface="+mn-lt"/>
              <a:ea typeface="+mn-ea"/>
              <a:cs typeface="+mn-cs"/>
            </a:rPr>
            <a:t>小学校空調設備整備工事に伴う地方債新規発行等</a:t>
          </a:r>
          <a:r>
            <a:rPr kumimoji="1" lang="ja-JP" altLang="ja-JP" sz="1100" b="0" i="0" baseline="0">
              <a:solidFill>
                <a:schemeClr val="tx1"/>
              </a:solidFill>
              <a:effectLst/>
              <a:latin typeface="+mn-lt"/>
              <a:ea typeface="+mn-ea"/>
              <a:cs typeface="+mn-cs"/>
            </a:rPr>
            <a:t>、現在高が増加した。一方、公営企業債等繰入見込額について、</a:t>
          </a:r>
          <a:r>
            <a:rPr kumimoji="1" lang="ja-JP" altLang="en-US" sz="1100" b="0" i="0" baseline="0">
              <a:solidFill>
                <a:schemeClr val="tx1"/>
              </a:solidFill>
              <a:effectLst/>
              <a:latin typeface="+mn-lt"/>
              <a:ea typeface="+mn-ea"/>
              <a:cs typeface="+mn-cs"/>
            </a:rPr>
            <a:t>公共下水道事業</a:t>
          </a:r>
          <a:r>
            <a:rPr kumimoji="1" lang="ja-JP" altLang="ja-JP" sz="1100" b="0" i="0" baseline="0">
              <a:solidFill>
                <a:schemeClr val="tx1"/>
              </a:solidFill>
              <a:effectLst/>
              <a:latin typeface="+mn-lt"/>
              <a:ea typeface="+mn-ea"/>
              <a:cs typeface="+mn-cs"/>
            </a:rPr>
            <a:t>会計</a:t>
          </a:r>
          <a:r>
            <a:rPr kumimoji="1" lang="ja-JP" altLang="en-US" sz="1100" b="0" i="0" baseline="0">
              <a:solidFill>
                <a:schemeClr val="tx1"/>
              </a:solidFill>
              <a:effectLst/>
              <a:latin typeface="+mn-lt"/>
              <a:ea typeface="+mn-ea"/>
              <a:cs typeface="+mn-cs"/>
            </a:rPr>
            <a:t>及び農業集落排水事業会計</a:t>
          </a:r>
          <a:r>
            <a:rPr kumimoji="1" lang="ja-JP" altLang="ja-JP" sz="1100" b="0" i="0" baseline="0">
              <a:solidFill>
                <a:schemeClr val="tx1"/>
              </a:solidFill>
              <a:effectLst/>
              <a:latin typeface="+mn-lt"/>
              <a:ea typeface="+mn-ea"/>
              <a:cs typeface="+mn-cs"/>
            </a:rPr>
            <a:t>の地方債現在高の減少に伴い、繰入見込額が減少した。</a:t>
          </a:r>
          <a:endParaRPr lang="ja-JP" altLang="ja-JP" sz="1400">
            <a:solidFill>
              <a:schemeClr val="tx1"/>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chemeClr val="tx1"/>
              </a:solidFill>
              <a:effectLst/>
              <a:latin typeface="+mn-lt"/>
              <a:ea typeface="+mn-ea"/>
              <a:cs typeface="+mn-cs"/>
            </a:rPr>
            <a:t>充当可能財源等（Ｂ）のうち、充当可能基金について、財政調整基金等の残高減に伴い減少した。一方、基準財政需要額算入見込額について、</a:t>
          </a:r>
          <a:r>
            <a:rPr kumimoji="1" lang="ja-JP" altLang="en-US" sz="1100" b="0" i="0" baseline="0">
              <a:solidFill>
                <a:schemeClr val="tx1"/>
              </a:solidFill>
              <a:effectLst/>
              <a:latin typeface="+mn-lt"/>
              <a:ea typeface="+mn-ea"/>
              <a:cs typeface="+mn-cs"/>
            </a:rPr>
            <a:t>合併特例債償還費の増</a:t>
          </a:r>
          <a:r>
            <a:rPr kumimoji="1" lang="ja-JP" altLang="ja-JP" sz="1100" b="0" i="0" baseline="0">
              <a:solidFill>
                <a:schemeClr val="tx1"/>
              </a:solidFill>
              <a:effectLst/>
              <a:latin typeface="+mn-lt"/>
              <a:ea typeface="+mn-ea"/>
              <a:cs typeface="+mn-cs"/>
            </a:rPr>
            <a:t>に伴い増加した。</a:t>
          </a:r>
          <a:endParaRPr lang="ja-JP" altLang="ja-JP" sz="1400">
            <a:solidFill>
              <a:schemeClr val="tx1"/>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chemeClr val="tx1"/>
              </a:solidFill>
              <a:effectLst/>
              <a:latin typeface="+mn-lt"/>
              <a:ea typeface="+mn-ea"/>
              <a:cs typeface="+mn-cs"/>
            </a:rPr>
            <a:t>今後について、起債抑制や定員適正化計画の推進、公営企業会計等の健全化などを図り、比率の引き下げに努める。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茨城県筑西市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ea"/>
              <a:ea typeface="+mn-ea"/>
              <a:cs typeface="+mn-cs"/>
            </a:rPr>
            <a:t>（増減理由）</a:t>
          </a:r>
          <a:endParaRPr lang="ja-JP" altLang="ja-JP" sz="1800">
            <a:effectLst/>
            <a:latin typeface="+mn-ea"/>
            <a:ea typeface="+mn-ea"/>
          </a:endParaRPr>
        </a:p>
        <a:p>
          <a:pPr eaLnBrk="1" fontAlgn="auto" latinLnBrk="0" hangingPunct="1"/>
          <a:r>
            <a:rPr kumimoji="1" lang="ja-JP" altLang="ja-JP" sz="1400" b="0" i="0" baseline="0">
              <a:solidFill>
                <a:schemeClr val="dk1"/>
              </a:solidFill>
              <a:effectLst/>
              <a:latin typeface="+mn-ea"/>
              <a:ea typeface="+mn-ea"/>
              <a:cs typeface="+mn-cs"/>
            </a:rPr>
            <a:t>　</a:t>
          </a:r>
          <a:r>
            <a:rPr kumimoji="1" lang="ja-JP" altLang="en-US" sz="1400" b="0" i="0" baseline="0">
              <a:solidFill>
                <a:schemeClr val="dk1"/>
              </a:solidFill>
              <a:effectLst/>
              <a:latin typeface="+mn-ea"/>
              <a:ea typeface="+mn-ea"/>
              <a:cs typeface="+mn-cs"/>
            </a:rPr>
            <a:t>令和元</a:t>
          </a:r>
          <a:r>
            <a:rPr kumimoji="1" lang="ja-JP" altLang="ja-JP" sz="1400" b="0" i="0" baseline="0">
              <a:solidFill>
                <a:schemeClr val="dk1"/>
              </a:solidFill>
              <a:effectLst/>
              <a:latin typeface="+mn-ea"/>
              <a:ea typeface="+mn-ea"/>
              <a:cs typeface="+mn-cs"/>
            </a:rPr>
            <a:t>年度の基金残高は、昨年度の</a:t>
          </a:r>
          <a:r>
            <a:rPr kumimoji="1" lang="en-US" altLang="ja-JP" sz="1400" b="0" i="0" baseline="0">
              <a:solidFill>
                <a:schemeClr val="dk1"/>
              </a:solidFill>
              <a:effectLst/>
              <a:latin typeface="+mn-ea"/>
              <a:ea typeface="+mn-ea"/>
              <a:cs typeface="+mn-cs"/>
            </a:rPr>
            <a:t>8,739</a:t>
          </a:r>
          <a:r>
            <a:rPr kumimoji="1" lang="ja-JP" altLang="ja-JP" sz="1400" b="0" i="0" baseline="0">
              <a:solidFill>
                <a:schemeClr val="dk1"/>
              </a:solidFill>
              <a:effectLst/>
              <a:latin typeface="+mn-ea"/>
              <a:ea typeface="+mn-ea"/>
              <a:cs typeface="+mn-cs"/>
            </a:rPr>
            <a:t>百万円から</a:t>
          </a:r>
          <a:r>
            <a:rPr kumimoji="1" lang="en-US" altLang="ja-JP" sz="1400" b="0" i="0" baseline="0">
              <a:solidFill>
                <a:schemeClr val="dk1"/>
              </a:solidFill>
              <a:effectLst/>
              <a:latin typeface="+mn-ea"/>
              <a:ea typeface="+mn-ea"/>
              <a:cs typeface="+mn-cs"/>
            </a:rPr>
            <a:t>16</a:t>
          </a:r>
          <a:r>
            <a:rPr kumimoji="1" lang="ja-JP" altLang="ja-JP" sz="1400" b="0" i="0" baseline="0">
              <a:solidFill>
                <a:schemeClr val="dk1"/>
              </a:solidFill>
              <a:effectLst/>
              <a:latin typeface="+mn-ea"/>
              <a:ea typeface="+mn-ea"/>
              <a:cs typeface="+mn-cs"/>
            </a:rPr>
            <a:t>百万円</a:t>
          </a:r>
          <a:r>
            <a:rPr kumimoji="1" lang="ja-JP" altLang="en-US" sz="1400" b="0" i="0" baseline="0">
              <a:solidFill>
                <a:schemeClr val="dk1"/>
              </a:solidFill>
              <a:effectLst/>
              <a:latin typeface="+mn-ea"/>
              <a:ea typeface="+mn-ea"/>
              <a:cs typeface="+mn-cs"/>
            </a:rPr>
            <a:t>増</a:t>
          </a:r>
          <a:r>
            <a:rPr kumimoji="1" lang="ja-JP" altLang="ja-JP" sz="1400" b="0" i="0" baseline="0">
              <a:solidFill>
                <a:schemeClr val="dk1"/>
              </a:solidFill>
              <a:effectLst/>
              <a:latin typeface="+mn-ea"/>
              <a:ea typeface="+mn-ea"/>
              <a:cs typeface="+mn-cs"/>
            </a:rPr>
            <a:t>の</a:t>
          </a:r>
          <a:r>
            <a:rPr kumimoji="1" lang="en-US" altLang="ja-JP" sz="1400" b="0" i="0" baseline="0">
              <a:solidFill>
                <a:schemeClr val="dk1"/>
              </a:solidFill>
              <a:effectLst/>
              <a:latin typeface="+mn-ea"/>
              <a:ea typeface="+mn-ea"/>
              <a:cs typeface="+mn-cs"/>
            </a:rPr>
            <a:t>8,755</a:t>
          </a:r>
          <a:r>
            <a:rPr kumimoji="1" lang="ja-JP" altLang="ja-JP" sz="1400" b="0" i="0" baseline="0">
              <a:solidFill>
                <a:schemeClr val="dk1"/>
              </a:solidFill>
              <a:effectLst/>
              <a:latin typeface="+mn-ea"/>
              <a:ea typeface="+mn-ea"/>
              <a:cs typeface="+mn-cs"/>
            </a:rPr>
            <a:t>百万円となった。</a:t>
          </a:r>
          <a:endParaRPr lang="ja-JP" altLang="ja-JP" sz="1800">
            <a:effectLst/>
            <a:latin typeface="+mn-ea"/>
            <a:ea typeface="+mn-ea"/>
          </a:endParaRPr>
        </a:p>
        <a:p>
          <a:pPr eaLnBrk="1" fontAlgn="auto" latinLnBrk="0" hangingPunct="1"/>
          <a:r>
            <a:rPr kumimoji="1" lang="ja-JP" altLang="ja-JP" sz="1400" b="0" i="0" baseline="0">
              <a:solidFill>
                <a:schemeClr val="dk1"/>
              </a:solidFill>
              <a:effectLst/>
              <a:latin typeface="+mn-ea"/>
              <a:ea typeface="+mn-ea"/>
              <a:cs typeface="+mn-cs"/>
            </a:rPr>
            <a:t>　財政調整基金の残高は、一般財源として繰入した結果、昨年度の</a:t>
          </a:r>
          <a:r>
            <a:rPr kumimoji="1" lang="en-US" altLang="ja-JP" sz="1400" b="0" i="0" baseline="0">
              <a:solidFill>
                <a:schemeClr val="dk1"/>
              </a:solidFill>
              <a:effectLst/>
              <a:latin typeface="+mn-ea"/>
              <a:ea typeface="+mn-ea"/>
              <a:cs typeface="+mn-cs"/>
            </a:rPr>
            <a:t>4,600</a:t>
          </a:r>
          <a:r>
            <a:rPr kumimoji="1" lang="ja-JP" altLang="ja-JP" sz="1400" b="0" i="0" baseline="0">
              <a:solidFill>
                <a:schemeClr val="dk1"/>
              </a:solidFill>
              <a:effectLst/>
              <a:latin typeface="+mn-ea"/>
              <a:ea typeface="+mn-ea"/>
              <a:cs typeface="+mn-cs"/>
            </a:rPr>
            <a:t>百万円から</a:t>
          </a:r>
          <a:r>
            <a:rPr kumimoji="1" lang="en-US" altLang="ja-JP" sz="1400" b="0" i="0" baseline="0">
              <a:solidFill>
                <a:schemeClr val="dk1"/>
              </a:solidFill>
              <a:effectLst/>
              <a:latin typeface="+mn-ea"/>
              <a:ea typeface="+mn-ea"/>
              <a:cs typeface="+mn-cs"/>
            </a:rPr>
            <a:t>148</a:t>
          </a:r>
          <a:r>
            <a:rPr kumimoji="1" lang="ja-JP" altLang="ja-JP" sz="1400" b="0" i="0" baseline="0">
              <a:solidFill>
                <a:schemeClr val="dk1"/>
              </a:solidFill>
              <a:effectLst/>
              <a:latin typeface="+mn-ea"/>
              <a:ea typeface="+mn-ea"/>
              <a:cs typeface="+mn-cs"/>
            </a:rPr>
            <a:t>百万円減の</a:t>
          </a:r>
          <a:r>
            <a:rPr kumimoji="1" lang="en-US" altLang="ja-JP" sz="1400" b="0" i="0" baseline="0">
              <a:solidFill>
                <a:schemeClr val="dk1"/>
              </a:solidFill>
              <a:effectLst/>
              <a:latin typeface="+mn-ea"/>
              <a:ea typeface="+mn-ea"/>
              <a:cs typeface="+mn-cs"/>
            </a:rPr>
            <a:t>4,452</a:t>
          </a:r>
          <a:r>
            <a:rPr kumimoji="1" lang="ja-JP" altLang="en-US" sz="1400" b="0" i="0" baseline="0">
              <a:solidFill>
                <a:schemeClr val="dk1"/>
              </a:solidFill>
              <a:effectLst/>
              <a:latin typeface="+mn-ea"/>
              <a:ea typeface="+mn-ea"/>
              <a:cs typeface="+mn-cs"/>
            </a:rPr>
            <a:t>百</a:t>
          </a:r>
          <a:r>
            <a:rPr kumimoji="1" lang="ja-JP" altLang="ja-JP" sz="1400" b="0" i="0" baseline="0">
              <a:solidFill>
                <a:schemeClr val="dk1"/>
              </a:solidFill>
              <a:effectLst/>
              <a:latin typeface="+mn-ea"/>
              <a:ea typeface="+mn-ea"/>
              <a:cs typeface="+mn-cs"/>
            </a:rPr>
            <a:t>万円となった。</a:t>
          </a:r>
          <a:endParaRPr lang="ja-JP" altLang="ja-JP" sz="1800">
            <a:effectLst/>
            <a:latin typeface="+mn-ea"/>
            <a:ea typeface="+mn-ea"/>
          </a:endParaRPr>
        </a:p>
        <a:p>
          <a:pPr eaLnBrk="1" fontAlgn="auto" latinLnBrk="0" hangingPunct="1"/>
          <a:r>
            <a:rPr kumimoji="1" lang="ja-JP" altLang="ja-JP" sz="1400" b="0" i="0" baseline="0">
              <a:solidFill>
                <a:schemeClr val="dk1"/>
              </a:solidFill>
              <a:effectLst/>
              <a:latin typeface="+mn-ea"/>
              <a:ea typeface="+mn-ea"/>
              <a:cs typeface="+mn-cs"/>
            </a:rPr>
            <a:t>　減債基金の残高は、地方債償還財源として繰入した結果、昨年度の</a:t>
          </a:r>
          <a:r>
            <a:rPr kumimoji="1" lang="en-US" altLang="ja-JP" sz="1400" b="0" i="0" baseline="0">
              <a:solidFill>
                <a:schemeClr val="dk1"/>
              </a:solidFill>
              <a:effectLst/>
              <a:latin typeface="+mn-ea"/>
              <a:ea typeface="+mn-ea"/>
              <a:cs typeface="+mn-cs"/>
            </a:rPr>
            <a:t>2,534</a:t>
          </a:r>
          <a:r>
            <a:rPr kumimoji="1" lang="ja-JP" altLang="ja-JP" sz="1400" b="0" i="0" baseline="0">
              <a:solidFill>
                <a:schemeClr val="dk1"/>
              </a:solidFill>
              <a:effectLst/>
              <a:latin typeface="+mn-ea"/>
              <a:ea typeface="+mn-ea"/>
              <a:cs typeface="+mn-cs"/>
            </a:rPr>
            <a:t>百万円から</a:t>
          </a:r>
          <a:r>
            <a:rPr kumimoji="1" lang="en-US" altLang="ja-JP" sz="1400" b="0" i="0" baseline="0">
              <a:solidFill>
                <a:schemeClr val="dk1"/>
              </a:solidFill>
              <a:effectLst/>
              <a:latin typeface="+mn-ea"/>
              <a:ea typeface="+mn-ea"/>
              <a:cs typeface="+mn-cs"/>
            </a:rPr>
            <a:t>200</a:t>
          </a:r>
          <a:r>
            <a:rPr kumimoji="1" lang="ja-JP" altLang="ja-JP" sz="1400" b="0" i="0" baseline="0">
              <a:solidFill>
                <a:schemeClr val="dk1"/>
              </a:solidFill>
              <a:effectLst/>
              <a:latin typeface="+mn-ea"/>
              <a:ea typeface="+mn-ea"/>
              <a:cs typeface="+mn-cs"/>
            </a:rPr>
            <a:t>百万円減の</a:t>
          </a:r>
          <a:r>
            <a:rPr kumimoji="1" lang="en-US" altLang="ja-JP" sz="1400" b="0" i="0" baseline="0">
              <a:solidFill>
                <a:schemeClr val="dk1"/>
              </a:solidFill>
              <a:effectLst/>
              <a:latin typeface="+mn-ea"/>
              <a:ea typeface="+mn-ea"/>
              <a:cs typeface="+mn-cs"/>
            </a:rPr>
            <a:t>2,334</a:t>
          </a:r>
          <a:r>
            <a:rPr kumimoji="1" lang="ja-JP" altLang="ja-JP" sz="1400" b="0" i="0" baseline="0">
              <a:solidFill>
                <a:schemeClr val="dk1"/>
              </a:solidFill>
              <a:effectLst/>
              <a:latin typeface="+mn-ea"/>
              <a:ea typeface="+mn-ea"/>
              <a:cs typeface="+mn-cs"/>
            </a:rPr>
            <a:t>百万円となった。</a:t>
          </a:r>
          <a:endParaRPr lang="ja-JP" altLang="ja-JP" sz="1800">
            <a:effectLst/>
            <a:latin typeface="+mn-ea"/>
            <a:ea typeface="+mn-ea"/>
          </a:endParaRPr>
        </a:p>
        <a:p>
          <a:pPr eaLnBrk="1" fontAlgn="auto" latinLnBrk="0" hangingPunct="1"/>
          <a:r>
            <a:rPr kumimoji="1" lang="ja-JP" altLang="ja-JP" sz="1400" b="0" i="0" baseline="0">
              <a:solidFill>
                <a:schemeClr val="dk1"/>
              </a:solidFill>
              <a:effectLst/>
              <a:latin typeface="+mn-ea"/>
              <a:ea typeface="+mn-ea"/>
              <a:cs typeface="+mn-cs"/>
            </a:rPr>
            <a:t>　特定目的基金の残高は、</a:t>
          </a:r>
          <a:r>
            <a:rPr kumimoji="1" lang="ja-JP" altLang="en-US" sz="1400" b="0" i="0" baseline="0">
              <a:solidFill>
                <a:schemeClr val="dk1"/>
              </a:solidFill>
              <a:effectLst/>
              <a:latin typeface="+mn-ea"/>
              <a:ea typeface="+mn-ea"/>
              <a:cs typeface="+mn-cs"/>
            </a:rPr>
            <a:t>団地排水建設事業基金に</a:t>
          </a:r>
          <a:r>
            <a:rPr kumimoji="1" lang="en-US" altLang="ja-JP" sz="1400" b="0" i="0" baseline="0">
              <a:solidFill>
                <a:schemeClr val="dk1"/>
              </a:solidFill>
              <a:effectLst/>
              <a:latin typeface="+mn-ea"/>
              <a:ea typeface="+mn-ea"/>
              <a:cs typeface="+mn-cs"/>
            </a:rPr>
            <a:t>41</a:t>
          </a:r>
          <a:r>
            <a:rPr kumimoji="1" lang="ja-JP" altLang="en-US" sz="1400" b="0" i="0" baseline="0">
              <a:solidFill>
                <a:schemeClr val="dk1"/>
              </a:solidFill>
              <a:effectLst/>
              <a:latin typeface="+mn-ea"/>
              <a:ea typeface="+mn-ea"/>
              <a:cs typeface="+mn-cs"/>
            </a:rPr>
            <a:t>百万円、</a:t>
          </a:r>
          <a:r>
            <a:rPr kumimoji="1" lang="ja-JP" altLang="ja-JP" sz="1400" b="0" i="0" baseline="0">
              <a:solidFill>
                <a:schemeClr val="dk1"/>
              </a:solidFill>
              <a:effectLst/>
              <a:latin typeface="+mn-ea"/>
              <a:ea typeface="+mn-ea"/>
              <a:cs typeface="+mn-cs"/>
            </a:rPr>
            <a:t>合併振興基金へ</a:t>
          </a:r>
          <a:r>
            <a:rPr kumimoji="1" lang="en-US" altLang="ja-JP" sz="1400" b="0" i="0" baseline="0">
              <a:solidFill>
                <a:schemeClr val="dk1"/>
              </a:solidFill>
              <a:effectLst/>
              <a:latin typeface="+mn-ea"/>
              <a:ea typeface="+mn-ea"/>
              <a:cs typeface="+mn-cs"/>
            </a:rPr>
            <a:t>467</a:t>
          </a:r>
          <a:r>
            <a:rPr kumimoji="1" lang="ja-JP" altLang="ja-JP" sz="1400" b="0" i="0" baseline="0">
              <a:solidFill>
                <a:schemeClr val="dk1"/>
              </a:solidFill>
              <a:effectLst/>
              <a:latin typeface="+mn-ea"/>
              <a:ea typeface="+mn-ea"/>
              <a:cs typeface="+mn-cs"/>
            </a:rPr>
            <a:t>百万円積立し、各事業へ繰入した結果、昨年度の</a:t>
          </a:r>
          <a:r>
            <a:rPr kumimoji="1" lang="en-US" altLang="ja-JP" sz="1400" b="0" i="0" baseline="0">
              <a:solidFill>
                <a:schemeClr val="dk1"/>
              </a:solidFill>
              <a:effectLst/>
              <a:latin typeface="+mn-ea"/>
              <a:ea typeface="+mn-ea"/>
              <a:cs typeface="+mn-cs"/>
            </a:rPr>
            <a:t>1,605</a:t>
          </a:r>
          <a:r>
            <a:rPr kumimoji="1" lang="ja-JP" altLang="ja-JP" sz="1400" b="0" i="0" baseline="0">
              <a:solidFill>
                <a:schemeClr val="dk1"/>
              </a:solidFill>
              <a:effectLst/>
              <a:latin typeface="+mn-ea"/>
              <a:ea typeface="+mn-ea"/>
              <a:cs typeface="+mn-cs"/>
            </a:rPr>
            <a:t>百万円から</a:t>
          </a:r>
          <a:r>
            <a:rPr kumimoji="1" lang="en-US" altLang="ja-JP" sz="1400" b="0" i="0" baseline="0">
              <a:solidFill>
                <a:schemeClr val="dk1"/>
              </a:solidFill>
              <a:effectLst/>
              <a:latin typeface="+mn-ea"/>
              <a:ea typeface="+mn-ea"/>
              <a:cs typeface="+mn-cs"/>
            </a:rPr>
            <a:t>364</a:t>
          </a:r>
          <a:r>
            <a:rPr kumimoji="1" lang="ja-JP" altLang="ja-JP" sz="1400" b="0" i="0" baseline="0">
              <a:solidFill>
                <a:schemeClr val="dk1"/>
              </a:solidFill>
              <a:effectLst/>
              <a:latin typeface="+mn-ea"/>
              <a:ea typeface="+mn-ea"/>
              <a:cs typeface="+mn-cs"/>
            </a:rPr>
            <a:t>百万円増の</a:t>
          </a:r>
          <a:r>
            <a:rPr kumimoji="1" lang="en-US" altLang="ja-JP" sz="1400" b="0" i="0" baseline="0">
              <a:solidFill>
                <a:schemeClr val="dk1"/>
              </a:solidFill>
              <a:effectLst/>
              <a:latin typeface="+mn-ea"/>
              <a:ea typeface="+mn-ea"/>
              <a:cs typeface="+mn-cs"/>
            </a:rPr>
            <a:t>1,969</a:t>
          </a:r>
          <a:r>
            <a:rPr kumimoji="1" lang="ja-JP" altLang="ja-JP" sz="1400" b="0" i="0" baseline="0">
              <a:solidFill>
                <a:schemeClr val="dk1"/>
              </a:solidFill>
              <a:effectLst/>
              <a:latin typeface="+mn-ea"/>
              <a:ea typeface="+mn-ea"/>
              <a:cs typeface="+mn-cs"/>
            </a:rPr>
            <a:t>百万円となった。</a:t>
          </a:r>
          <a:endParaRPr lang="ja-JP" altLang="ja-JP" sz="1800">
            <a:effectLst/>
            <a:latin typeface="+mn-ea"/>
            <a:ea typeface="+mn-ea"/>
          </a:endParaRPr>
        </a:p>
        <a:p>
          <a:pPr eaLnBrk="1" fontAlgn="auto" latinLnBrk="0" hangingPunct="1"/>
          <a:endParaRPr kumimoji="1" lang="en-US" altLang="ja-JP" sz="1400" b="0" i="0" baseline="0">
            <a:solidFill>
              <a:schemeClr val="dk1"/>
            </a:solidFill>
            <a:effectLst/>
            <a:latin typeface="+mn-ea"/>
            <a:ea typeface="+mn-ea"/>
            <a:cs typeface="+mn-cs"/>
          </a:endParaRPr>
        </a:p>
        <a:p>
          <a:pPr eaLnBrk="1" fontAlgn="auto" latinLnBrk="0" hangingPunct="1"/>
          <a:r>
            <a:rPr kumimoji="1" lang="ja-JP" altLang="ja-JP" sz="1400" b="0" i="0" baseline="0">
              <a:solidFill>
                <a:schemeClr val="dk1"/>
              </a:solidFill>
              <a:effectLst/>
              <a:latin typeface="+mn-ea"/>
              <a:ea typeface="+mn-ea"/>
              <a:cs typeface="+mn-cs"/>
            </a:rPr>
            <a:t>（今後の方針）</a:t>
          </a:r>
          <a:endParaRPr lang="ja-JP" altLang="ja-JP" sz="1800">
            <a:effectLst/>
            <a:latin typeface="+mn-ea"/>
            <a:ea typeface="+mn-ea"/>
          </a:endParaRPr>
        </a:p>
        <a:p>
          <a:pPr eaLnBrk="1" fontAlgn="auto" latinLnBrk="0" hangingPunct="1"/>
          <a:r>
            <a:rPr kumimoji="1" lang="ja-JP" altLang="ja-JP" sz="1400" b="0" i="0" baseline="0">
              <a:solidFill>
                <a:schemeClr val="dk1"/>
              </a:solidFill>
              <a:effectLst/>
              <a:latin typeface="+mn-ea"/>
              <a:ea typeface="+mn-ea"/>
              <a:cs typeface="+mn-cs"/>
            </a:rPr>
            <a:t>　市税を中心とした歳入の大幅な増が見込めない一方、歳出では、社会保障費の増大、公共施設の老朽化対策、社会インフラの長寿命化等に多額の一般財源を要すると予測されることから将来に対する備えのほか、近年の豪雨災害などの自然災害に対応する緊急時の財源とするため、今後も一定規模の基金を確保していく。</a:t>
          </a:r>
          <a:endParaRPr lang="ja-JP" altLang="ja-JP" sz="18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p>
        <a:p>
          <a:r>
            <a:rPr kumimoji="1" lang="ja-JP" altLang="en-US" sz="1300">
              <a:solidFill>
                <a:schemeClr val="dk1"/>
              </a:solidFill>
              <a:effectLst/>
              <a:latin typeface="+mn-ea"/>
              <a:ea typeface="+mn-ea"/>
              <a:cs typeface="+mn-cs"/>
            </a:rPr>
            <a:t>　合併振興基金　　　　　→　市民団体等が主体となって新市の一体感の醸成及び旧市町単位の地域振興を推進する事業へ充当する。</a:t>
          </a:r>
        </a:p>
        <a:p>
          <a:r>
            <a:rPr kumimoji="1" lang="ja-JP" altLang="en-US" sz="1300">
              <a:solidFill>
                <a:schemeClr val="dk1"/>
              </a:solidFill>
              <a:effectLst/>
              <a:latin typeface="+mn-ea"/>
              <a:ea typeface="+mn-ea"/>
              <a:cs typeface="+mn-cs"/>
            </a:rPr>
            <a:t>　団地排水建設事業基金　→　本市の団地排水建設事業へ充当する。</a:t>
          </a:r>
        </a:p>
        <a:p>
          <a:r>
            <a:rPr kumimoji="1" lang="ja-JP" altLang="en-US" sz="1300">
              <a:solidFill>
                <a:schemeClr val="dk1"/>
              </a:solidFill>
              <a:effectLst/>
              <a:latin typeface="+mn-ea"/>
              <a:ea typeface="+mn-ea"/>
              <a:cs typeface="+mn-cs"/>
            </a:rPr>
            <a:t>　地域医療推進事業基金　→　本市の地域医療を推進する事業へ充当する。</a:t>
          </a:r>
        </a:p>
        <a:p>
          <a:r>
            <a:rPr kumimoji="1" lang="ja-JP" altLang="en-US" sz="1300">
              <a:solidFill>
                <a:schemeClr val="dk1"/>
              </a:solidFill>
              <a:effectLst/>
              <a:latin typeface="+mn-ea"/>
              <a:ea typeface="+mn-ea"/>
              <a:cs typeface="+mn-cs"/>
            </a:rPr>
            <a:t>　地域づくり振興基金　　→　魅力的で個性豊かな「筑西」づくりを推進する事業へ充当する。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福祉事業基金　　　　　→　本市の福祉を推進する事業へ充当する。</a:t>
          </a: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合併振興基金　　　　　→　令和元年度積立による増。</a:t>
          </a:r>
        </a:p>
        <a:p>
          <a:r>
            <a:rPr kumimoji="1" lang="ja-JP" altLang="en-US" sz="1300">
              <a:solidFill>
                <a:schemeClr val="dk1"/>
              </a:solidFill>
              <a:effectLst/>
              <a:latin typeface="+mn-ea"/>
              <a:ea typeface="+mn-ea"/>
              <a:cs typeface="+mn-cs"/>
            </a:rPr>
            <a:t>　団地排水建設事業基金　→　令和元年度積立による増。</a:t>
          </a:r>
        </a:p>
        <a:p>
          <a:r>
            <a:rPr kumimoji="1" lang="ja-JP" altLang="en-US" sz="1300">
              <a:solidFill>
                <a:schemeClr val="dk1"/>
              </a:solidFill>
              <a:effectLst/>
              <a:latin typeface="+mn-ea"/>
              <a:ea typeface="+mn-ea"/>
              <a:cs typeface="+mn-cs"/>
            </a:rPr>
            <a:t>　</a:t>
          </a: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合併振興基金　　　　　→　市民団体等が主体となって新市の一体感の醸成及び旧市町単位の地域振興を推進する事業（市民提案型・財源充当型）へ</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充当する。</a:t>
          </a:r>
        </a:p>
        <a:p>
          <a:endParaRPr kumimoji="1" lang="ja-JP" altLang="en-US" sz="13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令和元年度は、社会保障費の増大、公共施設の老朽化対策、社会インフラの長寿命化等に多額の一般財源を要したため、基金の繰入を行った。</a:t>
          </a: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少子高齢化の影響により生産年齢人口が減少し、市税を中心とした歳入の大幅な増が見込めない一方、歳出では、社会保障費の増大、公共施設の老朽化対策、社会インフラの長寿命化等に多額の一般財源を要すると予測されることから将来に対する備えのほか、年度間を平準化するための調整財源、また、自然災害に対応するための緊急時の財源とする。</a:t>
          </a: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令和元年度は、市債の償還に必要な財源を確保するため、基金の繰入を行った。</a:t>
          </a: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収支見込みにより積立を行い、基金残高を確保し、経済情勢の著しい変動等により財源が著しく不足する場合、償還期限の満了に伴う市債の償還額が他の年度に比して著しく多額となる場合、償還期限を繰り上げて行う地方債の償還に充てる場合、地方債のうち地方税の減収補てん又は財源対策のため発行されたものの償還財源にする場合などの財源とする。</a:t>
          </a: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54</xdr:row>
      <xdr:rowOff>0</xdr:rowOff>
    </xdr:from>
    <xdr:to>
      <xdr:col>83</xdr:col>
      <xdr:colOff>0</xdr:colOff>
      <xdr:row>56</xdr:row>
      <xdr:rowOff>0</xdr:rowOff>
    </xdr:to>
    <xdr:sp macro="" textlink="">
      <xdr:nvSpPr>
        <xdr:cNvPr id="4" name="正方形/長方形 3"/>
        <xdr:cNvSpPr/>
      </xdr:nvSpPr>
      <xdr:spPr>
        <a:xfrm>
          <a:off x="14582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54</xdr:row>
      <xdr:rowOff>0</xdr:rowOff>
    </xdr:from>
    <xdr:to>
      <xdr:col>91</xdr:col>
      <xdr:colOff>0</xdr:colOff>
      <xdr:row>56</xdr:row>
      <xdr:rowOff>0</xdr:rowOff>
    </xdr:to>
    <xdr:sp macro="" textlink="">
      <xdr:nvSpPr>
        <xdr:cNvPr id="5" name="正方形/長方形 4"/>
        <xdr:cNvSpPr/>
      </xdr:nvSpPr>
      <xdr:spPr>
        <a:xfrm>
          <a:off x="16106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54</xdr:row>
      <xdr:rowOff>0</xdr:rowOff>
    </xdr:from>
    <xdr:to>
      <xdr:col>99</xdr:col>
      <xdr:colOff>0</xdr:colOff>
      <xdr:row>56</xdr:row>
      <xdr:rowOff>0</xdr:rowOff>
    </xdr:to>
    <xdr:sp macro="" textlink="">
      <xdr:nvSpPr>
        <xdr:cNvPr id="6" name="正方形/長方形 5"/>
        <xdr:cNvSpPr/>
      </xdr:nvSpPr>
      <xdr:spPr>
        <a:xfrm>
          <a:off x="17630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54</xdr:row>
      <xdr:rowOff>0</xdr:rowOff>
    </xdr:from>
    <xdr:to>
      <xdr:col>107</xdr:col>
      <xdr:colOff>0</xdr:colOff>
      <xdr:row>56</xdr:row>
      <xdr:rowOff>0</xdr:rowOff>
    </xdr:to>
    <xdr:sp macro="" textlink="">
      <xdr:nvSpPr>
        <xdr:cNvPr id="7" name="正方形/長方形 6"/>
        <xdr:cNvSpPr/>
      </xdr:nvSpPr>
      <xdr:spPr>
        <a:xfrm>
          <a:off x="19154775" y="100774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56</xdr:row>
      <xdr:rowOff>0</xdr:rowOff>
    </xdr:from>
    <xdr:to>
      <xdr:col>83</xdr:col>
      <xdr:colOff>0</xdr:colOff>
      <xdr:row>58</xdr:row>
      <xdr:rowOff>0</xdr:rowOff>
    </xdr:to>
    <xdr:sp macro="" textlink="">
      <xdr:nvSpPr>
        <xdr:cNvPr id="8" name="正方形/長方形 7"/>
        <xdr:cNvSpPr/>
      </xdr:nvSpPr>
      <xdr:spPr>
        <a:xfrm>
          <a:off x="14582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56</xdr:row>
      <xdr:rowOff>0</xdr:rowOff>
    </xdr:from>
    <xdr:to>
      <xdr:col>91</xdr:col>
      <xdr:colOff>0</xdr:colOff>
      <xdr:row>58</xdr:row>
      <xdr:rowOff>0</xdr:rowOff>
    </xdr:to>
    <xdr:sp macro="" textlink="">
      <xdr:nvSpPr>
        <xdr:cNvPr id="9" name="正方形/長方形 8"/>
        <xdr:cNvSpPr/>
      </xdr:nvSpPr>
      <xdr:spPr>
        <a:xfrm>
          <a:off x="16106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56</xdr:row>
      <xdr:rowOff>0</xdr:rowOff>
    </xdr:from>
    <xdr:to>
      <xdr:col>99</xdr:col>
      <xdr:colOff>0</xdr:colOff>
      <xdr:row>58</xdr:row>
      <xdr:rowOff>0</xdr:rowOff>
    </xdr:to>
    <xdr:sp macro="" textlink="">
      <xdr:nvSpPr>
        <xdr:cNvPr id="10" name="正方形/長方形 9"/>
        <xdr:cNvSpPr/>
      </xdr:nvSpPr>
      <xdr:spPr>
        <a:xfrm>
          <a:off x="17630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56</xdr:row>
      <xdr:rowOff>0</xdr:rowOff>
    </xdr:from>
    <xdr:to>
      <xdr:col>107</xdr:col>
      <xdr:colOff>0</xdr:colOff>
      <xdr:row>58</xdr:row>
      <xdr:rowOff>0</xdr:rowOff>
    </xdr:to>
    <xdr:sp macro="" textlink="">
      <xdr:nvSpPr>
        <xdr:cNvPr id="11" name="正方形/長方形 10"/>
        <xdr:cNvSpPr/>
      </xdr:nvSpPr>
      <xdr:spPr>
        <a:xfrm>
          <a:off x="19154775" y="104203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12" name="正方形/長方形 11"/>
        <xdr:cNvSpPr/>
      </xdr:nvSpPr>
      <xdr:spPr>
        <a:xfrm>
          <a:off x="13058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76</xdr:row>
      <xdr:rowOff>0</xdr:rowOff>
    </xdr:from>
    <xdr:to>
      <xdr:col>83</xdr:col>
      <xdr:colOff>0</xdr:colOff>
      <xdr:row>78</xdr:row>
      <xdr:rowOff>0</xdr:rowOff>
    </xdr:to>
    <xdr:sp macro="" textlink="">
      <xdr:nvSpPr>
        <xdr:cNvPr id="13" name="正方形/長方形 12"/>
        <xdr:cNvSpPr/>
      </xdr:nvSpPr>
      <xdr:spPr>
        <a:xfrm>
          <a:off x="14582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76</xdr:row>
      <xdr:rowOff>0</xdr:rowOff>
    </xdr:from>
    <xdr:to>
      <xdr:col>91</xdr:col>
      <xdr:colOff>0</xdr:colOff>
      <xdr:row>78</xdr:row>
      <xdr:rowOff>0</xdr:rowOff>
    </xdr:to>
    <xdr:sp macro="" textlink="">
      <xdr:nvSpPr>
        <xdr:cNvPr id="14" name="正方形/長方形 13"/>
        <xdr:cNvSpPr/>
      </xdr:nvSpPr>
      <xdr:spPr>
        <a:xfrm>
          <a:off x="16106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76</xdr:row>
      <xdr:rowOff>0</xdr:rowOff>
    </xdr:from>
    <xdr:to>
      <xdr:col>99</xdr:col>
      <xdr:colOff>0</xdr:colOff>
      <xdr:row>78</xdr:row>
      <xdr:rowOff>0</xdr:rowOff>
    </xdr:to>
    <xdr:sp macro="" textlink="">
      <xdr:nvSpPr>
        <xdr:cNvPr id="15" name="正方形/長方形 14"/>
        <xdr:cNvSpPr/>
      </xdr:nvSpPr>
      <xdr:spPr>
        <a:xfrm>
          <a:off x="17630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76</xdr:row>
      <xdr:rowOff>0</xdr:rowOff>
    </xdr:from>
    <xdr:to>
      <xdr:col>107</xdr:col>
      <xdr:colOff>0</xdr:colOff>
      <xdr:row>78</xdr:row>
      <xdr:rowOff>0</xdr:rowOff>
    </xdr:to>
    <xdr:sp macro="" textlink="">
      <xdr:nvSpPr>
        <xdr:cNvPr id="16" name="正方形/長方形 15"/>
        <xdr:cNvSpPr/>
      </xdr:nvSpPr>
      <xdr:spPr>
        <a:xfrm>
          <a:off x="19154775" y="138969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17" name="正方形/長方形 16"/>
        <xdr:cNvSpPr/>
      </xdr:nvSpPr>
      <xdr:spPr>
        <a:xfrm>
          <a:off x="13058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77</xdr:row>
      <xdr:rowOff>149225</xdr:rowOff>
    </xdr:from>
    <xdr:to>
      <xdr:col>83</xdr:col>
      <xdr:colOff>0</xdr:colOff>
      <xdr:row>79</xdr:row>
      <xdr:rowOff>149225</xdr:rowOff>
    </xdr:to>
    <xdr:sp macro="" textlink="">
      <xdr:nvSpPr>
        <xdr:cNvPr id="18" name="正方形/長方形 17"/>
        <xdr:cNvSpPr/>
      </xdr:nvSpPr>
      <xdr:spPr>
        <a:xfrm>
          <a:off x="14582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77</xdr:row>
      <xdr:rowOff>149225</xdr:rowOff>
    </xdr:from>
    <xdr:to>
      <xdr:col>91</xdr:col>
      <xdr:colOff>0</xdr:colOff>
      <xdr:row>79</xdr:row>
      <xdr:rowOff>149225</xdr:rowOff>
    </xdr:to>
    <xdr:sp macro="" textlink="">
      <xdr:nvSpPr>
        <xdr:cNvPr id="19" name="正方形/長方形 18"/>
        <xdr:cNvSpPr/>
      </xdr:nvSpPr>
      <xdr:spPr>
        <a:xfrm>
          <a:off x="16106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77</xdr:row>
      <xdr:rowOff>149225</xdr:rowOff>
    </xdr:from>
    <xdr:to>
      <xdr:col>99</xdr:col>
      <xdr:colOff>0</xdr:colOff>
      <xdr:row>79</xdr:row>
      <xdr:rowOff>149225</xdr:rowOff>
    </xdr:to>
    <xdr:sp macro="" textlink="">
      <xdr:nvSpPr>
        <xdr:cNvPr id="20" name="正方形/長方形 19"/>
        <xdr:cNvSpPr/>
      </xdr:nvSpPr>
      <xdr:spPr>
        <a:xfrm>
          <a:off x="17630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77</xdr:row>
      <xdr:rowOff>149225</xdr:rowOff>
    </xdr:from>
    <xdr:to>
      <xdr:col>107</xdr:col>
      <xdr:colOff>0</xdr:colOff>
      <xdr:row>79</xdr:row>
      <xdr:rowOff>149225</xdr:rowOff>
    </xdr:to>
    <xdr:sp macro="" textlink="">
      <xdr:nvSpPr>
        <xdr:cNvPr id="21" name="正方形/長方形 20"/>
        <xdr:cNvSpPr/>
      </xdr:nvSpPr>
      <xdr:spPr>
        <a:xfrm>
          <a:off x="19154775" y="14217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22" name="正方形/長方形 2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23" name="正方形/長方形 2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24" name="正方形/長方形 2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25" name="正方形/長方形 2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26" name="正方形/長方形 2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27" name="正方形/長方形 2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8" name="正方形/長方形 2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9" name="正方形/長方形 2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30" name="正方形/長方形 2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31" name="正方形/長方形 3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104,059
101,296
205.30
44,040,031
42,708,578
1,172,294
24,782,830
44,025,894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32" name="正方形/長方形 3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33" name="正方形/長方形 3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34" name="正方形/長方形 3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35" name="正方形/長方形 3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36" name="正方形/長方形 3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37" name="正方形/長方形 3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3</xdr:row>
      <xdr:rowOff>79375</xdr:rowOff>
    </xdr:to>
    <xdr:sp macro="" textlink="">
      <xdr:nvSpPr>
        <xdr:cNvPr id="38" name="角丸四角形 3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9" name="正方形/長方形 3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40" name="直線コネクタ 3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41" name="楕円 4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12</xdr:row>
      <xdr:rowOff>34925</xdr:rowOff>
    </xdr:from>
    <xdr:ext cx="8896666" cy="259045"/>
    <xdr:sp macro="" textlink="">
      <xdr:nvSpPr>
        <xdr:cNvPr id="42" name="テキスト ボックス 41"/>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3" name="テキスト ボックス 42"/>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4" name="テキスト ボックス 43"/>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5" name="テキスト ボックス 44"/>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6" name="テキスト ボックス 45"/>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7" name="正方形/長方形 4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8" name="正方形/長方形 4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9" name="正方形/長方形 4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50" name="正方形/長方形 4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1" name="正方形/長方形 5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2" name="正方形/長方形 5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3" name="正方形/長方形 5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年度に策定した公共施設等総合管理計画において、</a:t>
          </a:r>
          <a:r>
            <a:rPr lang="ja-JP" altLang="ja-JP" sz="1100" b="0" i="0" baseline="0">
              <a:solidFill>
                <a:schemeClr val="dk1"/>
              </a:solidFill>
              <a:effectLst/>
              <a:latin typeface="+mn-lt"/>
              <a:ea typeface="+mn-ea"/>
              <a:cs typeface="+mn-cs"/>
            </a:rPr>
            <a:t>公共施設全体の総床面積を</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％縮減する目標を掲げ、老朽化した施設の集約化・複合化や除却を進めている。</a:t>
          </a:r>
          <a:r>
            <a:rPr kumimoji="1" lang="ja-JP" altLang="ja-JP" sz="1100">
              <a:solidFill>
                <a:schemeClr val="dk1"/>
              </a:solidFill>
              <a:effectLst/>
              <a:latin typeface="+mn-lt"/>
              <a:ea typeface="+mn-ea"/>
              <a:cs typeface="+mn-cs"/>
            </a:rPr>
            <a:t>当市の有形固定資産減価償却率は全国平均</a:t>
          </a:r>
          <a:r>
            <a:rPr kumimoji="1" lang="ja-JP" altLang="en-US" sz="1100">
              <a:solidFill>
                <a:schemeClr val="dk1"/>
              </a:solidFill>
              <a:effectLst/>
              <a:latin typeface="+mn-lt"/>
              <a:ea typeface="+mn-ea"/>
              <a:cs typeface="+mn-cs"/>
            </a:rPr>
            <a:t>を下回っているものの、</a:t>
          </a:r>
          <a:r>
            <a:rPr kumimoji="1" lang="ja-JP" altLang="ja-JP" sz="1100">
              <a:solidFill>
                <a:schemeClr val="dk1"/>
              </a:solidFill>
              <a:effectLst/>
              <a:latin typeface="+mn-lt"/>
              <a:ea typeface="+mn-ea"/>
              <a:cs typeface="+mn-cs"/>
            </a:rPr>
            <a:t>茨城県平均を上回っており、</a:t>
          </a:r>
          <a:r>
            <a:rPr kumimoji="1" lang="ja-JP" altLang="en-US" sz="1100">
              <a:solidFill>
                <a:schemeClr val="dk1"/>
              </a:solidFill>
              <a:effectLst/>
              <a:latin typeface="+mn-lt"/>
              <a:ea typeface="+mn-ea"/>
              <a:cs typeface="+mn-cs"/>
            </a:rPr>
            <a:t>依然として高い数値となっているため、</a:t>
          </a:r>
          <a:r>
            <a:rPr kumimoji="1" lang="ja-JP" altLang="ja-JP" sz="1100">
              <a:solidFill>
                <a:schemeClr val="dk1"/>
              </a:solidFill>
              <a:effectLst/>
              <a:latin typeface="+mn-lt"/>
              <a:ea typeface="+mn-ea"/>
              <a:cs typeface="+mn-cs"/>
            </a:rPr>
            <a:t>引き続き計画に基づいた施設の維持管理を行っていく。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100542</xdr:rowOff>
    </xdr:from>
    <xdr:to>
      <xdr:col>23</xdr:col>
      <xdr:colOff>136525</xdr:colOff>
      <xdr:row>35</xdr:row>
      <xdr:rowOff>30692</xdr:rowOff>
    </xdr:to>
    <xdr:sp macro="" textlink="">
      <xdr:nvSpPr>
        <xdr:cNvPr id="79" name="楕円 78"/>
        <xdr:cNvSpPr/>
      </xdr:nvSpPr>
      <xdr:spPr>
        <a:xfrm>
          <a:off x="47117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2769</xdr:rowOff>
    </xdr:from>
    <xdr:ext cx="405111" cy="259045"/>
    <xdr:sp macro="" textlink="">
      <xdr:nvSpPr>
        <xdr:cNvPr id="80" name="有形固定資産減価償却率該当値テキスト"/>
        <xdr:cNvSpPr txBox="1"/>
      </xdr:nvSpPr>
      <xdr:spPr>
        <a:xfrm>
          <a:off x="4813300" y="660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136525</xdr:rowOff>
    </xdr:from>
    <xdr:to>
      <xdr:col>19</xdr:col>
      <xdr:colOff>187325</xdr:colOff>
      <xdr:row>35</xdr:row>
      <xdr:rowOff>66675</xdr:rowOff>
    </xdr:to>
    <xdr:sp macro="" textlink="">
      <xdr:nvSpPr>
        <xdr:cNvPr id="81" name="楕円 80"/>
        <xdr:cNvSpPr/>
      </xdr:nvSpPr>
      <xdr:spPr>
        <a:xfrm>
          <a:off x="4000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151342</xdr:rowOff>
    </xdr:from>
    <xdr:to>
      <xdr:col>23</xdr:col>
      <xdr:colOff>85725</xdr:colOff>
      <xdr:row>35</xdr:row>
      <xdr:rowOff>15875</xdr:rowOff>
    </xdr:to>
    <xdr:cxnSp macro="">
      <xdr:nvCxnSpPr>
        <xdr:cNvPr id="82" name="直線コネクタ 81"/>
        <xdr:cNvCxnSpPr/>
      </xdr:nvCxnSpPr>
      <xdr:spPr>
        <a:xfrm flipV="1">
          <a:off x="4051300" y="675216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119592</xdr:rowOff>
    </xdr:from>
    <xdr:to>
      <xdr:col>15</xdr:col>
      <xdr:colOff>187325</xdr:colOff>
      <xdr:row>33</xdr:row>
      <xdr:rowOff>49742</xdr:rowOff>
    </xdr:to>
    <xdr:sp macro="" textlink="">
      <xdr:nvSpPr>
        <xdr:cNvPr id="83" name="楕円 82"/>
        <xdr:cNvSpPr/>
      </xdr:nvSpPr>
      <xdr:spPr>
        <a:xfrm>
          <a:off x="3238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170392</xdr:rowOff>
    </xdr:from>
    <xdr:to>
      <xdr:col>19</xdr:col>
      <xdr:colOff>136525</xdr:colOff>
      <xdr:row>35</xdr:row>
      <xdr:rowOff>15875</xdr:rowOff>
    </xdr:to>
    <xdr:cxnSp macro="">
      <xdr:nvCxnSpPr>
        <xdr:cNvPr id="84" name="直線コネクタ 83"/>
        <xdr:cNvCxnSpPr/>
      </xdr:nvCxnSpPr>
      <xdr:spPr>
        <a:xfrm>
          <a:off x="3289300" y="6428317"/>
          <a:ext cx="762000" cy="35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168275</xdr:rowOff>
    </xdr:from>
    <xdr:to>
      <xdr:col>11</xdr:col>
      <xdr:colOff>187325</xdr:colOff>
      <xdr:row>26</xdr:row>
      <xdr:rowOff>98425</xdr:rowOff>
    </xdr:to>
    <xdr:sp macro="" textlink="">
      <xdr:nvSpPr>
        <xdr:cNvPr id="85" name="楕円 84"/>
        <xdr:cNvSpPr/>
      </xdr:nvSpPr>
      <xdr:spPr>
        <a:xfrm>
          <a:off x="2476500" y="52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47625</xdr:rowOff>
    </xdr:from>
    <xdr:to>
      <xdr:col>15</xdr:col>
      <xdr:colOff>136525</xdr:colOff>
      <xdr:row>32</xdr:row>
      <xdr:rowOff>170392</xdr:rowOff>
    </xdr:to>
    <xdr:cxnSp macro="">
      <xdr:nvCxnSpPr>
        <xdr:cNvPr id="86" name="直線コネクタ 85"/>
        <xdr:cNvCxnSpPr/>
      </xdr:nvCxnSpPr>
      <xdr:spPr>
        <a:xfrm>
          <a:off x="2527300" y="5276850"/>
          <a:ext cx="762000" cy="11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33</xdr:row>
      <xdr:rowOff>83202</xdr:rowOff>
    </xdr:from>
    <xdr:ext cx="405111" cy="259045"/>
    <xdr:sp macro="" textlink="">
      <xdr:nvSpPr>
        <xdr:cNvPr id="87" name="n_1mainValue有形固定資産減価償却率"/>
        <xdr:cNvSpPr txBox="1"/>
      </xdr:nvSpPr>
      <xdr:spPr>
        <a:xfrm>
          <a:off x="3836044" y="651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66269</xdr:rowOff>
    </xdr:from>
    <xdr:ext cx="405111" cy="259045"/>
    <xdr:sp macro="" textlink="">
      <xdr:nvSpPr>
        <xdr:cNvPr id="88" name="n_2mainValue有形固定資産減価償却率"/>
        <xdr:cNvSpPr txBox="1"/>
      </xdr:nvSpPr>
      <xdr:spPr>
        <a:xfrm>
          <a:off x="3086744" y="615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114952</xdr:rowOff>
    </xdr:from>
    <xdr:ext cx="405111" cy="259045"/>
    <xdr:sp macro="" textlink="">
      <xdr:nvSpPr>
        <xdr:cNvPr id="89" name="n_3mainValue有形固定資産減価償却率"/>
        <xdr:cNvSpPr txBox="1"/>
      </xdr:nvSpPr>
      <xdr:spPr>
        <a:xfrm>
          <a:off x="2324744" y="50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債務償還比率は全国平均及び茨城県平均を上回っている。主な要因としては、道の駅整備、新中核病院整備といった大型事業の実施による起債発行額が増加し、将来負担額が大幅に増加したためと考えられる。</a:t>
          </a:r>
          <a:r>
            <a:rPr kumimoji="1" lang="ja-JP" altLang="ja-JP" sz="1100">
              <a:solidFill>
                <a:schemeClr val="dk1"/>
              </a:solidFill>
              <a:effectLst/>
              <a:latin typeface="+mn-lt"/>
              <a:ea typeface="+mn-ea"/>
              <a:cs typeface="+mn-cs"/>
            </a:rPr>
            <a:t>今後数年間、合併特例債の新規発行が見込まれるため、債務償還比率の増加が見込まれるが、</a:t>
          </a:r>
          <a:r>
            <a:rPr lang="ja-JP" altLang="ja-JP" sz="1100">
              <a:solidFill>
                <a:schemeClr val="dk1"/>
              </a:solidFill>
              <a:effectLst/>
              <a:latin typeface="+mn-lt"/>
              <a:ea typeface="+mn-ea"/>
              <a:cs typeface="+mn-cs"/>
            </a:rPr>
            <a:t>計画的な地方債発行に努め、健全な財政運営を図る。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3" name="テキスト ボックス 10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5" name="テキスト ボックス 104"/>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7" name="テキスト ボックス 10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9" name="テキスト ボックス 10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1" name="テキスト ボックス 11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3" name="テキスト ボックス 11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15" name="テキスト ボックス 114"/>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7" name="テキスト ボックス 116"/>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99478</xdr:rowOff>
    </xdr:from>
    <xdr:to>
      <xdr:col>76</xdr:col>
      <xdr:colOff>73025</xdr:colOff>
      <xdr:row>34</xdr:row>
      <xdr:rowOff>29628</xdr:rowOff>
    </xdr:to>
    <xdr:sp macro="" textlink="">
      <xdr:nvSpPr>
        <xdr:cNvPr id="124" name="楕円 123"/>
        <xdr:cNvSpPr/>
      </xdr:nvSpPr>
      <xdr:spPr>
        <a:xfrm>
          <a:off x="14744700" y="65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1705</xdr:rowOff>
    </xdr:from>
    <xdr:ext cx="469744" cy="259045"/>
    <xdr:sp macro="" textlink="">
      <xdr:nvSpPr>
        <xdr:cNvPr id="125" name="債務償還比率該当値テキスト"/>
        <xdr:cNvSpPr txBox="1"/>
      </xdr:nvSpPr>
      <xdr:spPr>
        <a:xfrm>
          <a:off x="14846300" y="643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45502</xdr:rowOff>
    </xdr:from>
    <xdr:to>
      <xdr:col>72</xdr:col>
      <xdr:colOff>123825</xdr:colOff>
      <xdr:row>33</xdr:row>
      <xdr:rowOff>147103</xdr:rowOff>
    </xdr:to>
    <xdr:sp macro="" textlink="">
      <xdr:nvSpPr>
        <xdr:cNvPr id="126" name="楕円 125"/>
        <xdr:cNvSpPr/>
      </xdr:nvSpPr>
      <xdr:spPr>
        <a:xfrm>
          <a:off x="14033500" y="64748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96303</xdr:rowOff>
    </xdr:from>
    <xdr:to>
      <xdr:col>76</xdr:col>
      <xdr:colOff>22225</xdr:colOff>
      <xdr:row>33</xdr:row>
      <xdr:rowOff>150278</xdr:rowOff>
    </xdr:to>
    <xdr:cxnSp macro="">
      <xdr:nvCxnSpPr>
        <xdr:cNvPr id="127" name="直線コネクタ 126"/>
        <xdr:cNvCxnSpPr/>
      </xdr:nvCxnSpPr>
      <xdr:spPr>
        <a:xfrm>
          <a:off x="14084300" y="652567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96284</xdr:rowOff>
    </xdr:from>
    <xdr:to>
      <xdr:col>68</xdr:col>
      <xdr:colOff>123825</xdr:colOff>
      <xdr:row>31</xdr:row>
      <xdr:rowOff>26434</xdr:rowOff>
    </xdr:to>
    <xdr:sp macro="" textlink="">
      <xdr:nvSpPr>
        <xdr:cNvPr id="128" name="楕円 127"/>
        <xdr:cNvSpPr/>
      </xdr:nvSpPr>
      <xdr:spPr>
        <a:xfrm>
          <a:off x="13271500" y="60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147084</xdr:rowOff>
    </xdr:from>
    <xdr:to>
      <xdr:col>72</xdr:col>
      <xdr:colOff>73025</xdr:colOff>
      <xdr:row>33</xdr:row>
      <xdr:rowOff>96303</xdr:rowOff>
    </xdr:to>
    <xdr:cxnSp macro="">
      <xdr:nvCxnSpPr>
        <xdr:cNvPr id="129" name="直線コネクタ 128"/>
        <xdr:cNvCxnSpPr/>
      </xdr:nvCxnSpPr>
      <xdr:spPr>
        <a:xfrm>
          <a:off x="13322300" y="6062109"/>
          <a:ext cx="762000" cy="46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134874</xdr:rowOff>
    </xdr:from>
    <xdr:to>
      <xdr:col>64</xdr:col>
      <xdr:colOff>123825</xdr:colOff>
      <xdr:row>32</xdr:row>
      <xdr:rowOff>65024</xdr:rowOff>
    </xdr:to>
    <xdr:sp macro="" textlink="">
      <xdr:nvSpPr>
        <xdr:cNvPr id="130" name="楕円 129"/>
        <xdr:cNvSpPr/>
      </xdr:nvSpPr>
      <xdr:spPr>
        <a:xfrm>
          <a:off x="12509500" y="62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147084</xdr:rowOff>
    </xdr:from>
    <xdr:to>
      <xdr:col>68</xdr:col>
      <xdr:colOff>73025</xdr:colOff>
      <xdr:row>32</xdr:row>
      <xdr:rowOff>14224</xdr:rowOff>
    </xdr:to>
    <xdr:cxnSp macro="">
      <xdr:nvCxnSpPr>
        <xdr:cNvPr id="131" name="直線コネクタ 130"/>
        <xdr:cNvCxnSpPr/>
      </xdr:nvCxnSpPr>
      <xdr:spPr>
        <a:xfrm flipV="1">
          <a:off x="12560300" y="6062109"/>
          <a:ext cx="762000" cy="2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155049</xdr:rowOff>
    </xdr:from>
    <xdr:to>
      <xdr:col>60</xdr:col>
      <xdr:colOff>123825</xdr:colOff>
      <xdr:row>27</xdr:row>
      <xdr:rowOff>85199</xdr:rowOff>
    </xdr:to>
    <xdr:sp macro="" textlink="">
      <xdr:nvSpPr>
        <xdr:cNvPr id="132" name="楕円 131"/>
        <xdr:cNvSpPr/>
      </xdr:nvSpPr>
      <xdr:spPr>
        <a:xfrm>
          <a:off x="11747500" y="53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34399</xdr:rowOff>
    </xdr:from>
    <xdr:to>
      <xdr:col>64</xdr:col>
      <xdr:colOff>73025</xdr:colOff>
      <xdr:row>32</xdr:row>
      <xdr:rowOff>14224</xdr:rowOff>
    </xdr:to>
    <xdr:cxnSp macro="">
      <xdr:nvCxnSpPr>
        <xdr:cNvPr id="133" name="直線コネクタ 132"/>
        <xdr:cNvCxnSpPr/>
      </xdr:nvCxnSpPr>
      <xdr:spPr>
        <a:xfrm>
          <a:off x="11798300" y="5435074"/>
          <a:ext cx="762000" cy="83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163629</xdr:rowOff>
    </xdr:from>
    <xdr:ext cx="469744" cy="259045"/>
    <xdr:sp macro="" textlink="">
      <xdr:nvSpPr>
        <xdr:cNvPr id="134" name="n_1mainValue債務償還比率"/>
        <xdr:cNvSpPr txBox="1"/>
      </xdr:nvSpPr>
      <xdr:spPr>
        <a:xfrm>
          <a:off x="13836727" y="625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42961</xdr:rowOff>
    </xdr:from>
    <xdr:ext cx="469744" cy="259045"/>
    <xdr:sp macro="" textlink="">
      <xdr:nvSpPr>
        <xdr:cNvPr id="135" name="n_2mainValue債務償還比率"/>
        <xdr:cNvSpPr txBox="1"/>
      </xdr:nvSpPr>
      <xdr:spPr>
        <a:xfrm>
          <a:off x="13087427" y="578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81551</xdr:rowOff>
    </xdr:from>
    <xdr:ext cx="469744" cy="259045"/>
    <xdr:sp macro="" textlink="">
      <xdr:nvSpPr>
        <xdr:cNvPr id="136" name="n_3mainValue債務償還比率"/>
        <xdr:cNvSpPr txBox="1"/>
      </xdr:nvSpPr>
      <xdr:spPr>
        <a:xfrm>
          <a:off x="12325427" y="599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101726</xdr:rowOff>
    </xdr:from>
    <xdr:ext cx="469744" cy="259045"/>
    <xdr:sp macro="" textlink="">
      <xdr:nvSpPr>
        <xdr:cNvPr id="137" name="n_4mainValue債務償還比率"/>
        <xdr:cNvSpPr txBox="1"/>
      </xdr:nvSpPr>
      <xdr:spPr>
        <a:xfrm>
          <a:off x="11563427" y="515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104,059
101,296
205.30
44,040,031
42,708,578
1,172,294
24,782,830
44,025,894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8896666" cy="259045"/>
    <xdr:sp macro="" textlink="">
      <xdr:nvSpPr>
        <xdr:cNvPr id="22" name="テキスト ボックス 21"/>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23" name="テキスト ボックス 22"/>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4" name="テキスト ボックス 23"/>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5" name="テキスト ボックス 24"/>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6" name="正方形/長方形 25"/>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28</xdr:row>
      <xdr:rowOff>50800</xdr:rowOff>
    </xdr:from>
    <xdr:to>
      <xdr:col>12</xdr:col>
      <xdr:colOff>0</xdr:colOff>
      <xdr:row>29</xdr:row>
      <xdr:rowOff>133350</xdr:rowOff>
    </xdr:to>
    <xdr:sp macro="" textlink="">
      <xdr:nvSpPr>
        <xdr:cNvPr id="27" name="正方形/長方形 26"/>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29</xdr:row>
      <xdr:rowOff>82550</xdr:rowOff>
    </xdr:from>
    <xdr:to>
      <xdr:col>12</xdr:col>
      <xdr:colOff>0</xdr:colOff>
      <xdr:row>30</xdr:row>
      <xdr:rowOff>165100</xdr:rowOff>
    </xdr:to>
    <xdr:sp macro="" textlink="">
      <xdr:nvSpPr>
        <xdr:cNvPr id="28" name="正方形/長方形 27"/>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28</xdr:row>
      <xdr:rowOff>50800</xdr:rowOff>
    </xdr:from>
    <xdr:to>
      <xdr:col>18</xdr:col>
      <xdr:colOff>127000</xdr:colOff>
      <xdr:row>29</xdr:row>
      <xdr:rowOff>133350</xdr:rowOff>
    </xdr:to>
    <xdr:sp macro="" textlink="">
      <xdr:nvSpPr>
        <xdr:cNvPr id="29" name="正方形/長方形 28"/>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29</xdr:row>
      <xdr:rowOff>82550</xdr:rowOff>
    </xdr:from>
    <xdr:to>
      <xdr:col>18</xdr:col>
      <xdr:colOff>127000</xdr:colOff>
      <xdr:row>30</xdr:row>
      <xdr:rowOff>165100</xdr:rowOff>
    </xdr:to>
    <xdr:sp macro="" textlink="">
      <xdr:nvSpPr>
        <xdr:cNvPr id="30" name="正方形/長方形 29"/>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4" name="テキスト ボックス 33"/>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35" name="直線コネクタ 34"/>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36" name="テキスト ボックス 35"/>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37" name="直線コネクタ 36"/>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38" name="テキスト ボックス 37"/>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39" name="直線コネクタ 38"/>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0" name="テキスト ボックス 39"/>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1" name="直線コネクタ 40"/>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2" name="テキスト ボックス 41"/>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43" name="直線コネクタ 42"/>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44" name="テキスト ボックス 43"/>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5" name="直線コネクタ 4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6" name="テキスト ボックス 4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8" name="テキスト ボックス 4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9" name="テキスト ボックス 4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50" name="テキスト ボックス 4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51" name="テキスト ボックス 5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2" name="テキスト ボックス 5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6350</xdr:rowOff>
    </xdr:from>
    <xdr:to>
      <xdr:col>24</xdr:col>
      <xdr:colOff>114300</xdr:colOff>
      <xdr:row>41</xdr:row>
      <xdr:rowOff>107950</xdr:rowOff>
    </xdr:to>
    <xdr:sp macro="" textlink="">
      <xdr:nvSpPr>
        <xdr:cNvPr id="53" name="楕円 52"/>
        <xdr:cNvSpPr/>
      </xdr:nvSpPr>
      <xdr:spPr>
        <a:xfrm>
          <a:off x="4584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80027</xdr:rowOff>
    </xdr:from>
    <xdr:ext cx="405111" cy="259045"/>
    <xdr:sp macro="" textlink="">
      <xdr:nvSpPr>
        <xdr:cNvPr id="54" name="【道路】&#10;有形固定資産減価償却率該当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xdr:rowOff>
    </xdr:from>
    <xdr:to>
      <xdr:col>20</xdr:col>
      <xdr:colOff>38100</xdr:colOff>
      <xdr:row>39</xdr:row>
      <xdr:rowOff>107950</xdr:rowOff>
    </xdr:to>
    <xdr:sp macro="" textlink="">
      <xdr:nvSpPr>
        <xdr:cNvPr id="55" name="楕円 54"/>
        <xdr:cNvSpPr/>
      </xdr:nvSpPr>
      <xdr:spPr>
        <a:xfrm>
          <a:off x="3746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57150</xdr:rowOff>
    </xdr:from>
    <xdr:to>
      <xdr:col>24</xdr:col>
      <xdr:colOff>63500</xdr:colOff>
      <xdr:row>41</xdr:row>
      <xdr:rowOff>57150</xdr:rowOff>
    </xdr:to>
    <xdr:cxnSp macro="">
      <xdr:nvCxnSpPr>
        <xdr:cNvPr id="56" name="直線コネクタ 55"/>
        <xdr:cNvCxnSpPr/>
      </xdr:nvCxnSpPr>
      <xdr:spPr>
        <a:xfrm>
          <a:off x="3797300" y="67437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57" name="楕円 56"/>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39</xdr:row>
      <xdr:rowOff>57150</xdr:rowOff>
    </xdr:to>
    <xdr:cxnSp macro="">
      <xdr:nvCxnSpPr>
        <xdr:cNvPr id="58" name="直線コネクタ 57"/>
        <xdr:cNvCxnSpPr/>
      </xdr:nvCxnSpPr>
      <xdr:spPr>
        <a:xfrm>
          <a:off x="2908300" y="6477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63500</xdr:rowOff>
    </xdr:from>
    <xdr:to>
      <xdr:col>10</xdr:col>
      <xdr:colOff>165100</xdr:colOff>
      <xdr:row>33</xdr:row>
      <xdr:rowOff>165100</xdr:rowOff>
    </xdr:to>
    <xdr:sp macro="" textlink="">
      <xdr:nvSpPr>
        <xdr:cNvPr id="59" name="楕円 58"/>
        <xdr:cNvSpPr/>
      </xdr:nvSpPr>
      <xdr:spPr>
        <a:xfrm>
          <a:off x="1968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114300</xdr:rowOff>
    </xdr:from>
    <xdr:to>
      <xdr:col>15</xdr:col>
      <xdr:colOff>50800</xdr:colOff>
      <xdr:row>37</xdr:row>
      <xdr:rowOff>133350</xdr:rowOff>
    </xdr:to>
    <xdr:cxnSp macro="">
      <xdr:nvCxnSpPr>
        <xdr:cNvPr id="60" name="直線コネクタ 59"/>
        <xdr:cNvCxnSpPr/>
      </xdr:nvCxnSpPr>
      <xdr:spPr>
        <a:xfrm>
          <a:off x="2019300" y="577215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124477</xdr:rowOff>
    </xdr:from>
    <xdr:ext cx="405111" cy="259045"/>
    <xdr:sp macro="" textlink="">
      <xdr:nvSpPr>
        <xdr:cNvPr id="61" name="n_1mainValue【道路】&#10;有形固定資産減価償却率"/>
        <xdr:cNvSpPr txBox="1"/>
      </xdr:nvSpPr>
      <xdr:spPr>
        <a:xfrm>
          <a:off x="35820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62" name="n_2main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10177</xdr:rowOff>
    </xdr:from>
    <xdr:ext cx="405111" cy="259045"/>
    <xdr:sp macro="" textlink="">
      <xdr:nvSpPr>
        <xdr:cNvPr id="63" name="n_3mainValue【道路】&#10;有形固定資産減価償却率"/>
        <xdr:cNvSpPr txBox="1"/>
      </xdr:nvSpPr>
      <xdr:spPr>
        <a:xfrm>
          <a:off x="1816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4" name="正方形/長方形 6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34</xdr:col>
      <xdr:colOff>127000</xdr:colOff>
      <xdr:row>28</xdr:row>
      <xdr:rowOff>50800</xdr:rowOff>
    </xdr:from>
    <xdr:to>
      <xdr:col>42</xdr:col>
      <xdr:colOff>127000</xdr:colOff>
      <xdr:row>29</xdr:row>
      <xdr:rowOff>133350</xdr:rowOff>
    </xdr:to>
    <xdr:sp macro="" textlink="">
      <xdr:nvSpPr>
        <xdr:cNvPr id="65" name="正方形/長方形 64"/>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29</xdr:row>
      <xdr:rowOff>82550</xdr:rowOff>
    </xdr:from>
    <xdr:to>
      <xdr:col>42</xdr:col>
      <xdr:colOff>127000</xdr:colOff>
      <xdr:row>30</xdr:row>
      <xdr:rowOff>165100</xdr:rowOff>
    </xdr:to>
    <xdr:sp macro="" textlink="">
      <xdr:nvSpPr>
        <xdr:cNvPr id="66" name="正方形/長方形 65"/>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28</xdr:row>
      <xdr:rowOff>50800</xdr:rowOff>
    </xdr:from>
    <xdr:to>
      <xdr:col>49</xdr:col>
      <xdr:colOff>63500</xdr:colOff>
      <xdr:row>29</xdr:row>
      <xdr:rowOff>133350</xdr:rowOff>
    </xdr:to>
    <xdr:sp macro="" textlink="">
      <xdr:nvSpPr>
        <xdr:cNvPr id="67" name="正方形/長方形 66"/>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29</xdr:row>
      <xdr:rowOff>82550</xdr:rowOff>
    </xdr:from>
    <xdr:to>
      <xdr:col>49</xdr:col>
      <xdr:colOff>63500</xdr:colOff>
      <xdr:row>30</xdr:row>
      <xdr:rowOff>165100</xdr:rowOff>
    </xdr:to>
    <xdr:sp macro="" textlink="">
      <xdr:nvSpPr>
        <xdr:cNvPr id="68" name="正方形/長方形 67"/>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9" name="正方形/長方形 6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70" name="テキスト ボックス 6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1" name="直線コネクタ 7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72" name="テキスト ボックス 71"/>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73" name="直線コネクタ 7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74" name="テキスト ボックス 73"/>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75" name="直線コネクタ 7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76" name="テキスト ボックス 7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77" name="直線コネクタ 7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78" name="テキスト ボックス 7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79" name="直線コネクタ 7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80" name="テキスト ボックス 7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1" name="直線コネクタ 8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82" name="テキスト ボックス 8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84" name="テキスト ボックス 8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5" name="テキスト ボックス 8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6" name="テキスト ボックス 8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7" name="テキスト ボックス 8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8" name="テキスト ボックス 8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7569</xdr:rowOff>
    </xdr:from>
    <xdr:to>
      <xdr:col>55</xdr:col>
      <xdr:colOff>50800</xdr:colOff>
      <xdr:row>33</xdr:row>
      <xdr:rowOff>109169</xdr:rowOff>
    </xdr:to>
    <xdr:sp macro="" textlink="">
      <xdr:nvSpPr>
        <xdr:cNvPr id="89" name="楕円 88"/>
        <xdr:cNvSpPr/>
      </xdr:nvSpPr>
      <xdr:spPr>
        <a:xfrm>
          <a:off x="10426700" y="56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81246</xdr:rowOff>
    </xdr:from>
    <xdr:ext cx="534377" cy="259045"/>
    <xdr:sp macro="" textlink="">
      <xdr:nvSpPr>
        <xdr:cNvPr id="90" name="【道路】&#10;一人当たり延長該当値テキスト"/>
        <xdr:cNvSpPr txBox="1"/>
      </xdr:nvSpPr>
      <xdr:spPr>
        <a:xfrm>
          <a:off x="10515600" y="556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6655</xdr:rowOff>
    </xdr:from>
    <xdr:to>
      <xdr:col>50</xdr:col>
      <xdr:colOff>165100</xdr:colOff>
      <xdr:row>35</xdr:row>
      <xdr:rowOff>108255</xdr:rowOff>
    </xdr:to>
    <xdr:sp macro="" textlink="">
      <xdr:nvSpPr>
        <xdr:cNvPr id="91" name="楕円 90"/>
        <xdr:cNvSpPr/>
      </xdr:nvSpPr>
      <xdr:spPr>
        <a:xfrm>
          <a:off x="9588500" y="60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58369</xdr:rowOff>
    </xdr:from>
    <xdr:to>
      <xdr:col>55</xdr:col>
      <xdr:colOff>0</xdr:colOff>
      <xdr:row>35</xdr:row>
      <xdr:rowOff>57455</xdr:rowOff>
    </xdr:to>
    <xdr:cxnSp macro="">
      <xdr:nvCxnSpPr>
        <xdr:cNvPr id="92" name="直線コネクタ 91"/>
        <xdr:cNvCxnSpPr/>
      </xdr:nvCxnSpPr>
      <xdr:spPr>
        <a:xfrm flipV="1">
          <a:off x="9639300" y="5716219"/>
          <a:ext cx="838200" cy="3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59233</xdr:rowOff>
    </xdr:from>
    <xdr:to>
      <xdr:col>46</xdr:col>
      <xdr:colOff>38100</xdr:colOff>
      <xdr:row>36</xdr:row>
      <xdr:rowOff>160833</xdr:rowOff>
    </xdr:to>
    <xdr:sp macro="" textlink="">
      <xdr:nvSpPr>
        <xdr:cNvPr id="93" name="楕円 92"/>
        <xdr:cNvSpPr/>
      </xdr:nvSpPr>
      <xdr:spPr>
        <a:xfrm>
          <a:off x="8699500" y="62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57455</xdr:rowOff>
    </xdr:from>
    <xdr:to>
      <xdr:col>50</xdr:col>
      <xdr:colOff>114300</xdr:colOff>
      <xdr:row>36</xdr:row>
      <xdr:rowOff>110033</xdr:rowOff>
    </xdr:to>
    <xdr:cxnSp macro="">
      <xdr:nvCxnSpPr>
        <xdr:cNvPr id="94" name="直線コネクタ 93"/>
        <xdr:cNvCxnSpPr/>
      </xdr:nvCxnSpPr>
      <xdr:spPr>
        <a:xfrm flipV="1">
          <a:off x="8750300" y="6058205"/>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26771</xdr:rowOff>
    </xdr:from>
    <xdr:to>
      <xdr:col>41</xdr:col>
      <xdr:colOff>101600</xdr:colOff>
      <xdr:row>41</xdr:row>
      <xdr:rowOff>128371</xdr:rowOff>
    </xdr:to>
    <xdr:sp macro="" textlink="">
      <xdr:nvSpPr>
        <xdr:cNvPr id="95" name="楕円 94"/>
        <xdr:cNvSpPr/>
      </xdr:nvSpPr>
      <xdr:spPr>
        <a:xfrm>
          <a:off x="7810500" y="70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110033</xdr:rowOff>
    </xdr:from>
    <xdr:to>
      <xdr:col>45</xdr:col>
      <xdr:colOff>177800</xdr:colOff>
      <xdr:row>41</xdr:row>
      <xdr:rowOff>77571</xdr:rowOff>
    </xdr:to>
    <xdr:cxnSp macro="">
      <xdr:nvCxnSpPr>
        <xdr:cNvPr id="96" name="直線コネクタ 95"/>
        <xdr:cNvCxnSpPr/>
      </xdr:nvCxnSpPr>
      <xdr:spPr>
        <a:xfrm flipV="1">
          <a:off x="7861300" y="6282233"/>
          <a:ext cx="889000" cy="8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33</xdr:row>
      <xdr:rowOff>124782</xdr:rowOff>
    </xdr:from>
    <xdr:ext cx="534377" cy="259045"/>
    <xdr:sp macro="" textlink="">
      <xdr:nvSpPr>
        <xdr:cNvPr id="97" name="n_1mainValue【道路】&#10;一人当たり延長"/>
        <xdr:cNvSpPr txBox="1"/>
      </xdr:nvSpPr>
      <xdr:spPr>
        <a:xfrm>
          <a:off x="9359411" y="578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5910</xdr:rowOff>
    </xdr:from>
    <xdr:ext cx="534377" cy="259045"/>
    <xdr:sp macro="" textlink="">
      <xdr:nvSpPr>
        <xdr:cNvPr id="98" name="n_2mainValue【道路】&#10;一人当たり延長"/>
        <xdr:cNvSpPr txBox="1"/>
      </xdr:nvSpPr>
      <xdr:spPr>
        <a:xfrm>
          <a:off x="8483111" y="600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144898</xdr:rowOff>
    </xdr:from>
    <xdr:ext cx="534377" cy="259045"/>
    <xdr:sp macro="" textlink="">
      <xdr:nvSpPr>
        <xdr:cNvPr id="99" name="n_3mainValue【道路】&#10;一人当たり延長"/>
        <xdr:cNvSpPr txBox="1"/>
      </xdr:nvSpPr>
      <xdr:spPr>
        <a:xfrm>
          <a:off x="7594111" y="68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0" name="正方形/長方形 9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50</xdr:row>
      <xdr:rowOff>88900</xdr:rowOff>
    </xdr:from>
    <xdr:to>
      <xdr:col>12</xdr:col>
      <xdr:colOff>0</xdr:colOff>
      <xdr:row>52</xdr:row>
      <xdr:rowOff>0</xdr:rowOff>
    </xdr:to>
    <xdr:sp macro="" textlink="">
      <xdr:nvSpPr>
        <xdr:cNvPr id="101" name="正方形/長方形 100"/>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51</xdr:row>
      <xdr:rowOff>120650</xdr:rowOff>
    </xdr:from>
    <xdr:to>
      <xdr:col>12</xdr:col>
      <xdr:colOff>0</xdr:colOff>
      <xdr:row>53</xdr:row>
      <xdr:rowOff>31750</xdr:rowOff>
    </xdr:to>
    <xdr:sp macro="" textlink="">
      <xdr:nvSpPr>
        <xdr:cNvPr id="102" name="正方形/長方形 101"/>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50</xdr:row>
      <xdr:rowOff>88900</xdr:rowOff>
    </xdr:from>
    <xdr:to>
      <xdr:col>18</xdr:col>
      <xdr:colOff>127000</xdr:colOff>
      <xdr:row>52</xdr:row>
      <xdr:rowOff>0</xdr:rowOff>
    </xdr:to>
    <xdr:sp macro="" textlink="">
      <xdr:nvSpPr>
        <xdr:cNvPr id="103" name="正方形/長方形 102"/>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51</xdr:row>
      <xdr:rowOff>120650</xdr:rowOff>
    </xdr:from>
    <xdr:to>
      <xdr:col>18</xdr:col>
      <xdr:colOff>127000</xdr:colOff>
      <xdr:row>53</xdr:row>
      <xdr:rowOff>31750</xdr:rowOff>
    </xdr:to>
    <xdr:sp macro="" textlink="">
      <xdr:nvSpPr>
        <xdr:cNvPr id="104" name="正方形/長方形 103"/>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5" name="正方形/長方形 10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6" name="テキスト ボックス 10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7" name="直線コネクタ 10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8" name="テキスト ボックス 10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9" name="直線コネクタ 10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10" name="テキスト ボックス 10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11" name="直線コネクタ 11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12" name="テキスト ボックス 11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13" name="直線コネクタ 11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14" name="テキスト ボックス 11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15" name="直線コネクタ 11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16" name="テキスト ボックス 11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17" name="直線コネクタ 11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18" name="テキスト ボックス 11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9" name="直線コネクタ 11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0" name="テキスト ボックス 11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2" name="テキスト ボックス 12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3" name="テキスト ボックス 12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4" name="テキスト ボックス 12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5" name="テキスト ボックス 12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6" name="テキスト ボックス 12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139700</xdr:rowOff>
    </xdr:from>
    <xdr:to>
      <xdr:col>24</xdr:col>
      <xdr:colOff>114300</xdr:colOff>
      <xdr:row>63</xdr:row>
      <xdr:rowOff>69850</xdr:rowOff>
    </xdr:to>
    <xdr:sp macro="" textlink="">
      <xdr:nvSpPr>
        <xdr:cNvPr id="127" name="楕円 126"/>
        <xdr:cNvSpPr/>
      </xdr:nvSpPr>
      <xdr:spPr>
        <a:xfrm>
          <a:off x="4584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28" name="【橋りょう・トンネル】&#10;有形固定資産減価償却率該当値テキスト"/>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29" name="楕円 128"/>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38100</xdr:rowOff>
    </xdr:from>
    <xdr:to>
      <xdr:col>24</xdr:col>
      <xdr:colOff>63500</xdr:colOff>
      <xdr:row>63</xdr:row>
      <xdr:rowOff>19050</xdr:rowOff>
    </xdr:to>
    <xdr:cxnSp macro="">
      <xdr:nvCxnSpPr>
        <xdr:cNvPr id="130" name="直線コネクタ 129"/>
        <xdr:cNvCxnSpPr/>
      </xdr:nvCxnSpPr>
      <xdr:spPr>
        <a:xfrm>
          <a:off x="3797300" y="104965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31" name="楕円 130"/>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61</xdr:row>
      <xdr:rowOff>38100</xdr:rowOff>
    </xdr:to>
    <xdr:cxnSp macro="">
      <xdr:nvCxnSpPr>
        <xdr:cNvPr id="132" name="直線コネクタ 131"/>
        <xdr:cNvCxnSpPr/>
      </xdr:nvCxnSpPr>
      <xdr:spPr>
        <a:xfrm>
          <a:off x="2908300" y="101727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44450</xdr:rowOff>
    </xdr:from>
    <xdr:to>
      <xdr:col>10</xdr:col>
      <xdr:colOff>165100</xdr:colOff>
      <xdr:row>55</xdr:row>
      <xdr:rowOff>146050</xdr:rowOff>
    </xdr:to>
    <xdr:sp macro="" textlink="">
      <xdr:nvSpPr>
        <xdr:cNvPr id="133" name="楕円 132"/>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59</xdr:row>
      <xdr:rowOff>57150</xdr:rowOff>
    </xdr:to>
    <xdr:cxnSp macro="">
      <xdr:nvCxnSpPr>
        <xdr:cNvPr id="134" name="直線コネクタ 133"/>
        <xdr:cNvCxnSpPr/>
      </xdr:nvCxnSpPr>
      <xdr:spPr>
        <a:xfrm>
          <a:off x="2019300" y="95250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105427</xdr:rowOff>
    </xdr:from>
    <xdr:ext cx="405111" cy="259045"/>
    <xdr:sp macro="" textlink="">
      <xdr:nvSpPr>
        <xdr:cNvPr id="135" name="n_1mainValue【橋りょう・トンネル】&#10;有形固定資産減価償却率"/>
        <xdr:cNvSpPr txBox="1"/>
      </xdr:nvSpPr>
      <xdr:spPr>
        <a:xfrm>
          <a:off x="3582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36" name="n_2mainValue【橋りょう・トンネ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162577</xdr:rowOff>
    </xdr:from>
    <xdr:ext cx="405111" cy="259045"/>
    <xdr:sp macro="" textlink="">
      <xdr:nvSpPr>
        <xdr:cNvPr id="137" name="n_3mainValue【橋りょう・トンネル】&#10;有形固定資産減価償却率"/>
        <xdr:cNvSpPr txBox="1"/>
      </xdr:nvSpPr>
      <xdr:spPr>
        <a:xfrm>
          <a:off x="18167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8" name="正方形/長方形 13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50</xdr:row>
      <xdr:rowOff>88900</xdr:rowOff>
    </xdr:from>
    <xdr:to>
      <xdr:col>42</xdr:col>
      <xdr:colOff>127000</xdr:colOff>
      <xdr:row>52</xdr:row>
      <xdr:rowOff>0</xdr:rowOff>
    </xdr:to>
    <xdr:sp macro="" textlink="">
      <xdr:nvSpPr>
        <xdr:cNvPr id="139" name="正方形/長方形 138"/>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51</xdr:row>
      <xdr:rowOff>120650</xdr:rowOff>
    </xdr:from>
    <xdr:to>
      <xdr:col>42</xdr:col>
      <xdr:colOff>127000</xdr:colOff>
      <xdr:row>53</xdr:row>
      <xdr:rowOff>31750</xdr:rowOff>
    </xdr:to>
    <xdr:sp macro="" textlink="">
      <xdr:nvSpPr>
        <xdr:cNvPr id="140" name="正方形/長方形 139"/>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50</xdr:row>
      <xdr:rowOff>88900</xdr:rowOff>
    </xdr:from>
    <xdr:to>
      <xdr:col>49</xdr:col>
      <xdr:colOff>63500</xdr:colOff>
      <xdr:row>52</xdr:row>
      <xdr:rowOff>0</xdr:rowOff>
    </xdr:to>
    <xdr:sp macro="" textlink="">
      <xdr:nvSpPr>
        <xdr:cNvPr id="141" name="正方形/長方形 140"/>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51</xdr:row>
      <xdr:rowOff>120650</xdr:rowOff>
    </xdr:from>
    <xdr:to>
      <xdr:col>49</xdr:col>
      <xdr:colOff>63500</xdr:colOff>
      <xdr:row>53</xdr:row>
      <xdr:rowOff>31750</xdr:rowOff>
    </xdr:to>
    <xdr:sp macro="" textlink="">
      <xdr:nvSpPr>
        <xdr:cNvPr id="142" name="正方形/長方形 141"/>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3" name="正方形/長方形 14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4" name="テキスト ボックス 14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5" name="直線コネクタ 14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65</xdr:row>
      <xdr:rowOff>143527</xdr:rowOff>
    </xdr:from>
    <xdr:ext cx="531299" cy="259045"/>
    <xdr:sp macro="" textlink="">
      <xdr:nvSpPr>
        <xdr:cNvPr id="146" name="テキスト ボックス 145"/>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47" name="直線コネクタ 14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63</xdr:row>
      <xdr:rowOff>29227</xdr:rowOff>
    </xdr:from>
    <xdr:ext cx="531299" cy="259045"/>
    <xdr:sp macro="" textlink="">
      <xdr:nvSpPr>
        <xdr:cNvPr id="148" name="テキスト ボックス 147"/>
        <xdr:cNvSpPr txBox="1"/>
      </xdr:nvSpPr>
      <xdr:spPr>
        <a:xfrm>
          <a:off x="6072701" y="1083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49" name="直線コネクタ 14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50" name="テキスト ボックス 149"/>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51" name="直線コネクタ 15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52" name="テキスト ボックス 151"/>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53" name="直線コネクタ 15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54" name="テキスト ボックス 153"/>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5" name="直線コネクタ 15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56" name="テキスト ボックス 15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58" name="テキスト ボックス 15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59" name="テキスト ボックス 15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0" name="テキスト ボックス 15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1" name="テキスト ボックス 16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2" name="テキスト ボックス 16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97333</xdr:rowOff>
    </xdr:from>
    <xdr:to>
      <xdr:col>55</xdr:col>
      <xdr:colOff>50800</xdr:colOff>
      <xdr:row>58</xdr:row>
      <xdr:rowOff>27483</xdr:rowOff>
    </xdr:to>
    <xdr:sp macro="" textlink="">
      <xdr:nvSpPr>
        <xdr:cNvPr id="163" name="楕円 162"/>
        <xdr:cNvSpPr/>
      </xdr:nvSpPr>
      <xdr:spPr>
        <a:xfrm>
          <a:off x="10426700" y="98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171010</xdr:rowOff>
    </xdr:from>
    <xdr:ext cx="534377" cy="259045"/>
    <xdr:sp macro="" textlink="">
      <xdr:nvSpPr>
        <xdr:cNvPr id="164" name="【橋りょう・トンネル】&#10;一人当たり有形固定資産（償却資産）額該当値テキスト"/>
        <xdr:cNvSpPr txBox="1"/>
      </xdr:nvSpPr>
      <xdr:spPr>
        <a:xfrm>
          <a:off x="10515600" y="977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113792</xdr:rowOff>
    </xdr:from>
    <xdr:to>
      <xdr:col>50</xdr:col>
      <xdr:colOff>165100</xdr:colOff>
      <xdr:row>60</xdr:row>
      <xdr:rowOff>43942</xdr:rowOff>
    </xdr:to>
    <xdr:sp macro="" textlink="">
      <xdr:nvSpPr>
        <xdr:cNvPr id="165" name="楕円 164"/>
        <xdr:cNvSpPr/>
      </xdr:nvSpPr>
      <xdr:spPr>
        <a:xfrm>
          <a:off x="9588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148133</xdr:rowOff>
    </xdr:from>
    <xdr:to>
      <xdr:col>55</xdr:col>
      <xdr:colOff>0</xdr:colOff>
      <xdr:row>59</xdr:row>
      <xdr:rowOff>164592</xdr:rowOff>
    </xdr:to>
    <xdr:cxnSp macro="">
      <xdr:nvCxnSpPr>
        <xdr:cNvPr id="166" name="直線コネクタ 165"/>
        <xdr:cNvCxnSpPr/>
      </xdr:nvCxnSpPr>
      <xdr:spPr>
        <a:xfrm flipV="1">
          <a:off x="9639300" y="9920783"/>
          <a:ext cx="838200" cy="3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105105</xdr:rowOff>
    </xdr:from>
    <xdr:to>
      <xdr:col>46</xdr:col>
      <xdr:colOff>38100</xdr:colOff>
      <xdr:row>62</xdr:row>
      <xdr:rowOff>35255</xdr:rowOff>
    </xdr:to>
    <xdr:sp macro="" textlink="">
      <xdr:nvSpPr>
        <xdr:cNvPr id="167" name="楕円 166"/>
        <xdr:cNvSpPr/>
      </xdr:nvSpPr>
      <xdr:spPr>
        <a:xfrm>
          <a:off x="8699500" y="105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164592</xdr:rowOff>
    </xdr:from>
    <xdr:to>
      <xdr:col>50</xdr:col>
      <xdr:colOff>114300</xdr:colOff>
      <xdr:row>61</xdr:row>
      <xdr:rowOff>155905</xdr:rowOff>
    </xdr:to>
    <xdr:cxnSp macro="">
      <xdr:nvCxnSpPr>
        <xdr:cNvPr id="168" name="直線コネクタ 167"/>
        <xdr:cNvCxnSpPr/>
      </xdr:nvCxnSpPr>
      <xdr:spPr>
        <a:xfrm flipV="1">
          <a:off x="8750300" y="10280142"/>
          <a:ext cx="889000" cy="3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59386</xdr:rowOff>
    </xdr:from>
    <xdr:to>
      <xdr:col>41</xdr:col>
      <xdr:colOff>101600</xdr:colOff>
      <xdr:row>63</xdr:row>
      <xdr:rowOff>160986</xdr:rowOff>
    </xdr:to>
    <xdr:sp macro="" textlink="">
      <xdr:nvSpPr>
        <xdr:cNvPr id="169" name="楕円 168"/>
        <xdr:cNvSpPr/>
      </xdr:nvSpPr>
      <xdr:spPr>
        <a:xfrm>
          <a:off x="7810500" y="108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155905</xdr:rowOff>
    </xdr:from>
    <xdr:to>
      <xdr:col>45</xdr:col>
      <xdr:colOff>177800</xdr:colOff>
      <xdr:row>63</xdr:row>
      <xdr:rowOff>110186</xdr:rowOff>
    </xdr:to>
    <xdr:cxnSp macro="">
      <xdr:nvCxnSpPr>
        <xdr:cNvPr id="170" name="直線コネクタ 169"/>
        <xdr:cNvCxnSpPr/>
      </xdr:nvCxnSpPr>
      <xdr:spPr>
        <a:xfrm flipV="1">
          <a:off x="7861300" y="10614355"/>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60469</xdr:rowOff>
    </xdr:from>
    <xdr:ext cx="534377" cy="259045"/>
    <xdr:sp macro="" textlink="">
      <xdr:nvSpPr>
        <xdr:cNvPr id="171" name="n_1mainValue【橋りょう・トンネル】&#10;一人当たり有形固定資産（償却資産）額"/>
        <xdr:cNvSpPr txBox="1"/>
      </xdr:nvSpPr>
      <xdr:spPr>
        <a:xfrm>
          <a:off x="9359411" y="100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51782</xdr:rowOff>
    </xdr:from>
    <xdr:ext cx="534377" cy="259045"/>
    <xdr:sp macro="" textlink="">
      <xdr:nvSpPr>
        <xdr:cNvPr id="172" name="n_2mainValue【橋りょう・トンネル】&#10;一人当たり有形固定資産（償却資産）額"/>
        <xdr:cNvSpPr txBox="1"/>
      </xdr:nvSpPr>
      <xdr:spPr>
        <a:xfrm>
          <a:off x="8483111" y="103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6063</xdr:rowOff>
    </xdr:from>
    <xdr:ext cx="534377" cy="259045"/>
    <xdr:sp macro="" textlink="">
      <xdr:nvSpPr>
        <xdr:cNvPr id="173" name="n_3mainValue【橋りょう・トンネル】&#10;一人当たり有形固定資産（償却資産）額"/>
        <xdr:cNvSpPr txBox="1"/>
      </xdr:nvSpPr>
      <xdr:spPr>
        <a:xfrm>
          <a:off x="7594111" y="1063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4" name="正方形/長方形 17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72</xdr:row>
      <xdr:rowOff>127000</xdr:rowOff>
    </xdr:from>
    <xdr:to>
      <xdr:col>12</xdr:col>
      <xdr:colOff>0</xdr:colOff>
      <xdr:row>74</xdr:row>
      <xdr:rowOff>38100</xdr:rowOff>
    </xdr:to>
    <xdr:sp macro="" textlink="">
      <xdr:nvSpPr>
        <xdr:cNvPr id="175" name="正方形/長方形 174"/>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73</xdr:row>
      <xdr:rowOff>158750</xdr:rowOff>
    </xdr:from>
    <xdr:to>
      <xdr:col>12</xdr:col>
      <xdr:colOff>0</xdr:colOff>
      <xdr:row>75</xdr:row>
      <xdr:rowOff>69850</xdr:rowOff>
    </xdr:to>
    <xdr:sp macro="" textlink="">
      <xdr:nvSpPr>
        <xdr:cNvPr id="176" name="正方形/長方形 175"/>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72</xdr:row>
      <xdr:rowOff>127000</xdr:rowOff>
    </xdr:from>
    <xdr:to>
      <xdr:col>18</xdr:col>
      <xdr:colOff>127000</xdr:colOff>
      <xdr:row>74</xdr:row>
      <xdr:rowOff>38100</xdr:rowOff>
    </xdr:to>
    <xdr:sp macro="" textlink="">
      <xdr:nvSpPr>
        <xdr:cNvPr id="177" name="正方形/長方形 176"/>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73</xdr:row>
      <xdr:rowOff>158750</xdr:rowOff>
    </xdr:from>
    <xdr:to>
      <xdr:col>18</xdr:col>
      <xdr:colOff>127000</xdr:colOff>
      <xdr:row>75</xdr:row>
      <xdr:rowOff>69850</xdr:rowOff>
    </xdr:to>
    <xdr:sp macro="" textlink="">
      <xdr:nvSpPr>
        <xdr:cNvPr id="178" name="正方形/長方形 177"/>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正方形/長方形 17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0" name="テキスト ボックス 17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1" name="直線コネクタ 18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2" name="テキスト ボックス 18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83" name="直線コネクタ 18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84" name="テキスト ボックス 18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5" name="直線コネクタ 18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6" name="テキスト ボックス 18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7" name="直線コネクタ 18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8" name="テキスト ボックス 18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9" name="直線コネクタ 18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90" name="テキスト ボックス 18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91" name="直線コネクタ 19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92" name="テキスト ボックス 19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93" name="直線コネクタ 19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94" name="テキスト ボックス 19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5" name="直線コネクタ 19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96" name="テキスト ボックス 19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19957</xdr:rowOff>
    </xdr:from>
    <xdr:to>
      <xdr:col>24</xdr:col>
      <xdr:colOff>114300</xdr:colOff>
      <xdr:row>86</xdr:row>
      <xdr:rowOff>121557</xdr:rowOff>
    </xdr:to>
    <xdr:sp macro="" textlink="">
      <xdr:nvSpPr>
        <xdr:cNvPr id="203" name="楕円 202"/>
        <xdr:cNvSpPr/>
      </xdr:nvSpPr>
      <xdr:spPr>
        <a:xfrm>
          <a:off x="4584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93634</xdr:rowOff>
    </xdr:from>
    <xdr:ext cx="405111" cy="259045"/>
    <xdr:sp macro="" textlink="">
      <xdr:nvSpPr>
        <xdr:cNvPr id="204" name="【公営住宅】&#10;有形固定資産減価償却率該当値テキスト"/>
        <xdr:cNvSpPr txBox="1"/>
      </xdr:nvSpPr>
      <xdr:spPr>
        <a:xfrm>
          <a:off x="4673600" y="1466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3629</xdr:rowOff>
    </xdr:from>
    <xdr:to>
      <xdr:col>20</xdr:col>
      <xdr:colOff>38100</xdr:colOff>
      <xdr:row>84</xdr:row>
      <xdr:rowOff>105229</xdr:rowOff>
    </xdr:to>
    <xdr:sp macro="" textlink="">
      <xdr:nvSpPr>
        <xdr:cNvPr id="205" name="楕円 204"/>
        <xdr:cNvSpPr/>
      </xdr:nvSpPr>
      <xdr:spPr>
        <a:xfrm>
          <a:off x="3746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54429</xdr:rowOff>
    </xdr:from>
    <xdr:to>
      <xdr:col>24</xdr:col>
      <xdr:colOff>63500</xdr:colOff>
      <xdr:row>86</xdr:row>
      <xdr:rowOff>70757</xdr:rowOff>
    </xdr:to>
    <xdr:cxnSp macro="">
      <xdr:nvCxnSpPr>
        <xdr:cNvPr id="206" name="直線コネクタ 205"/>
        <xdr:cNvCxnSpPr/>
      </xdr:nvCxnSpPr>
      <xdr:spPr>
        <a:xfrm>
          <a:off x="3797300" y="14456229"/>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07" name="楕円 206"/>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84</xdr:row>
      <xdr:rowOff>54429</xdr:rowOff>
    </xdr:to>
    <xdr:cxnSp macro="">
      <xdr:nvCxnSpPr>
        <xdr:cNvPr id="208" name="直線コネクタ 207"/>
        <xdr:cNvCxnSpPr/>
      </xdr:nvCxnSpPr>
      <xdr:spPr>
        <a:xfrm>
          <a:off x="2908300" y="140970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158750</xdr:rowOff>
    </xdr:from>
    <xdr:to>
      <xdr:col>10</xdr:col>
      <xdr:colOff>165100</xdr:colOff>
      <xdr:row>78</xdr:row>
      <xdr:rowOff>88900</xdr:rowOff>
    </xdr:to>
    <xdr:sp macro="" textlink="">
      <xdr:nvSpPr>
        <xdr:cNvPr id="209" name="楕円 208"/>
        <xdr:cNvSpPr/>
      </xdr:nvSpPr>
      <xdr:spPr>
        <a:xfrm>
          <a:off x="196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82</xdr:row>
      <xdr:rowOff>38100</xdr:rowOff>
    </xdr:to>
    <xdr:cxnSp macro="">
      <xdr:nvCxnSpPr>
        <xdr:cNvPr id="210" name="直線コネクタ 209"/>
        <xdr:cNvCxnSpPr/>
      </xdr:nvCxnSpPr>
      <xdr:spPr>
        <a:xfrm>
          <a:off x="2019300" y="134112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121756</xdr:rowOff>
    </xdr:from>
    <xdr:ext cx="405111" cy="259045"/>
    <xdr:sp macro="" textlink="">
      <xdr:nvSpPr>
        <xdr:cNvPr id="211" name="n_1mainValue【公営住宅】&#10;有形固定資産減価償却率"/>
        <xdr:cNvSpPr txBox="1"/>
      </xdr:nvSpPr>
      <xdr:spPr>
        <a:xfrm>
          <a:off x="3582044" y="14180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212" name="n_2mainValue【公営住宅】&#10;有形固定資産減価償却率"/>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105427</xdr:rowOff>
    </xdr:from>
    <xdr:ext cx="405111" cy="259045"/>
    <xdr:sp macro="" textlink="">
      <xdr:nvSpPr>
        <xdr:cNvPr id="213" name="n_3mainValue【公営住宅】&#10;有形固定資産減価償却率"/>
        <xdr:cNvSpPr txBox="1"/>
      </xdr:nvSpPr>
      <xdr:spPr>
        <a:xfrm>
          <a:off x="1816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72</xdr:row>
      <xdr:rowOff>127000</xdr:rowOff>
    </xdr:from>
    <xdr:to>
      <xdr:col>42</xdr:col>
      <xdr:colOff>127000</xdr:colOff>
      <xdr:row>74</xdr:row>
      <xdr:rowOff>38100</xdr:rowOff>
    </xdr:to>
    <xdr:sp macro="" textlink="">
      <xdr:nvSpPr>
        <xdr:cNvPr id="215" name="正方形/長方形 214"/>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73</xdr:row>
      <xdr:rowOff>158750</xdr:rowOff>
    </xdr:from>
    <xdr:to>
      <xdr:col>42</xdr:col>
      <xdr:colOff>127000</xdr:colOff>
      <xdr:row>75</xdr:row>
      <xdr:rowOff>69850</xdr:rowOff>
    </xdr:to>
    <xdr:sp macro="" textlink="">
      <xdr:nvSpPr>
        <xdr:cNvPr id="216" name="正方形/長方形 215"/>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72</xdr:row>
      <xdr:rowOff>127000</xdr:rowOff>
    </xdr:from>
    <xdr:to>
      <xdr:col>49</xdr:col>
      <xdr:colOff>63500</xdr:colOff>
      <xdr:row>74</xdr:row>
      <xdr:rowOff>38100</xdr:rowOff>
    </xdr:to>
    <xdr:sp macro="" textlink="">
      <xdr:nvSpPr>
        <xdr:cNvPr id="217" name="正方形/長方形 216"/>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73</xdr:row>
      <xdr:rowOff>158750</xdr:rowOff>
    </xdr:from>
    <xdr:to>
      <xdr:col>49</xdr:col>
      <xdr:colOff>63500</xdr:colOff>
      <xdr:row>75</xdr:row>
      <xdr:rowOff>69850</xdr:rowOff>
    </xdr:to>
    <xdr:sp macro="" textlink="">
      <xdr:nvSpPr>
        <xdr:cNvPr id="218" name="正方形/長方形 217"/>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22" name="テキスト ボックス 22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4" name="テキスト ボックス 2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5" name="テキスト ボックス 2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6" name="テキスト ボックス 2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7" name="テキスト ボックス 2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8" name="テキスト ボックス 2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158750</xdr:rowOff>
    </xdr:from>
    <xdr:to>
      <xdr:col>55</xdr:col>
      <xdr:colOff>50800</xdr:colOff>
      <xdr:row>78</xdr:row>
      <xdr:rowOff>88900</xdr:rowOff>
    </xdr:to>
    <xdr:sp macro="" textlink="">
      <xdr:nvSpPr>
        <xdr:cNvPr id="239" name="楕円 238"/>
        <xdr:cNvSpPr/>
      </xdr:nvSpPr>
      <xdr:spPr>
        <a:xfrm>
          <a:off x="10426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60977</xdr:rowOff>
    </xdr:from>
    <xdr:ext cx="469744" cy="259045"/>
    <xdr:sp macro="" textlink="">
      <xdr:nvSpPr>
        <xdr:cNvPr id="240" name="【公営住宅】&#10;一人当たり面積該当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241" name="楕円 240"/>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38100</xdr:rowOff>
    </xdr:from>
    <xdr:to>
      <xdr:col>55</xdr:col>
      <xdr:colOff>0</xdr:colOff>
      <xdr:row>80</xdr:row>
      <xdr:rowOff>152400</xdr:rowOff>
    </xdr:to>
    <xdr:cxnSp macro="">
      <xdr:nvCxnSpPr>
        <xdr:cNvPr id="242" name="直線コネクタ 241"/>
        <xdr:cNvCxnSpPr/>
      </xdr:nvCxnSpPr>
      <xdr:spPr>
        <a:xfrm flipV="1">
          <a:off x="9639300" y="134112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43" name="楕円 242"/>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83</xdr:row>
      <xdr:rowOff>95250</xdr:rowOff>
    </xdr:to>
    <xdr:cxnSp macro="">
      <xdr:nvCxnSpPr>
        <xdr:cNvPr id="244" name="直線コネクタ 243"/>
        <xdr:cNvCxnSpPr/>
      </xdr:nvCxnSpPr>
      <xdr:spPr>
        <a:xfrm flipV="1">
          <a:off x="8750300" y="138684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245" name="楕円 244"/>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86</xdr:row>
      <xdr:rowOff>38100</xdr:rowOff>
    </xdr:to>
    <xdr:cxnSp macro="">
      <xdr:nvCxnSpPr>
        <xdr:cNvPr id="246" name="直線コネクタ 245"/>
        <xdr:cNvCxnSpPr/>
      </xdr:nvCxnSpPr>
      <xdr:spPr>
        <a:xfrm flipV="1">
          <a:off x="7861300" y="143256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48277</xdr:rowOff>
    </xdr:from>
    <xdr:ext cx="469744" cy="259045"/>
    <xdr:sp macro="" textlink="">
      <xdr:nvSpPr>
        <xdr:cNvPr id="247" name="n_1mainValue【公営住宅】&#10;一人当たり面積"/>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248" name="n_2mainValue【公営住宅】&#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105427</xdr:rowOff>
    </xdr:from>
    <xdr:ext cx="469744" cy="259045"/>
    <xdr:sp macro="" textlink="">
      <xdr:nvSpPr>
        <xdr:cNvPr id="249" name="n_3mainValue【公営住宅】&#10;一人当たり面積"/>
        <xdr:cNvSpPr txBox="1"/>
      </xdr:nvSpPr>
      <xdr:spPr>
        <a:xfrm>
          <a:off x="7626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51" name="正方形/長方形 25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52" name="正方形/長方形 25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53" name="正方形/長方形 25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54" name="正方形/長方形 25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57" name="正方形/長方形 25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58" name="正方形/長方形 25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59" name="正方形/長方形 25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60" name="正方形/長方形 25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28</xdr:row>
      <xdr:rowOff>50800</xdr:rowOff>
    </xdr:from>
    <xdr:to>
      <xdr:col>73</xdr:col>
      <xdr:colOff>63500</xdr:colOff>
      <xdr:row>29</xdr:row>
      <xdr:rowOff>133350</xdr:rowOff>
    </xdr:to>
    <xdr:sp macro="" textlink="">
      <xdr:nvSpPr>
        <xdr:cNvPr id="263" name="正方形/長方形 262"/>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29</xdr:row>
      <xdr:rowOff>82550</xdr:rowOff>
    </xdr:from>
    <xdr:to>
      <xdr:col>73</xdr:col>
      <xdr:colOff>63500</xdr:colOff>
      <xdr:row>30</xdr:row>
      <xdr:rowOff>165100</xdr:rowOff>
    </xdr:to>
    <xdr:sp macro="" textlink="">
      <xdr:nvSpPr>
        <xdr:cNvPr id="264" name="正方形/長方形 263"/>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28</xdr:row>
      <xdr:rowOff>50800</xdr:rowOff>
    </xdr:from>
    <xdr:to>
      <xdr:col>80</xdr:col>
      <xdr:colOff>0</xdr:colOff>
      <xdr:row>29</xdr:row>
      <xdr:rowOff>133350</xdr:rowOff>
    </xdr:to>
    <xdr:sp macro="" textlink="">
      <xdr:nvSpPr>
        <xdr:cNvPr id="265" name="正方形/長方形 264"/>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29</xdr:row>
      <xdr:rowOff>82550</xdr:rowOff>
    </xdr:from>
    <xdr:to>
      <xdr:col>80</xdr:col>
      <xdr:colOff>0</xdr:colOff>
      <xdr:row>30</xdr:row>
      <xdr:rowOff>165100</xdr:rowOff>
    </xdr:to>
    <xdr:sp macro="" textlink="">
      <xdr:nvSpPr>
        <xdr:cNvPr id="266" name="正方形/長方形 265"/>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70" name="テキスト ボックス 2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71" name="直線コネクタ 27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72" name="テキスト ボックス 27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73" name="直線コネクタ 27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74" name="テキスト ボックス 27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75" name="直線コネクタ 27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76" name="テキスト ボックス 27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77" name="直線コネクタ 27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78" name="テキスト ボックス 27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280" name="テキスト ボックス 27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2" name="テキスト ボックス 2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3" name="テキスト ボックス 2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4" name="テキスト ボックス 2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5" name="テキスト ボックス 2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6" name="テキスト ボックス 2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287" name="楕円 286"/>
        <xdr:cNvSpPr/>
      </xdr:nvSpPr>
      <xdr:spPr>
        <a:xfrm>
          <a:off x="16268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64787</xdr:rowOff>
    </xdr:from>
    <xdr:ext cx="405111" cy="259045"/>
    <xdr:sp macro="" textlink="">
      <xdr:nvSpPr>
        <xdr:cNvPr id="288" name="【認定こども園・幼稚園・保育所】&#10;有形固定資産減価償却率該当値テキスト"/>
        <xdr:cNvSpPr txBox="1"/>
      </xdr:nvSpPr>
      <xdr:spPr>
        <a:xfrm>
          <a:off x="16357600"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289" name="楕円 288"/>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40</xdr:row>
      <xdr:rowOff>7620</xdr:rowOff>
    </xdr:to>
    <xdr:cxnSp macro="">
      <xdr:nvCxnSpPr>
        <xdr:cNvPr id="290" name="直線コネクタ 289"/>
        <xdr:cNvCxnSpPr/>
      </xdr:nvCxnSpPr>
      <xdr:spPr>
        <a:xfrm flipV="1">
          <a:off x="15481300" y="6042660"/>
          <a:ext cx="8382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291" name="楕円 290"/>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40</xdr:row>
      <xdr:rowOff>7620</xdr:rowOff>
    </xdr:to>
    <xdr:cxnSp macro="">
      <xdr:nvCxnSpPr>
        <xdr:cNvPr id="292" name="直線コネクタ 291"/>
        <xdr:cNvCxnSpPr/>
      </xdr:nvCxnSpPr>
      <xdr:spPr>
        <a:xfrm>
          <a:off x="14592300" y="64770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116840</xdr:rowOff>
    </xdr:from>
    <xdr:to>
      <xdr:col>72</xdr:col>
      <xdr:colOff>38100</xdr:colOff>
      <xdr:row>33</xdr:row>
      <xdr:rowOff>46990</xdr:rowOff>
    </xdr:to>
    <xdr:sp macro="" textlink="">
      <xdr:nvSpPr>
        <xdr:cNvPr id="293" name="楕円 292"/>
        <xdr:cNvSpPr/>
      </xdr:nvSpPr>
      <xdr:spPr>
        <a:xfrm>
          <a:off x="136525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167640</xdr:rowOff>
    </xdr:from>
    <xdr:to>
      <xdr:col>76</xdr:col>
      <xdr:colOff>114300</xdr:colOff>
      <xdr:row>37</xdr:row>
      <xdr:rowOff>133350</xdr:rowOff>
    </xdr:to>
    <xdr:cxnSp macro="">
      <xdr:nvCxnSpPr>
        <xdr:cNvPr id="294" name="直線コネクタ 293"/>
        <xdr:cNvCxnSpPr/>
      </xdr:nvCxnSpPr>
      <xdr:spPr>
        <a:xfrm>
          <a:off x="13703300" y="5654040"/>
          <a:ext cx="8890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74947</xdr:rowOff>
    </xdr:from>
    <xdr:ext cx="405111" cy="259045"/>
    <xdr:sp macro="" textlink="">
      <xdr:nvSpPr>
        <xdr:cNvPr id="295" name="n_1mainValue【認定こども園・幼稚園・保育所】&#10;有形固定資産減価償却率"/>
        <xdr:cNvSpPr txBox="1"/>
      </xdr:nvSpPr>
      <xdr:spPr>
        <a:xfrm>
          <a:off x="15266044"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296" name="n_2main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63517</xdr:rowOff>
    </xdr:from>
    <xdr:ext cx="405111" cy="259045"/>
    <xdr:sp macro="" textlink="">
      <xdr:nvSpPr>
        <xdr:cNvPr id="297" name="n_3mainValue【認定こども園・幼稚園・保育所】&#10;有形固定資産減価償却率"/>
        <xdr:cNvSpPr txBox="1"/>
      </xdr:nvSpPr>
      <xdr:spPr>
        <a:xfrm>
          <a:off x="135007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28</xdr:row>
      <xdr:rowOff>50800</xdr:rowOff>
    </xdr:from>
    <xdr:to>
      <xdr:col>104</xdr:col>
      <xdr:colOff>0</xdr:colOff>
      <xdr:row>29</xdr:row>
      <xdr:rowOff>133350</xdr:rowOff>
    </xdr:to>
    <xdr:sp macro="" textlink="">
      <xdr:nvSpPr>
        <xdr:cNvPr id="299" name="正方形/長方形 298"/>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29</xdr:row>
      <xdr:rowOff>82550</xdr:rowOff>
    </xdr:from>
    <xdr:to>
      <xdr:col>104</xdr:col>
      <xdr:colOff>0</xdr:colOff>
      <xdr:row>30</xdr:row>
      <xdr:rowOff>165100</xdr:rowOff>
    </xdr:to>
    <xdr:sp macro="" textlink="">
      <xdr:nvSpPr>
        <xdr:cNvPr id="300" name="正方形/長方形 299"/>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28</xdr:row>
      <xdr:rowOff>50800</xdr:rowOff>
    </xdr:from>
    <xdr:to>
      <xdr:col>110</xdr:col>
      <xdr:colOff>127000</xdr:colOff>
      <xdr:row>29</xdr:row>
      <xdr:rowOff>133350</xdr:rowOff>
    </xdr:to>
    <xdr:sp macro="" textlink="">
      <xdr:nvSpPr>
        <xdr:cNvPr id="301" name="正方形/長方形 300"/>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29</xdr:row>
      <xdr:rowOff>82550</xdr:rowOff>
    </xdr:from>
    <xdr:to>
      <xdr:col>110</xdr:col>
      <xdr:colOff>127000</xdr:colOff>
      <xdr:row>30</xdr:row>
      <xdr:rowOff>165100</xdr:rowOff>
    </xdr:to>
    <xdr:sp macro="" textlink="">
      <xdr:nvSpPr>
        <xdr:cNvPr id="302" name="正方形/長方形 301"/>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3" name="正方形/長方形 3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4" name="テキスト ボックス 3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5" name="直線コネクタ 3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06" name="テキスト ボックス 30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307" name="直線コネクタ 30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08" name="テキスト ボックス 30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9" name="直線コネクタ 30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10" name="テキスト ボックス 30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1" name="直線コネクタ 31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12" name="テキスト ボックス 31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3" name="直線コネクタ 31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14" name="テキスト ボックス 31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5" name="直線コネクタ 31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16" name="テキスト ボックス 31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7" name="直線コネクタ 31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18" name="テキスト ボックス 31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0" name="テキスト ボックス 31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2" name="テキスト ボックス 3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3" name="テキスト ボックス 3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4" name="テキスト ボックス 3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5" name="テキスト ボックス 3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6" name="テキスト ボックス 3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49893</xdr:rowOff>
    </xdr:from>
    <xdr:to>
      <xdr:col>116</xdr:col>
      <xdr:colOff>114300</xdr:colOff>
      <xdr:row>41</xdr:row>
      <xdr:rowOff>151493</xdr:rowOff>
    </xdr:to>
    <xdr:sp macro="" textlink="">
      <xdr:nvSpPr>
        <xdr:cNvPr id="327" name="楕円 326"/>
        <xdr:cNvSpPr/>
      </xdr:nvSpPr>
      <xdr:spPr>
        <a:xfrm>
          <a:off x="22110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123570</xdr:rowOff>
    </xdr:from>
    <xdr:ext cx="469744" cy="259045"/>
    <xdr:sp macro="" textlink="">
      <xdr:nvSpPr>
        <xdr:cNvPr id="328" name="【認定こども園・幼稚園・保育所】&#10;一人当たり面積該当値テキスト"/>
        <xdr:cNvSpPr txBox="1"/>
      </xdr:nvSpPr>
      <xdr:spPr>
        <a:xfrm>
          <a:off x="22199600" y="69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115207</xdr:rowOff>
    </xdr:from>
    <xdr:to>
      <xdr:col>112</xdr:col>
      <xdr:colOff>38100</xdr:colOff>
      <xdr:row>34</xdr:row>
      <xdr:rowOff>45357</xdr:rowOff>
    </xdr:to>
    <xdr:sp macro="" textlink="">
      <xdr:nvSpPr>
        <xdr:cNvPr id="329" name="楕円 328"/>
        <xdr:cNvSpPr/>
      </xdr:nvSpPr>
      <xdr:spPr>
        <a:xfrm>
          <a:off x="21272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166007</xdr:rowOff>
    </xdr:from>
    <xdr:to>
      <xdr:col>116</xdr:col>
      <xdr:colOff>63500</xdr:colOff>
      <xdr:row>41</xdr:row>
      <xdr:rowOff>100693</xdr:rowOff>
    </xdr:to>
    <xdr:cxnSp macro="">
      <xdr:nvCxnSpPr>
        <xdr:cNvPr id="330" name="直線コネクタ 329"/>
        <xdr:cNvCxnSpPr/>
      </xdr:nvCxnSpPr>
      <xdr:spPr>
        <a:xfrm>
          <a:off x="21323300" y="5823857"/>
          <a:ext cx="838200" cy="130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115207</xdr:rowOff>
    </xdr:from>
    <xdr:to>
      <xdr:col>107</xdr:col>
      <xdr:colOff>101600</xdr:colOff>
      <xdr:row>34</xdr:row>
      <xdr:rowOff>45357</xdr:rowOff>
    </xdr:to>
    <xdr:sp macro="" textlink="">
      <xdr:nvSpPr>
        <xdr:cNvPr id="331" name="楕円 330"/>
        <xdr:cNvSpPr/>
      </xdr:nvSpPr>
      <xdr:spPr>
        <a:xfrm>
          <a:off x="20383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166007</xdr:rowOff>
    </xdr:from>
    <xdr:to>
      <xdr:col>111</xdr:col>
      <xdr:colOff>177800</xdr:colOff>
      <xdr:row>33</xdr:row>
      <xdr:rowOff>166007</xdr:rowOff>
    </xdr:to>
    <xdr:cxnSp macro="">
      <xdr:nvCxnSpPr>
        <xdr:cNvPr id="332" name="直線コネクタ 331"/>
        <xdr:cNvCxnSpPr/>
      </xdr:nvCxnSpPr>
      <xdr:spPr>
        <a:xfrm>
          <a:off x="20434300" y="5823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107043</xdr:rowOff>
    </xdr:from>
    <xdr:to>
      <xdr:col>102</xdr:col>
      <xdr:colOff>165100</xdr:colOff>
      <xdr:row>35</xdr:row>
      <xdr:rowOff>37193</xdr:rowOff>
    </xdr:to>
    <xdr:sp macro="" textlink="">
      <xdr:nvSpPr>
        <xdr:cNvPr id="333" name="楕円 332"/>
        <xdr:cNvSpPr/>
      </xdr:nvSpPr>
      <xdr:spPr>
        <a:xfrm>
          <a:off x="19494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166007</xdr:rowOff>
    </xdr:from>
    <xdr:to>
      <xdr:col>107</xdr:col>
      <xdr:colOff>50800</xdr:colOff>
      <xdr:row>34</xdr:row>
      <xdr:rowOff>157843</xdr:rowOff>
    </xdr:to>
    <xdr:cxnSp macro="">
      <xdr:nvCxnSpPr>
        <xdr:cNvPr id="334" name="直線コネクタ 333"/>
        <xdr:cNvCxnSpPr/>
      </xdr:nvCxnSpPr>
      <xdr:spPr>
        <a:xfrm flipV="1">
          <a:off x="19545300" y="58238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32</xdr:row>
      <xdr:rowOff>61884</xdr:rowOff>
    </xdr:from>
    <xdr:ext cx="469744" cy="259045"/>
    <xdr:sp macro="" textlink="">
      <xdr:nvSpPr>
        <xdr:cNvPr id="335" name="n_1mainValue【認定こども園・幼稚園・保育所】&#10;一人当たり面積"/>
        <xdr:cNvSpPr txBox="1"/>
      </xdr:nvSpPr>
      <xdr:spPr>
        <a:xfrm>
          <a:off x="21075727" y="55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61884</xdr:rowOff>
    </xdr:from>
    <xdr:ext cx="469744" cy="259045"/>
    <xdr:sp macro="" textlink="">
      <xdr:nvSpPr>
        <xdr:cNvPr id="336" name="n_2mainValue【認定こども園・幼稚園・保育所】&#10;一人当たり面積"/>
        <xdr:cNvSpPr txBox="1"/>
      </xdr:nvSpPr>
      <xdr:spPr>
        <a:xfrm>
          <a:off x="20199427" y="55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53720</xdr:rowOff>
    </xdr:from>
    <xdr:ext cx="469744" cy="259045"/>
    <xdr:sp macro="" textlink="">
      <xdr:nvSpPr>
        <xdr:cNvPr id="337" name="n_3mainValue【認定こども園・幼稚園・保育所】&#10;一人当たり面積"/>
        <xdr:cNvSpPr txBox="1"/>
      </xdr:nvSpPr>
      <xdr:spPr>
        <a:xfrm>
          <a:off x="19310427" y="5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8" name="正方形/長方形 3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50</xdr:row>
      <xdr:rowOff>88900</xdr:rowOff>
    </xdr:from>
    <xdr:to>
      <xdr:col>73</xdr:col>
      <xdr:colOff>63500</xdr:colOff>
      <xdr:row>52</xdr:row>
      <xdr:rowOff>0</xdr:rowOff>
    </xdr:to>
    <xdr:sp macro="" textlink="">
      <xdr:nvSpPr>
        <xdr:cNvPr id="339" name="正方形/長方形 338"/>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51</xdr:row>
      <xdr:rowOff>120650</xdr:rowOff>
    </xdr:from>
    <xdr:to>
      <xdr:col>73</xdr:col>
      <xdr:colOff>63500</xdr:colOff>
      <xdr:row>53</xdr:row>
      <xdr:rowOff>31750</xdr:rowOff>
    </xdr:to>
    <xdr:sp macro="" textlink="">
      <xdr:nvSpPr>
        <xdr:cNvPr id="340" name="正方形/長方形 339"/>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50</xdr:row>
      <xdr:rowOff>88900</xdr:rowOff>
    </xdr:from>
    <xdr:to>
      <xdr:col>80</xdr:col>
      <xdr:colOff>0</xdr:colOff>
      <xdr:row>52</xdr:row>
      <xdr:rowOff>0</xdr:rowOff>
    </xdr:to>
    <xdr:sp macro="" textlink="">
      <xdr:nvSpPr>
        <xdr:cNvPr id="341" name="正方形/長方形 340"/>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51</xdr:row>
      <xdr:rowOff>120650</xdr:rowOff>
    </xdr:from>
    <xdr:to>
      <xdr:col>80</xdr:col>
      <xdr:colOff>0</xdr:colOff>
      <xdr:row>53</xdr:row>
      <xdr:rowOff>31750</xdr:rowOff>
    </xdr:to>
    <xdr:sp macro="" textlink="">
      <xdr:nvSpPr>
        <xdr:cNvPr id="342" name="正方形/長方形 341"/>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3" name="正方形/長方形 3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4" name="テキスト ボックス 3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5" name="直線コネクタ 3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6" name="テキスト ボックス 3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7" name="直線コネクタ 3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8" name="テキスト ボックス 3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9" name="直線コネクタ 3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0" name="テキスト ボックス 3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1" name="直線コネクタ 3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2" name="テキスト ボックス 3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3" name="直線コネクタ 3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4" name="テキスト ボックス 3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5" name="直線コネクタ 3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6" name="テキスト ボックス 3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8" name="テキスト ボックス 3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0" name="テキスト ボックス 3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1" name="テキスト ボックス 3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2" name="テキスト ボックス 3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3" name="テキスト ボックス 3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4" name="テキスト ボックス 3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63500</xdr:rowOff>
    </xdr:from>
    <xdr:to>
      <xdr:col>85</xdr:col>
      <xdr:colOff>177800</xdr:colOff>
      <xdr:row>56</xdr:row>
      <xdr:rowOff>165100</xdr:rowOff>
    </xdr:to>
    <xdr:sp macro="" textlink="">
      <xdr:nvSpPr>
        <xdr:cNvPr id="365" name="楕円 364"/>
        <xdr:cNvSpPr/>
      </xdr:nvSpPr>
      <xdr:spPr>
        <a:xfrm>
          <a:off x="16268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137177</xdr:rowOff>
    </xdr:from>
    <xdr:ext cx="405111" cy="259045"/>
    <xdr:sp macro="" textlink="">
      <xdr:nvSpPr>
        <xdr:cNvPr id="366" name="【学校施設】&#10;有形固定資産減価償却率該当値テキスト"/>
        <xdr:cNvSpPr txBox="1"/>
      </xdr:nvSpPr>
      <xdr:spPr>
        <a:xfrm>
          <a:off x="16357600" y="956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158750</xdr:rowOff>
    </xdr:from>
    <xdr:to>
      <xdr:col>81</xdr:col>
      <xdr:colOff>101600</xdr:colOff>
      <xdr:row>64</xdr:row>
      <xdr:rowOff>88900</xdr:rowOff>
    </xdr:to>
    <xdr:sp macro="" textlink="">
      <xdr:nvSpPr>
        <xdr:cNvPr id="367" name="楕円 366"/>
        <xdr:cNvSpPr/>
      </xdr:nvSpPr>
      <xdr:spPr>
        <a:xfrm>
          <a:off x="15430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64</xdr:row>
      <xdr:rowOff>38100</xdr:rowOff>
    </xdr:to>
    <xdr:cxnSp macro="">
      <xdr:nvCxnSpPr>
        <xdr:cNvPr id="368" name="直線コネクタ 367"/>
        <xdr:cNvCxnSpPr/>
      </xdr:nvCxnSpPr>
      <xdr:spPr>
        <a:xfrm flipV="1">
          <a:off x="15481300" y="9715500"/>
          <a:ext cx="838200" cy="1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82550</xdr:rowOff>
    </xdr:from>
    <xdr:to>
      <xdr:col>76</xdr:col>
      <xdr:colOff>165100</xdr:colOff>
      <xdr:row>64</xdr:row>
      <xdr:rowOff>12700</xdr:rowOff>
    </xdr:to>
    <xdr:sp macro="" textlink="">
      <xdr:nvSpPr>
        <xdr:cNvPr id="369" name="楕円 368"/>
        <xdr:cNvSpPr/>
      </xdr:nvSpPr>
      <xdr:spPr>
        <a:xfrm>
          <a:off x="1454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133350</xdr:rowOff>
    </xdr:from>
    <xdr:to>
      <xdr:col>81</xdr:col>
      <xdr:colOff>50800</xdr:colOff>
      <xdr:row>64</xdr:row>
      <xdr:rowOff>38100</xdr:rowOff>
    </xdr:to>
    <xdr:cxnSp macro="">
      <xdr:nvCxnSpPr>
        <xdr:cNvPr id="370" name="直線コネクタ 369"/>
        <xdr:cNvCxnSpPr/>
      </xdr:nvCxnSpPr>
      <xdr:spPr>
        <a:xfrm>
          <a:off x="14592300" y="1093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371" name="楕円 370"/>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63</xdr:row>
      <xdr:rowOff>133350</xdr:rowOff>
    </xdr:to>
    <xdr:cxnSp macro="">
      <xdr:nvCxnSpPr>
        <xdr:cNvPr id="372" name="直線コネクタ 371"/>
        <xdr:cNvCxnSpPr/>
      </xdr:nvCxnSpPr>
      <xdr:spPr>
        <a:xfrm>
          <a:off x="13703300" y="99441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105427</xdr:rowOff>
    </xdr:from>
    <xdr:ext cx="405111" cy="259045"/>
    <xdr:sp macro="" textlink="">
      <xdr:nvSpPr>
        <xdr:cNvPr id="373" name="n_1mainValue【学校施設】&#10;有形固定資産減価償却率"/>
        <xdr:cNvSpPr txBox="1"/>
      </xdr:nvSpPr>
      <xdr:spPr>
        <a:xfrm>
          <a:off x="15266044" y="1073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29227</xdr:rowOff>
    </xdr:from>
    <xdr:ext cx="405111" cy="259045"/>
    <xdr:sp macro="" textlink="">
      <xdr:nvSpPr>
        <xdr:cNvPr id="374" name="n_2mainValue【学校施設】&#10;有形固定資産減価償却率"/>
        <xdr:cNvSpPr txBox="1"/>
      </xdr:nvSpPr>
      <xdr:spPr>
        <a:xfrm>
          <a:off x="14389744" y="1065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375" name="n_3mainValue【学校施設】&#10;有形固定資産減価償却率"/>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50</xdr:row>
      <xdr:rowOff>88900</xdr:rowOff>
    </xdr:from>
    <xdr:to>
      <xdr:col>104</xdr:col>
      <xdr:colOff>0</xdr:colOff>
      <xdr:row>52</xdr:row>
      <xdr:rowOff>0</xdr:rowOff>
    </xdr:to>
    <xdr:sp macro="" textlink="">
      <xdr:nvSpPr>
        <xdr:cNvPr id="377" name="正方形/長方形 376"/>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51</xdr:row>
      <xdr:rowOff>120650</xdr:rowOff>
    </xdr:from>
    <xdr:to>
      <xdr:col>104</xdr:col>
      <xdr:colOff>0</xdr:colOff>
      <xdr:row>53</xdr:row>
      <xdr:rowOff>31750</xdr:rowOff>
    </xdr:to>
    <xdr:sp macro="" textlink="">
      <xdr:nvSpPr>
        <xdr:cNvPr id="378" name="正方形/長方形 377"/>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50</xdr:row>
      <xdr:rowOff>88900</xdr:rowOff>
    </xdr:from>
    <xdr:to>
      <xdr:col>110</xdr:col>
      <xdr:colOff>127000</xdr:colOff>
      <xdr:row>52</xdr:row>
      <xdr:rowOff>0</xdr:rowOff>
    </xdr:to>
    <xdr:sp macro="" textlink="">
      <xdr:nvSpPr>
        <xdr:cNvPr id="379" name="正方形/長方形 378"/>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51</xdr:row>
      <xdr:rowOff>120650</xdr:rowOff>
    </xdr:from>
    <xdr:to>
      <xdr:col>110</xdr:col>
      <xdr:colOff>127000</xdr:colOff>
      <xdr:row>53</xdr:row>
      <xdr:rowOff>31750</xdr:rowOff>
    </xdr:to>
    <xdr:sp macro="" textlink="">
      <xdr:nvSpPr>
        <xdr:cNvPr id="380" name="正方形/長方形 379"/>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4" name="テキスト ボックス 3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5" name="直線コネクタ 3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6" name="テキスト ボックス 3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7" name="直線コネクタ 3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8" name="テキスト ボックス 3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9" name="直線コネクタ 3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0" name="テキスト ボックス 3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1" name="直線コネクタ 3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2" name="テキスト ボックス 3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3" name="直線コネクタ 3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4" name="テキスト ボックス 3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5" name="直線コネクタ 3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6" name="テキスト ボックス 3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8" name="テキスト ボックス 3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139700</xdr:rowOff>
    </xdr:from>
    <xdr:to>
      <xdr:col>116</xdr:col>
      <xdr:colOff>114300</xdr:colOff>
      <xdr:row>55</xdr:row>
      <xdr:rowOff>69850</xdr:rowOff>
    </xdr:to>
    <xdr:sp macro="" textlink="">
      <xdr:nvSpPr>
        <xdr:cNvPr id="403" name="楕円 402"/>
        <xdr:cNvSpPr/>
      </xdr:nvSpPr>
      <xdr:spPr>
        <a:xfrm>
          <a:off x="221107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41927</xdr:rowOff>
    </xdr:from>
    <xdr:ext cx="469744" cy="259045"/>
    <xdr:sp macro="" textlink="">
      <xdr:nvSpPr>
        <xdr:cNvPr id="404" name="【学校施設】&#10;一人当たり面積該当値テキスト"/>
        <xdr:cNvSpPr txBox="1"/>
      </xdr:nvSpPr>
      <xdr:spPr>
        <a:xfrm>
          <a:off x="22199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25400</xdr:rowOff>
    </xdr:from>
    <xdr:to>
      <xdr:col>112</xdr:col>
      <xdr:colOff>38100</xdr:colOff>
      <xdr:row>58</xdr:row>
      <xdr:rowOff>127000</xdr:rowOff>
    </xdr:to>
    <xdr:sp macro="" textlink="">
      <xdr:nvSpPr>
        <xdr:cNvPr id="405" name="楕円 404"/>
        <xdr:cNvSpPr/>
      </xdr:nvSpPr>
      <xdr:spPr>
        <a:xfrm>
          <a:off x="2127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19050</xdr:rowOff>
    </xdr:from>
    <xdr:to>
      <xdr:col>116</xdr:col>
      <xdr:colOff>63500</xdr:colOff>
      <xdr:row>58</xdr:row>
      <xdr:rowOff>76200</xdr:rowOff>
    </xdr:to>
    <xdr:cxnSp macro="">
      <xdr:nvCxnSpPr>
        <xdr:cNvPr id="406" name="直線コネクタ 405"/>
        <xdr:cNvCxnSpPr/>
      </xdr:nvCxnSpPr>
      <xdr:spPr>
        <a:xfrm flipV="1">
          <a:off x="21323300" y="94488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407" name="楕円 406"/>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76200</xdr:rowOff>
    </xdr:from>
    <xdr:to>
      <xdr:col>111</xdr:col>
      <xdr:colOff>177800</xdr:colOff>
      <xdr:row>62</xdr:row>
      <xdr:rowOff>114300</xdr:rowOff>
    </xdr:to>
    <xdr:cxnSp macro="">
      <xdr:nvCxnSpPr>
        <xdr:cNvPr id="408" name="直線コネクタ 407"/>
        <xdr:cNvCxnSpPr/>
      </xdr:nvCxnSpPr>
      <xdr:spPr>
        <a:xfrm flipV="1">
          <a:off x="20434300" y="100203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63500</xdr:rowOff>
    </xdr:from>
    <xdr:to>
      <xdr:col>102</xdr:col>
      <xdr:colOff>165100</xdr:colOff>
      <xdr:row>64</xdr:row>
      <xdr:rowOff>165100</xdr:rowOff>
    </xdr:to>
    <xdr:sp macro="" textlink="">
      <xdr:nvSpPr>
        <xdr:cNvPr id="409" name="楕円 408"/>
        <xdr:cNvSpPr/>
      </xdr:nvSpPr>
      <xdr:spPr>
        <a:xfrm>
          <a:off x="19494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64</xdr:row>
      <xdr:rowOff>114300</xdr:rowOff>
    </xdr:to>
    <xdr:cxnSp macro="">
      <xdr:nvCxnSpPr>
        <xdr:cNvPr id="410" name="直線コネクタ 409"/>
        <xdr:cNvCxnSpPr/>
      </xdr:nvCxnSpPr>
      <xdr:spPr>
        <a:xfrm flipV="1">
          <a:off x="19545300" y="10744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143527</xdr:rowOff>
    </xdr:from>
    <xdr:ext cx="469744" cy="259045"/>
    <xdr:sp macro="" textlink="">
      <xdr:nvSpPr>
        <xdr:cNvPr id="411" name="n_1mainValue【学校施設】&#10;一人当たり面積"/>
        <xdr:cNvSpPr txBox="1"/>
      </xdr:nvSpPr>
      <xdr:spPr>
        <a:xfrm>
          <a:off x="210757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412" name="n_2mainValue【学校施設】&#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413" name="n_3mainValue【学校施設】&#10;一人当たり面積"/>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15" name="正方形/長方形 414"/>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16" name="正方形/長方形 415"/>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17" name="正方形/長方形 416"/>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18" name="正方形/長方形 417"/>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9" name="正方形/長方形 41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0" name="正方形/長方形 4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21" name="正方形/長方形 420"/>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22" name="正方形/長方形 421"/>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23" name="正方形/長方形 422"/>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24" name="正方形/長方形 423"/>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5" name="正方形/長方形 42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6" name="正方形/長方形 4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427" name="正方形/長方形 426"/>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428" name="正方形/長方形 427"/>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429" name="正方形/長方形 428"/>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430" name="正方形/長方形 429"/>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1" name="正方形/長方形 4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2" name="テキスト ボックス 4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3" name="直線コネクタ 4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34" name="テキスト ボックス 4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5" name="直線コネクタ 4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36" name="テキスト ボックス 4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7" name="直線コネクタ 4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8" name="テキスト ボックス 4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9" name="直線コネクタ 4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0" name="テキスト ボックス 4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1" name="直線コネクタ 4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2" name="テキスト ボックス 4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3" name="直線コネクタ 4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44" name="テキスト ボックス 44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5" name="直線コネクタ 4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46" name="テキスト ボックス 44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8" name="テキスト ボックス 4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9" name="テキスト ボックス 4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0" name="テキスト ボックス 4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1" name="テキスト ボックス 4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2" name="テキスト ボックス 4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120650</xdr:rowOff>
    </xdr:from>
    <xdr:to>
      <xdr:col>85</xdr:col>
      <xdr:colOff>177800</xdr:colOff>
      <xdr:row>105</xdr:row>
      <xdr:rowOff>50800</xdr:rowOff>
    </xdr:to>
    <xdr:sp macro="" textlink="">
      <xdr:nvSpPr>
        <xdr:cNvPr id="453" name="楕円 452"/>
        <xdr:cNvSpPr/>
      </xdr:nvSpPr>
      <xdr:spPr>
        <a:xfrm>
          <a:off x="16268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22877</xdr:rowOff>
    </xdr:from>
    <xdr:ext cx="405111" cy="259045"/>
    <xdr:sp macro="" textlink="">
      <xdr:nvSpPr>
        <xdr:cNvPr id="454" name="【公民館】&#10;有形固定資産減価償却率該当値テキスト"/>
        <xdr:cNvSpPr txBox="1"/>
      </xdr:nvSpPr>
      <xdr:spPr>
        <a:xfrm>
          <a:off x="16357600"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455" name="楕円 454"/>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105</xdr:row>
      <xdr:rowOff>0</xdr:rowOff>
    </xdr:to>
    <xdr:cxnSp macro="">
      <xdr:nvCxnSpPr>
        <xdr:cNvPr id="456" name="直線コネクタ 455"/>
        <xdr:cNvCxnSpPr/>
      </xdr:nvCxnSpPr>
      <xdr:spPr>
        <a:xfrm>
          <a:off x="15481300" y="176784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6350</xdr:rowOff>
    </xdr:from>
    <xdr:to>
      <xdr:col>76</xdr:col>
      <xdr:colOff>165100</xdr:colOff>
      <xdr:row>101</xdr:row>
      <xdr:rowOff>107950</xdr:rowOff>
    </xdr:to>
    <xdr:sp macro="" textlink="">
      <xdr:nvSpPr>
        <xdr:cNvPr id="457" name="楕円 456"/>
        <xdr:cNvSpPr/>
      </xdr:nvSpPr>
      <xdr:spPr>
        <a:xfrm>
          <a:off x="14541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57150</xdr:rowOff>
    </xdr:from>
    <xdr:to>
      <xdr:col>81</xdr:col>
      <xdr:colOff>50800</xdr:colOff>
      <xdr:row>103</xdr:row>
      <xdr:rowOff>19050</xdr:rowOff>
    </xdr:to>
    <xdr:cxnSp macro="">
      <xdr:nvCxnSpPr>
        <xdr:cNvPr id="458" name="直線コネクタ 457"/>
        <xdr:cNvCxnSpPr/>
      </xdr:nvCxnSpPr>
      <xdr:spPr>
        <a:xfrm>
          <a:off x="14592300" y="17373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158750</xdr:rowOff>
    </xdr:from>
    <xdr:to>
      <xdr:col>72</xdr:col>
      <xdr:colOff>38100</xdr:colOff>
      <xdr:row>109</xdr:row>
      <xdr:rowOff>88900</xdr:rowOff>
    </xdr:to>
    <xdr:sp macro="" textlink="">
      <xdr:nvSpPr>
        <xdr:cNvPr id="459" name="楕円 458"/>
        <xdr:cNvSpPr/>
      </xdr:nvSpPr>
      <xdr:spPr>
        <a:xfrm>
          <a:off x="13652500" y="186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57150</xdr:rowOff>
    </xdr:from>
    <xdr:to>
      <xdr:col>76</xdr:col>
      <xdr:colOff>114300</xdr:colOff>
      <xdr:row>109</xdr:row>
      <xdr:rowOff>38100</xdr:rowOff>
    </xdr:to>
    <xdr:cxnSp macro="">
      <xdr:nvCxnSpPr>
        <xdr:cNvPr id="460" name="直線コネクタ 459"/>
        <xdr:cNvCxnSpPr/>
      </xdr:nvCxnSpPr>
      <xdr:spPr>
        <a:xfrm flipV="1">
          <a:off x="13703300" y="17373600"/>
          <a:ext cx="889000" cy="135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86377</xdr:rowOff>
    </xdr:from>
    <xdr:ext cx="405111" cy="259045"/>
    <xdr:sp macro="" textlink="">
      <xdr:nvSpPr>
        <xdr:cNvPr id="461" name="n_1mainValue【公民館】&#10;有形固定資産減価償却率"/>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124477</xdr:rowOff>
    </xdr:from>
    <xdr:ext cx="405111" cy="259045"/>
    <xdr:sp macro="" textlink="">
      <xdr:nvSpPr>
        <xdr:cNvPr id="462" name="n_2mainValue【公民館】&#10;有形固定資産減価償却率"/>
        <xdr:cNvSpPr txBox="1"/>
      </xdr:nvSpPr>
      <xdr:spPr>
        <a:xfrm>
          <a:off x="14389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105427</xdr:rowOff>
    </xdr:from>
    <xdr:ext cx="405111" cy="259045"/>
    <xdr:sp macro="" textlink="">
      <xdr:nvSpPr>
        <xdr:cNvPr id="463" name="n_3mainValue【公民館】&#10;有形固定資産減価償却率"/>
        <xdr:cNvSpPr txBox="1"/>
      </xdr:nvSpPr>
      <xdr:spPr>
        <a:xfrm>
          <a:off x="13500744" y="184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465" name="正方形/長方形 464"/>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466" name="正方形/長方形 465"/>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467" name="正方形/長方形 466"/>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468" name="正方形/長方形 467"/>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9" name="正方形/長方形 4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0" name="テキスト ボックス 4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1" name="直線コネクタ 4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72" name="テキスト ボックス 4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73" name="直線コネクタ 4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4" name="テキスト ボックス 4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5" name="直線コネクタ 4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6" name="テキスト ボックス 4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7" name="直線コネクタ 4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8" name="テキスト ボックス 4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9" name="直線コネクタ 4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0" name="テキスト ボックス 4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1" name="直線コネクタ 4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2" name="テキスト ボックス 4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3" name="直線コネクタ 4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4" name="テキスト ボックス 4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5" name="直線コネクタ 4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6" name="テキスト ボックス 4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8" name="テキスト ボックス 4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9" name="テキスト ボックス 4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0" name="テキスト ボックス 4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1" name="テキスト ボックス 4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2" name="テキスト ボックス 4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3629</xdr:rowOff>
    </xdr:from>
    <xdr:to>
      <xdr:col>116</xdr:col>
      <xdr:colOff>114300</xdr:colOff>
      <xdr:row>100</xdr:row>
      <xdr:rowOff>105229</xdr:rowOff>
    </xdr:to>
    <xdr:sp macro="" textlink="">
      <xdr:nvSpPr>
        <xdr:cNvPr id="493" name="楕円 492"/>
        <xdr:cNvSpPr/>
      </xdr:nvSpPr>
      <xdr:spPr>
        <a:xfrm>
          <a:off x="22110700" y="17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77306</xdr:rowOff>
    </xdr:from>
    <xdr:ext cx="469744" cy="259045"/>
    <xdr:sp macro="" textlink="">
      <xdr:nvSpPr>
        <xdr:cNvPr id="494" name="【公民館】&#10;一人当たり面積該当値テキスト"/>
        <xdr:cNvSpPr txBox="1"/>
      </xdr:nvSpPr>
      <xdr:spPr>
        <a:xfrm>
          <a:off x="22199600" y="170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25400</xdr:rowOff>
    </xdr:from>
    <xdr:to>
      <xdr:col>112</xdr:col>
      <xdr:colOff>38100</xdr:colOff>
      <xdr:row>100</xdr:row>
      <xdr:rowOff>127000</xdr:rowOff>
    </xdr:to>
    <xdr:sp macro="" textlink="">
      <xdr:nvSpPr>
        <xdr:cNvPr id="495" name="楕円 494"/>
        <xdr:cNvSpPr/>
      </xdr:nvSpPr>
      <xdr:spPr>
        <a:xfrm>
          <a:off x="2127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54429</xdr:rowOff>
    </xdr:from>
    <xdr:to>
      <xdr:col>116</xdr:col>
      <xdr:colOff>63500</xdr:colOff>
      <xdr:row>100</xdr:row>
      <xdr:rowOff>76200</xdr:rowOff>
    </xdr:to>
    <xdr:cxnSp macro="">
      <xdr:nvCxnSpPr>
        <xdr:cNvPr id="496" name="直線コネクタ 495"/>
        <xdr:cNvCxnSpPr/>
      </xdr:nvCxnSpPr>
      <xdr:spPr>
        <a:xfrm flipV="1">
          <a:off x="21323300" y="171994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47171</xdr:rowOff>
    </xdr:from>
    <xdr:to>
      <xdr:col>107</xdr:col>
      <xdr:colOff>101600</xdr:colOff>
      <xdr:row>100</xdr:row>
      <xdr:rowOff>148771</xdr:rowOff>
    </xdr:to>
    <xdr:sp macro="" textlink="">
      <xdr:nvSpPr>
        <xdr:cNvPr id="497" name="楕円 496"/>
        <xdr:cNvSpPr/>
      </xdr:nvSpPr>
      <xdr:spPr>
        <a:xfrm>
          <a:off x="20383500" y="171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76200</xdr:rowOff>
    </xdr:from>
    <xdr:to>
      <xdr:col>111</xdr:col>
      <xdr:colOff>177800</xdr:colOff>
      <xdr:row>100</xdr:row>
      <xdr:rowOff>97971</xdr:rowOff>
    </xdr:to>
    <xdr:cxnSp macro="">
      <xdr:nvCxnSpPr>
        <xdr:cNvPr id="498" name="直線コネクタ 497"/>
        <xdr:cNvCxnSpPr/>
      </xdr:nvCxnSpPr>
      <xdr:spPr>
        <a:xfrm flipV="1">
          <a:off x="20434300" y="172212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79829</xdr:rowOff>
    </xdr:from>
    <xdr:to>
      <xdr:col>102</xdr:col>
      <xdr:colOff>165100</xdr:colOff>
      <xdr:row>109</xdr:row>
      <xdr:rowOff>9979</xdr:rowOff>
    </xdr:to>
    <xdr:sp macro="" textlink="">
      <xdr:nvSpPr>
        <xdr:cNvPr id="499" name="楕円 498"/>
        <xdr:cNvSpPr/>
      </xdr:nvSpPr>
      <xdr:spPr>
        <a:xfrm>
          <a:off x="19494500" y="185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97971</xdr:rowOff>
    </xdr:from>
    <xdr:to>
      <xdr:col>107</xdr:col>
      <xdr:colOff>50800</xdr:colOff>
      <xdr:row>108</xdr:row>
      <xdr:rowOff>130629</xdr:rowOff>
    </xdr:to>
    <xdr:cxnSp macro="">
      <xdr:nvCxnSpPr>
        <xdr:cNvPr id="500" name="直線コネクタ 499"/>
        <xdr:cNvCxnSpPr/>
      </xdr:nvCxnSpPr>
      <xdr:spPr>
        <a:xfrm flipV="1">
          <a:off x="19545300" y="17242971"/>
          <a:ext cx="889000" cy="140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143527</xdr:rowOff>
    </xdr:from>
    <xdr:ext cx="469744" cy="259045"/>
    <xdr:sp macro="" textlink="">
      <xdr:nvSpPr>
        <xdr:cNvPr id="501" name="n_1mainValue【公民館】&#10;一人当たり面積"/>
        <xdr:cNvSpPr txBox="1"/>
      </xdr:nvSpPr>
      <xdr:spPr>
        <a:xfrm>
          <a:off x="21075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165298</xdr:rowOff>
    </xdr:from>
    <xdr:ext cx="469744" cy="259045"/>
    <xdr:sp macro="" textlink="">
      <xdr:nvSpPr>
        <xdr:cNvPr id="502" name="n_2mainValue【公民館】&#10;一人当たり面積"/>
        <xdr:cNvSpPr txBox="1"/>
      </xdr:nvSpPr>
      <xdr:spPr>
        <a:xfrm>
          <a:off x="20199427" y="1696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26506</xdr:rowOff>
    </xdr:from>
    <xdr:ext cx="469744" cy="259045"/>
    <xdr:sp macro="" textlink="">
      <xdr:nvSpPr>
        <xdr:cNvPr id="503" name="n_3mainValue【公民館】&#10;一人当たり面積"/>
        <xdr:cNvSpPr txBox="1"/>
      </xdr:nvSpPr>
      <xdr:spPr>
        <a:xfrm>
          <a:off x="19310427" y="1837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4" name="正方形/長方形 5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5" name="正方形/長方形 5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6" name="テキスト ボックス 5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有形固定資産減価償却率については、各項目が全体的に増加傾向にあり、全国平均と比べてもおおむね数値が高い。</a:t>
          </a:r>
          <a:r>
            <a:rPr kumimoji="1" lang="ja-JP" altLang="en-US" sz="1100">
              <a:solidFill>
                <a:schemeClr val="dk1"/>
              </a:solidFill>
              <a:effectLst/>
              <a:latin typeface="+mn-lt"/>
              <a:ea typeface="+mn-ea"/>
              <a:cs typeface="+mn-cs"/>
            </a:rPr>
            <a:t>施設の老朽化が進行し、維持管理費も年々増加傾向にあるため、各施設について、計画的に整備を進める必要がある。また、人口減少が進行していることから、施設の適正配置について、統廃合を念頭に置いて検討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や学校施設</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前年度から若干低下したが、これは公立の協和保育所が民間移譲され、私立の認定こども園として運営されることになったためである。従って既存の施設については未だに高い数値を維持しており、全国、県平均を大きく上回る結果となっている。人口減少が進む中、</a:t>
          </a:r>
          <a:r>
            <a:rPr kumimoji="1" lang="ja-JP" altLang="ja-JP" sz="1100">
              <a:solidFill>
                <a:schemeClr val="dk1"/>
              </a:solidFill>
              <a:effectLst/>
              <a:latin typeface="+mn-lt"/>
              <a:ea typeface="+mn-ea"/>
              <a:cs typeface="+mn-cs"/>
            </a:rPr>
            <a:t>将来的な保育需要、子育て支援施設を公営で担うことの必要性や意義及び公私間格差是正の要請</a:t>
          </a:r>
          <a:r>
            <a:rPr kumimoji="1" lang="ja-JP" altLang="en-US" sz="1100">
              <a:solidFill>
                <a:schemeClr val="dk1"/>
              </a:solidFill>
              <a:effectLst/>
              <a:latin typeface="+mn-lt"/>
              <a:ea typeface="+mn-ea"/>
              <a:cs typeface="+mn-cs"/>
            </a:rPr>
            <a:t>並びに</a:t>
          </a:r>
          <a:r>
            <a:rPr kumimoji="1" lang="ja-JP" altLang="ja-JP" sz="1100">
              <a:solidFill>
                <a:schemeClr val="dk1"/>
              </a:solidFill>
              <a:effectLst/>
              <a:latin typeface="+mn-lt"/>
              <a:ea typeface="+mn-ea"/>
              <a:cs typeface="+mn-cs"/>
            </a:rPr>
            <a:t>公共施設適正配置の見地から総合的に検討し、本市の教育・保育施設の機能集約（再編整備） を図る</a:t>
          </a:r>
          <a:r>
            <a:rPr kumimoji="1" lang="ja-JP" altLang="en-US" sz="1100">
              <a:solidFill>
                <a:schemeClr val="dk1"/>
              </a:solidFill>
              <a:effectLst/>
              <a:latin typeface="+mn-lt"/>
              <a:ea typeface="+mn-ea"/>
              <a:cs typeface="+mn-cs"/>
            </a:rPr>
            <a:t>各施設の適正配置が課題となっており、今後の施設の統廃合を視野に入れたうえで、整備に取り組む必要がある。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104,059
101,296
205.30
44,040,031
42,708,578
1,172,294
24,782,830
44,025,894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8896666" cy="259045"/>
    <xdr:sp macro="" textlink="">
      <xdr:nvSpPr>
        <xdr:cNvPr id="22" name="テキスト ボックス 21"/>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23" name="テキスト ボックス 22"/>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4" name="テキスト ボックス 23"/>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5" name="テキスト ボックス 24"/>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6" name="正方形/長方形 25"/>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28</xdr:row>
      <xdr:rowOff>50800</xdr:rowOff>
    </xdr:from>
    <xdr:to>
      <xdr:col>12</xdr:col>
      <xdr:colOff>0</xdr:colOff>
      <xdr:row>29</xdr:row>
      <xdr:rowOff>133350</xdr:rowOff>
    </xdr:to>
    <xdr:sp macro="" textlink="">
      <xdr:nvSpPr>
        <xdr:cNvPr id="27" name="正方形/長方形 26"/>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29</xdr:row>
      <xdr:rowOff>82550</xdr:rowOff>
    </xdr:from>
    <xdr:to>
      <xdr:col>12</xdr:col>
      <xdr:colOff>0</xdr:colOff>
      <xdr:row>30</xdr:row>
      <xdr:rowOff>165100</xdr:rowOff>
    </xdr:to>
    <xdr:sp macro="" textlink="">
      <xdr:nvSpPr>
        <xdr:cNvPr id="28" name="正方形/長方形 27"/>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28</xdr:row>
      <xdr:rowOff>50800</xdr:rowOff>
    </xdr:from>
    <xdr:to>
      <xdr:col>18</xdr:col>
      <xdr:colOff>127000</xdr:colOff>
      <xdr:row>29</xdr:row>
      <xdr:rowOff>133350</xdr:rowOff>
    </xdr:to>
    <xdr:sp macro="" textlink="">
      <xdr:nvSpPr>
        <xdr:cNvPr id="29" name="正方形/長方形 28"/>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29</xdr:row>
      <xdr:rowOff>82550</xdr:rowOff>
    </xdr:from>
    <xdr:to>
      <xdr:col>18</xdr:col>
      <xdr:colOff>127000</xdr:colOff>
      <xdr:row>30</xdr:row>
      <xdr:rowOff>165100</xdr:rowOff>
    </xdr:to>
    <xdr:sp macro="" textlink="">
      <xdr:nvSpPr>
        <xdr:cNvPr id="30" name="正方形/長方形 29"/>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4" name="テキスト ボックス 33"/>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35" name="直線コネクタ 34"/>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36" name="テキスト ボックス 35"/>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37" name="直線コネクタ 36"/>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38" name="テキスト ボックス 37"/>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39" name="直線コネクタ 38"/>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0" name="テキスト ボックス 39"/>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1" name="直線コネクタ 40"/>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2" name="テキスト ボックス 41"/>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3" name="直線コネクタ 4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4" name="テキスト ボックス 4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6" name="テキスト ボックス 4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7" name="テキスト ボックス 4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8" name="テキスト ボックス 4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9" name="テキスト ボックス 4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0" name="テキスト ボックス 4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2540</xdr:rowOff>
    </xdr:from>
    <xdr:to>
      <xdr:col>24</xdr:col>
      <xdr:colOff>114300</xdr:colOff>
      <xdr:row>42</xdr:row>
      <xdr:rowOff>104140</xdr:rowOff>
    </xdr:to>
    <xdr:sp macro="" textlink="">
      <xdr:nvSpPr>
        <xdr:cNvPr id="51" name="楕円 50"/>
        <xdr:cNvSpPr/>
      </xdr:nvSpPr>
      <xdr:spPr>
        <a:xfrm>
          <a:off x="45847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76217</xdr:rowOff>
    </xdr:from>
    <xdr:ext cx="405111" cy="259045"/>
    <xdr:sp macro="" textlink="">
      <xdr:nvSpPr>
        <xdr:cNvPr id="52" name="【図書館】&#10;有形固定資産減価償却率該当値テキスト"/>
        <xdr:cNvSpPr txBox="1"/>
      </xdr:nvSpPr>
      <xdr:spPr>
        <a:xfrm>
          <a:off x="4673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53" name="楕円 52"/>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42</xdr:row>
      <xdr:rowOff>53340</xdr:rowOff>
    </xdr:to>
    <xdr:cxnSp macro="">
      <xdr:nvCxnSpPr>
        <xdr:cNvPr id="54" name="直線コネクタ 53"/>
        <xdr:cNvCxnSpPr/>
      </xdr:nvCxnSpPr>
      <xdr:spPr>
        <a:xfrm>
          <a:off x="3797300" y="6751320"/>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55" name="楕円 54"/>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64770</xdr:rowOff>
    </xdr:to>
    <xdr:cxnSp macro="">
      <xdr:nvCxnSpPr>
        <xdr:cNvPr id="56" name="直線コネクタ 55"/>
        <xdr:cNvCxnSpPr/>
      </xdr:nvCxnSpPr>
      <xdr:spPr>
        <a:xfrm>
          <a:off x="2908300" y="670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128270</xdr:rowOff>
    </xdr:from>
    <xdr:to>
      <xdr:col>10</xdr:col>
      <xdr:colOff>165100</xdr:colOff>
      <xdr:row>34</xdr:row>
      <xdr:rowOff>58420</xdr:rowOff>
    </xdr:to>
    <xdr:sp macro="" textlink="">
      <xdr:nvSpPr>
        <xdr:cNvPr id="57" name="楕円 56"/>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xdr:rowOff>
    </xdr:from>
    <xdr:to>
      <xdr:col>15</xdr:col>
      <xdr:colOff>50800</xdr:colOff>
      <xdr:row>39</xdr:row>
      <xdr:rowOff>19050</xdr:rowOff>
    </xdr:to>
    <xdr:cxnSp macro="">
      <xdr:nvCxnSpPr>
        <xdr:cNvPr id="58" name="直線コネクタ 57"/>
        <xdr:cNvCxnSpPr/>
      </xdr:nvCxnSpPr>
      <xdr:spPr>
        <a:xfrm>
          <a:off x="2019300" y="5836920"/>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132097</xdr:rowOff>
    </xdr:from>
    <xdr:ext cx="405111" cy="259045"/>
    <xdr:sp macro="" textlink="">
      <xdr:nvSpPr>
        <xdr:cNvPr id="59" name="n_1mainValue【図書館】&#10;有形固定資産減価償却率"/>
        <xdr:cNvSpPr txBox="1"/>
      </xdr:nvSpPr>
      <xdr:spPr>
        <a:xfrm>
          <a:off x="35820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86377</xdr:rowOff>
    </xdr:from>
    <xdr:ext cx="405111" cy="259045"/>
    <xdr:sp macro="" textlink="">
      <xdr:nvSpPr>
        <xdr:cNvPr id="60" name="n_2mainValue【図書館】&#10;有形固定資産減価償却率"/>
        <xdr:cNvSpPr txBox="1"/>
      </xdr:nvSpPr>
      <xdr:spPr>
        <a:xfrm>
          <a:off x="2705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74947</xdr:rowOff>
    </xdr:from>
    <xdr:ext cx="405111" cy="259045"/>
    <xdr:sp macro="" textlink="">
      <xdr:nvSpPr>
        <xdr:cNvPr id="61" name="n_3mainValue【図書館】&#10;有形固定資産減価償却率"/>
        <xdr:cNvSpPr txBox="1"/>
      </xdr:nvSpPr>
      <xdr:spPr>
        <a:xfrm>
          <a:off x="1816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2" name="正方形/長方形 6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28</xdr:row>
      <xdr:rowOff>50800</xdr:rowOff>
    </xdr:from>
    <xdr:to>
      <xdr:col>42</xdr:col>
      <xdr:colOff>127000</xdr:colOff>
      <xdr:row>29</xdr:row>
      <xdr:rowOff>133350</xdr:rowOff>
    </xdr:to>
    <xdr:sp macro="" textlink="">
      <xdr:nvSpPr>
        <xdr:cNvPr id="63" name="正方形/長方形 62"/>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29</xdr:row>
      <xdr:rowOff>82550</xdr:rowOff>
    </xdr:from>
    <xdr:to>
      <xdr:col>42</xdr:col>
      <xdr:colOff>127000</xdr:colOff>
      <xdr:row>30</xdr:row>
      <xdr:rowOff>165100</xdr:rowOff>
    </xdr:to>
    <xdr:sp macro="" textlink="">
      <xdr:nvSpPr>
        <xdr:cNvPr id="64" name="正方形/長方形 63"/>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28</xdr:row>
      <xdr:rowOff>50800</xdr:rowOff>
    </xdr:from>
    <xdr:to>
      <xdr:col>49</xdr:col>
      <xdr:colOff>63500</xdr:colOff>
      <xdr:row>29</xdr:row>
      <xdr:rowOff>133350</xdr:rowOff>
    </xdr:to>
    <xdr:sp macro="" textlink="">
      <xdr:nvSpPr>
        <xdr:cNvPr id="65" name="正方形/長方形 64"/>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29</xdr:row>
      <xdr:rowOff>82550</xdr:rowOff>
    </xdr:from>
    <xdr:to>
      <xdr:col>49</xdr:col>
      <xdr:colOff>63500</xdr:colOff>
      <xdr:row>30</xdr:row>
      <xdr:rowOff>165100</xdr:rowOff>
    </xdr:to>
    <xdr:sp macro="" textlink="">
      <xdr:nvSpPr>
        <xdr:cNvPr id="66" name="正方形/長方形 65"/>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7" name="正方形/長方形 6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68" name="テキスト ボックス 6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9" name="直線コネクタ 6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70" name="テキスト ボックス 6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71" name="直線コネクタ 7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72" name="テキスト ボックス 7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73" name="直線コネクタ 7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74" name="テキスト ボックス 7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75" name="直線コネクタ 7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76" name="テキスト ボックス 7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7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8" name="テキスト ボックス 7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9" name="テキスト ボックス 7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0" name="テキスト ボックス 7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1" name="テキスト ボックス 8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2" name="テキスト ボックス 8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44450</xdr:rowOff>
    </xdr:from>
    <xdr:to>
      <xdr:col>55</xdr:col>
      <xdr:colOff>50800</xdr:colOff>
      <xdr:row>35</xdr:row>
      <xdr:rowOff>146050</xdr:rowOff>
    </xdr:to>
    <xdr:sp macro="" textlink="">
      <xdr:nvSpPr>
        <xdr:cNvPr id="83" name="楕円 82"/>
        <xdr:cNvSpPr/>
      </xdr:nvSpPr>
      <xdr:spPr>
        <a:xfrm>
          <a:off x="10426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118127</xdr:rowOff>
    </xdr:from>
    <xdr:ext cx="469744" cy="259045"/>
    <xdr:sp macro="" textlink="">
      <xdr:nvSpPr>
        <xdr:cNvPr id="84" name="【図書館】&#10;一人当たり面積該当値テキスト"/>
        <xdr:cNvSpPr txBox="1"/>
      </xdr:nvSpPr>
      <xdr:spPr>
        <a:xfrm>
          <a:off x="10515600"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85" name="楕円 84"/>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95250</xdr:rowOff>
    </xdr:from>
    <xdr:to>
      <xdr:col>55</xdr:col>
      <xdr:colOff>0</xdr:colOff>
      <xdr:row>40</xdr:row>
      <xdr:rowOff>0</xdr:rowOff>
    </xdr:to>
    <xdr:cxnSp macro="">
      <xdr:nvCxnSpPr>
        <xdr:cNvPr id="86" name="直線コネクタ 85"/>
        <xdr:cNvCxnSpPr/>
      </xdr:nvCxnSpPr>
      <xdr:spPr>
        <a:xfrm flipV="1">
          <a:off x="9639300" y="60960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87" name="楕円 86"/>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88" name="直線コネクタ 87"/>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89" name="楕円 88"/>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0</xdr:rowOff>
    </xdr:to>
    <xdr:cxnSp macro="">
      <xdr:nvCxnSpPr>
        <xdr:cNvPr id="90" name="直線コネクタ 89"/>
        <xdr:cNvCxnSpPr/>
      </xdr:nvCxnSpPr>
      <xdr:spPr>
        <a:xfrm>
          <a:off x="7861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67327</xdr:rowOff>
    </xdr:from>
    <xdr:ext cx="469744" cy="259045"/>
    <xdr:sp macro="" textlink="">
      <xdr:nvSpPr>
        <xdr:cNvPr id="91" name="n_1main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67327</xdr:rowOff>
    </xdr:from>
    <xdr:ext cx="469744" cy="259045"/>
    <xdr:sp macro="" textlink="">
      <xdr:nvSpPr>
        <xdr:cNvPr id="92" name="n_2mainValue【図書館】&#10;一人当たり面積"/>
        <xdr:cNvSpPr txBox="1"/>
      </xdr:nvSpPr>
      <xdr:spPr>
        <a:xfrm>
          <a:off x="8515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67327</xdr:rowOff>
    </xdr:from>
    <xdr:ext cx="469744" cy="259045"/>
    <xdr:sp macro="" textlink="">
      <xdr:nvSpPr>
        <xdr:cNvPr id="93" name="n_3mainValue【図書館】&#10;一人当たり面積"/>
        <xdr:cNvSpPr txBox="1"/>
      </xdr:nvSpPr>
      <xdr:spPr>
        <a:xfrm>
          <a:off x="7626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4" name="正方形/長方形 9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50</xdr:row>
      <xdr:rowOff>88900</xdr:rowOff>
    </xdr:from>
    <xdr:to>
      <xdr:col>12</xdr:col>
      <xdr:colOff>0</xdr:colOff>
      <xdr:row>52</xdr:row>
      <xdr:rowOff>0</xdr:rowOff>
    </xdr:to>
    <xdr:sp macro="" textlink="">
      <xdr:nvSpPr>
        <xdr:cNvPr id="95" name="正方形/長方形 94"/>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51</xdr:row>
      <xdr:rowOff>120650</xdr:rowOff>
    </xdr:from>
    <xdr:to>
      <xdr:col>12</xdr:col>
      <xdr:colOff>0</xdr:colOff>
      <xdr:row>53</xdr:row>
      <xdr:rowOff>31750</xdr:rowOff>
    </xdr:to>
    <xdr:sp macro="" textlink="">
      <xdr:nvSpPr>
        <xdr:cNvPr id="96" name="正方形/長方形 95"/>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50</xdr:row>
      <xdr:rowOff>88900</xdr:rowOff>
    </xdr:from>
    <xdr:to>
      <xdr:col>18</xdr:col>
      <xdr:colOff>127000</xdr:colOff>
      <xdr:row>52</xdr:row>
      <xdr:rowOff>0</xdr:rowOff>
    </xdr:to>
    <xdr:sp macro="" textlink="">
      <xdr:nvSpPr>
        <xdr:cNvPr id="97" name="正方形/長方形 96"/>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51</xdr:row>
      <xdr:rowOff>120650</xdr:rowOff>
    </xdr:from>
    <xdr:to>
      <xdr:col>18</xdr:col>
      <xdr:colOff>127000</xdr:colOff>
      <xdr:row>53</xdr:row>
      <xdr:rowOff>31750</xdr:rowOff>
    </xdr:to>
    <xdr:sp macro="" textlink="">
      <xdr:nvSpPr>
        <xdr:cNvPr id="98" name="正方形/長方形 97"/>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9" name="正方形/長方形 9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0" name="テキスト ボックス 9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1" name="直線コネクタ 10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2" name="テキスト ボックス 10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3" name="直線コネクタ 10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04" name="テキスト ボックス 10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05" name="直線コネクタ 10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06" name="テキスト ボックス 10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07" name="直線コネクタ 10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08" name="テキスト ボックス 10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09" name="直線コネクタ 10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0" name="テキスト ボックス 10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1" name="直線コネクタ 11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12" name="テキスト ボックス 11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3" name="直線コネクタ 11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14" name="テキスト ボックス 11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5" name="直線コネクタ 11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6" name="テキスト ボックス 11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8" name="テキスト ボックス 11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9" name="テキスト ボックス 11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0" name="テキスト ボックス 11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1" name="テキスト ボックス 12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2" name="テキスト ボックス 12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17235</xdr:rowOff>
    </xdr:from>
    <xdr:to>
      <xdr:col>24</xdr:col>
      <xdr:colOff>114300</xdr:colOff>
      <xdr:row>57</xdr:row>
      <xdr:rowOff>118835</xdr:rowOff>
    </xdr:to>
    <xdr:sp macro="" textlink="">
      <xdr:nvSpPr>
        <xdr:cNvPr id="123" name="楕円 122"/>
        <xdr:cNvSpPr/>
      </xdr:nvSpPr>
      <xdr:spPr>
        <a:xfrm>
          <a:off x="4584700" y="97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90912</xdr:rowOff>
    </xdr:from>
    <xdr:ext cx="405111" cy="259045"/>
    <xdr:sp macro="" textlink="">
      <xdr:nvSpPr>
        <xdr:cNvPr id="124" name="【体育館・プール】&#10;有形固定資産減価償却率該当値テキスト"/>
        <xdr:cNvSpPr txBox="1"/>
      </xdr:nvSpPr>
      <xdr:spPr>
        <a:xfrm>
          <a:off x="4673600" y="969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142422</xdr:rowOff>
    </xdr:from>
    <xdr:to>
      <xdr:col>20</xdr:col>
      <xdr:colOff>38100</xdr:colOff>
      <xdr:row>56</xdr:row>
      <xdr:rowOff>72572</xdr:rowOff>
    </xdr:to>
    <xdr:sp macro="" textlink="">
      <xdr:nvSpPr>
        <xdr:cNvPr id="125" name="楕円 124"/>
        <xdr:cNvSpPr/>
      </xdr:nvSpPr>
      <xdr:spPr>
        <a:xfrm>
          <a:off x="3746500" y="95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21772</xdr:rowOff>
    </xdr:from>
    <xdr:to>
      <xdr:col>24</xdr:col>
      <xdr:colOff>63500</xdr:colOff>
      <xdr:row>57</xdr:row>
      <xdr:rowOff>68035</xdr:rowOff>
    </xdr:to>
    <xdr:cxnSp macro="">
      <xdr:nvCxnSpPr>
        <xdr:cNvPr id="126" name="直線コネクタ 125"/>
        <xdr:cNvCxnSpPr/>
      </xdr:nvCxnSpPr>
      <xdr:spPr>
        <a:xfrm>
          <a:off x="3797300" y="9622972"/>
          <a:ext cx="8382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47172</xdr:rowOff>
    </xdr:from>
    <xdr:to>
      <xdr:col>15</xdr:col>
      <xdr:colOff>101600</xdr:colOff>
      <xdr:row>56</xdr:row>
      <xdr:rowOff>148772</xdr:rowOff>
    </xdr:to>
    <xdr:sp macro="" textlink="">
      <xdr:nvSpPr>
        <xdr:cNvPr id="127" name="楕円 126"/>
        <xdr:cNvSpPr/>
      </xdr:nvSpPr>
      <xdr:spPr>
        <a:xfrm>
          <a:off x="2857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21772</xdr:rowOff>
    </xdr:from>
    <xdr:to>
      <xdr:col>19</xdr:col>
      <xdr:colOff>177800</xdr:colOff>
      <xdr:row>56</xdr:row>
      <xdr:rowOff>97972</xdr:rowOff>
    </xdr:to>
    <xdr:cxnSp macro="">
      <xdr:nvCxnSpPr>
        <xdr:cNvPr id="128" name="直線コネクタ 127"/>
        <xdr:cNvCxnSpPr/>
      </xdr:nvCxnSpPr>
      <xdr:spPr>
        <a:xfrm flipV="1">
          <a:off x="2908300" y="96229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33565</xdr:rowOff>
    </xdr:from>
    <xdr:to>
      <xdr:col>10</xdr:col>
      <xdr:colOff>165100</xdr:colOff>
      <xdr:row>63</xdr:row>
      <xdr:rowOff>135165</xdr:rowOff>
    </xdr:to>
    <xdr:sp macro="" textlink="">
      <xdr:nvSpPr>
        <xdr:cNvPr id="129" name="楕円 128"/>
        <xdr:cNvSpPr/>
      </xdr:nvSpPr>
      <xdr:spPr>
        <a:xfrm>
          <a:off x="1968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97972</xdr:rowOff>
    </xdr:from>
    <xdr:to>
      <xdr:col>15</xdr:col>
      <xdr:colOff>50800</xdr:colOff>
      <xdr:row>63</xdr:row>
      <xdr:rowOff>84365</xdr:rowOff>
    </xdr:to>
    <xdr:cxnSp macro="">
      <xdr:nvCxnSpPr>
        <xdr:cNvPr id="130" name="直線コネクタ 129"/>
        <xdr:cNvCxnSpPr/>
      </xdr:nvCxnSpPr>
      <xdr:spPr>
        <a:xfrm flipV="1">
          <a:off x="2019300" y="9699172"/>
          <a:ext cx="889000" cy="118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89099</xdr:rowOff>
    </xdr:from>
    <xdr:ext cx="405111" cy="259045"/>
    <xdr:sp macro="" textlink="">
      <xdr:nvSpPr>
        <xdr:cNvPr id="131" name="n_1mainValue【体育館・プール】&#10;有形固定資産減価償却率"/>
        <xdr:cNvSpPr txBox="1"/>
      </xdr:nvSpPr>
      <xdr:spPr>
        <a:xfrm>
          <a:off x="3582044" y="934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165299</xdr:rowOff>
    </xdr:from>
    <xdr:ext cx="405111" cy="259045"/>
    <xdr:sp macro="" textlink="">
      <xdr:nvSpPr>
        <xdr:cNvPr id="132" name="n_2mainValue【体育館・プール】&#10;有形固定資産減価償却率"/>
        <xdr:cNvSpPr txBox="1"/>
      </xdr:nvSpPr>
      <xdr:spPr>
        <a:xfrm>
          <a:off x="2705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151692</xdr:rowOff>
    </xdr:from>
    <xdr:ext cx="405111" cy="259045"/>
    <xdr:sp macro="" textlink="">
      <xdr:nvSpPr>
        <xdr:cNvPr id="133" name="n_3mainValue【体育館・プール】&#10;有形固定資産減価償却率"/>
        <xdr:cNvSpPr txBox="1"/>
      </xdr:nvSpPr>
      <xdr:spPr>
        <a:xfrm>
          <a:off x="1816744" y="106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4" name="正方形/長方形 13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50</xdr:row>
      <xdr:rowOff>88900</xdr:rowOff>
    </xdr:from>
    <xdr:to>
      <xdr:col>42</xdr:col>
      <xdr:colOff>127000</xdr:colOff>
      <xdr:row>52</xdr:row>
      <xdr:rowOff>0</xdr:rowOff>
    </xdr:to>
    <xdr:sp macro="" textlink="">
      <xdr:nvSpPr>
        <xdr:cNvPr id="135" name="正方形/長方形 134"/>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51</xdr:row>
      <xdr:rowOff>120650</xdr:rowOff>
    </xdr:from>
    <xdr:to>
      <xdr:col>42</xdr:col>
      <xdr:colOff>127000</xdr:colOff>
      <xdr:row>53</xdr:row>
      <xdr:rowOff>31750</xdr:rowOff>
    </xdr:to>
    <xdr:sp macro="" textlink="">
      <xdr:nvSpPr>
        <xdr:cNvPr id="136" name="正方形/長方形 135"/>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50</xdr:row>
      <xdr:rowOff>88900</xdr:rowOff>
    </xdr:from>
    <xdr:to>
      <xdr:col>49</xdr:col>
      <xdr:colOff>63500</xdr:colOff>
      <xdr:row>52</xdr:row>
      <xdr:rowOff>0</xdr:rowOff>
    </xdr:to>
    <xdr:sp macro="" textlink="">
      <xdr:nvSpPr>
        <xdr:cNvPr id="137" name="正方形/長方形 136"/>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51</xdr:row>
      <xdr:rowOff>120650</xdr:rowOff>
    </xdr:from>
    <xdr:to>
      <xdr:col>49</xdr:col>
      <xdr:colOff>63500</xdr:colOff>
      <xdr:row>53</xdr:row>
      <xdr:rowOff>31750</xdr:rowOff>
    </xdr:to>
    <xdr:sp macro="" textlink="">
      <xdr:nvSpPr>
        <xdr:cNvPr id="138" name="正方形/長方形 137"/>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9" name="正方形/長方形 13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0" name="テキスト ボックス 13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1" name="直線コネクタ 14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42" name="テキスト ボックス 14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43" name="直線コネクタ 14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44" name="テキスト ボックス 14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45" name="直線コネクタ 14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46" name="テキスト ボックス 14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47" name="直線コネクタ 14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48" name="テキスト ボックス 14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49" name="直線コネクタ 14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50" name="テキスト ボックス 14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51" name="直線コネクタ 15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52" name="テキスト ボックス 15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53" name="直線コネクタ 15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54" name="テキスト ボックス 15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5" name="直線コネクタ 15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6" name="テキスト ボックス 15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58" name="テキスト ボックス 15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59" name="テキスト ボックス 15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0" name="テキスト ボックス 15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1" name="テキスト ボックス 16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2" name="テキスト ボックス 16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63500</xdr:rowOff>
    </xdr:from>
    <xdr:to>
      <xdr:col>55</xdr:col>
      <xdr:colOff>50800</xdr:colOff>
      <xdr:row>56</xdr:row>
      <xdr:rowOff>165100</xdr:rowOff>
    </xdr:to>
    <xdr:sp macro="" textlink="">
      <xdr:nvSpPr>
        <xdr:cNvPr id="163" name="楕円 162"/>
        <xdr:cNvSpPr/>
      </xdr:nvSpPr>
      <xdr:spPr>
        <a:xfrm>
          <a:off x="10426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137177</xdr:rowOff>
    </xdr:from>
    <xdr:ext cx="469744" cy="259045"/>
    <xdr:sp macro="" textlink="">
      <xdr:nvSpPr>
        <xdr:cNvPr id="164" name="【体育館・プール】&#10;一人当たり面積該当値テキスト"/>
        <xdr:cNvSpPr txBox="1"/>
      </xdr:nvSpPr>
      <xdr:spPr>
        <a:xfrm>
          <a:off x="10515600"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96157</xdr:rowOff>
    </xdr:from>
    <xdr:to>
      <xdr:col>50</xdr:col>
      <xdr:colOff>165100</xdr:colOff>
      <xdr:row>57</xdr:row>
      <xdr:rowOff>26307</xdr:rowOff>
    </xdr:to>
    <xdr:sp macro="" textlink="">
      <xdr:nvSpPr>
        <xdr:cNvPr id="165" name="楕円 164"/>
        <xdr:cNvSpPr/>
      </xdr:nvSpPr>
      <xdr:spPr>
        <a:xfrm>
          <a:off x="9588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114300</xdr:rowOff>
    </xdr:from>
    <xdr:to>
      <xdr:col>55</xdr:col>
      <xdr:colOff>0</xdr:colOff>
      <xdr:row>56</xdr:row>
      <xdr:rowOff>146957</xdr:rowOff>
    </xdr:to>
    <xdr:cxnSp macro="">
      <xdr:nvCxnSpPr>
        <xdr:cNvPr id="166" name="直線コネクタ 165"/>
        <xdr:cNvCxnSpPr/>
      </xdr:nvCxnSpPr>
      <xdr:spPr>
        <a:xfrm flipV="1">
          <a:off x="9639300" y="9715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136978</xdr:rowOff>
    </xdr:from>
    <xdr:to>
      <xdr:col>46</xdr:col>
      <xdr:colOff>38100</xdr:colOff>
      <xdr:row>56</xdr:row>
      <xdr:rowOff>67128</xdr:rowOff>
    </xdr:to>
    <xdr:sp macro="" textlink="">
      <xdr:nvSpPr>
        <xdr:cNvPr id="167" name="楕円 166"/>
        <xdr:cNvSpPr/>
      </xdr:nvSpPr>
      <xdr:spPr>
        <a:xfrm>
          <a:off x="8699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16328</xdr:rowOff>
    </xdr:from>
    <xdr:to>
      <xdr:col>50</xdr:col>
      <xdr:colOff>114300</xdr:colOff>
      <xdr:row>56</xdr:row>
      <xdr:rowOff>146957</xdr:rowOff>
    </xdr:to>
    <xdr:cxnSp macro="">
      <xdr:nvCxnSpPr>
        <xdr:cNvPr id="168" name="直線コネクタ 167"/>
        <xdr:cNvCxnSpPr/>
      </xdr:nvCxnSpPr>
      <xdr:spPr>
        <a:xfrm>
          <a:off x="8750300" y="9617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22678</xdr:rowOff>
    </xdr:from>
    <xdr:to>
      <xdr:col>41</xdr:col>
      <xdr:colOff>101600</xdr:colOff>
      <xdr:row>63</xdr:row>
      <xdr:rowOff>124278</xdr:rowOff>
    </xdr:to>
    <xdr:sp macro="" textlink="">
      <xdr:nvSpPr>
        <xdr:cNvPr id="169" name="楕円 168"/>
        <xdr:cNvSpPr/>
      </xdr:nvSpPr>
      <xdr:spPr>
        <a:xfrm>
          <a:off x="7810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16328</xdr:rowOff>
    </xdr:from>
    <xdr:to>
      <xdr:col>45</xdr:col>
      <xdr:colOff>177800</xdr:colOff>
      <xdr:row>63</xdr:row>
      <xdr:rowOff>73478</xdr:rowOff>
    </xdr:to>
    <xdr:cxnSp macro="">
      <xdr:nvCxnSpPr>
        <xdr:cNvPr id="170" name="直線コネクタ 169"/>
        <xdr:cNvCxnSpPr/>
      </xdr:nvCxnSpPr>
      <xdr:spPr>
        <a:xfrm flipV="1">
          <a:off x="7861300" y="9617528"/>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42834</xdr:rowOff>
    </xdr:from>
    <xdr:ext cx="469744" cy="259045"/>
    <xdr:sp macro="" textlink="">
      <xdr:nvSpPr>
        <xdr:cNvPr id="171" name="n_1mainValue【体育館・プール】&#10;一人当たり面積"/>
        <xdr:cNvSpPr txBox="1"/>
      </xdr:nvSpPr>
      <xdr:spPr>
        <a:xfrm>
          <a:off x="9391727" y="947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83655</xdr:rowOff>
    </xdr:from>
    <xdr:ext cx="469744" cy="259045"/>
    <xdr:sp macro="" textlink="">
      <xdr:nvSpPr>
        <xdr:cNvPr id="172" name="n_2mainValue【体育館・プール】&#10;一人当たり面積"/>
        <xdr:cNvSpPr txBox="1"/>
      </xdr:nvSpPr>
      <xdr:spPr>
        <a:xfrm>
          <a:off x="8515427" y="934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140805</xdr:rowOff>
    </xdr:from>
    <xdr:ext cx="469744" cy="259045"/>
    <xdr:sp macro="" textlink="">
      <xdr:nvSpPr>
        <xdr:cNvPr id="173" name="n_3mainValue【体育館・プール】&#10;一人当たり面積"/>
        <xdr:cNvSpPr txBox="1"/>
      </xdr:nvSpPr>
      <xdr:spPr>
        <a:xfrm>
          <a:off x="7626427" y="105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4" name="正方形/長方形 17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72</xdr:row>
      <xdr:rowOff>127000</xdr:rowOff>
    </xdr:from>
    <xdr:to>
      <xdr:col>12</xdr:col>
      <xdr:colOff>0</xdr:colOff>
      <xdr:row>74</xdr:row>
      <xdr:rowOff>38100</xdr:rowOff>
    </xdr:to>
    <xdr:sp macro="" textlink="">
      <xdr:nvSpPr>
        <xdr:cNvPr id="175" name="正方形/長方形 174"/>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73</xdr:row>
      <xdr:rowOff>158750</xdr:rowOff>
    </xdr:from>
    <xdr:to>
      <xdr:col>12</xdr:col>
      <xdr:colOff>0</xdr:colOff>
      <xdr:row>75</xdr:row>
      <xdr:rowOff>69850</xdr:rowOff>
    </xdr:to>
    <xdr:sp macro="" textlink="">
      <xdr:nvSpPr>
        <xdr:cNvPr id="176" name="正方形/長方形 175"/>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72</xdr:row>
      <xdr:rowOff>127000</xdr:rowOff>
    </xdr:from>
    <xdr:to>
      <xdr:col>18</xdr:col>
      <xdr:colOff>127000</xdr:colOff>
      <xdr:row>74</xdr:row>
      <xdr:rowOff>38100</xdr:rowOff>
    </xdr:to>
    <xdr:sp macro="" textlink="">
      <xdr:nvSpPr>
        <xdr:cNvPr id="177" name="正方形/長方形 176"/>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73</xdr:row>
      <xdr:rowOff>158750</xdr:rowOff>
    </xdr:from>
    <xdr:to>
      <xdr:col>18</xdr:col>
      <xdr:colOff>127000</xdr:colOff>
      <xdr:row>75</xdr:row>
      <xdr:rowOff>69850</xdr:rowOff>
    </xdr:to>
    <xdr:sp macro="" textlink="">
      <xdr:nvSpPr>
        <xdr:cNvPr id="178" name="正方形/長方形 177"/>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正方形/長方形 17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0" name="テキスト ボックス 17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1" name="直線コネクタ 18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2" name="テキスト ボックス 18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83" name="直線コネクタ 18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84" name="テキスト ボックス 18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5" name="直線コネクタ 18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6" name="テキスト ボックス 18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7" name="直線コネクタ 18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8" name="テキスト ボックス 18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9" name="直線コネクタ 18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90" name="テキスト ボックス 18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91" name="直線コネクタ 19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92" name="テキスト ボックス 19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3" name="直線コネクタ 19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94" name="テキスト ボックス 19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1" name="楕円 200"/>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137177</xdr:rowOff>
    </xdr:from>
    <xdr:ext cx="405111" cy="259045"/>
    <xdr:sp macro="" textlink="">
      <xdr:nvSpPr>
        <xdr:cNvPr id="202" name="【福祉施設】&#10;有形固定資産減価償却率該当値テキスト"/>
        <xdr:cNvSpPr txBox="1"/>
      </xdr:nvSpPr>
      <xdr:spPr>
        <a:xfrm>
          <a:off x="46736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xdr:rowOff>
    </xdr:from>
    <xdr:to>
      <xdr:col>20</xdr:col>
      <xdr:colOff>38100</xdr:colOff>
      <xdr:row>84</xdr:row>
      <xdr:rowOff>107950</xdr:rowOff>
    </xdr:to>
    <xdr:sp macro="" textlink="">
      <xdr:nvSpPr>
        <xdr:cNvPr id="203" name="楕円 202"/>
        <xdr:cNvSpPr/>
      </xdr:nvSpPr>
      <xdr:spPr>
        <a:xfrm>
          <a:off x="3746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57150</xdr:rowOff>
    </xdr:from>
    <xdr:to>
      <xdr:col>24</xdr:col>
      <xdr:colOff>63500</xdr:colOff>
      <xdr:row>86</xdr:row>
      <xdr:rowOff>114300</xdr:rowOff>
    </xdr:to>
    <xdr:cxnSp macro="">
      <xdr:nvCxnSpPr>
        <xdr:cNvPr id="204" name="直線コネクタ 203"/>
        <xdr:cNvCxnSpPr/>
      </xdr:nvCxnSpPr>
      <xdr:spPr>
        <a:xfrm>
          <a:off x="3797300" y="144589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205" name="楕円 204"/>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84</xdr:row>
      <xdr:rowOff>57150</xdr:rowOff>
    </xdr:to>
    <xdr:cxnSp macro="">
      <xdr:nvCxnSpPr>
        <xdr:cNvPr id="206" name="直線コネクタ 205"/>
        <xdr:cNvCxnSpPr/>
      </xdr:nvCxnSpPr>
      <xdr:spPr>
        <a:xfrm>
          <a:off x="2908300" y="140398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25400</xdr:rowOff>
    </xdr:from>
    <xdr:to>
      <xdr:col>10</xdr:col>
      <xdr:colOff>165100</xdr:colOff>
      <xdr:row>78</xdr:row>
      <xdr:rowOff>127000</xdr:rowOff>
    </xdr:to>
    <xdr:sp macro="" textlink="">
      <xdr:nvSpPr>
        <xdr:cNvPr id="207" name="楕円 206"/>
        <xdr:cNvSpPr/>
      </xdr:nvSpPr>
      <xdr:spPr>
        <a:xfrm>
          <a:off x="1968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76200</xdr:rowOff>
    </xdr:from>
    <xdr:to>
      <xdr:col>15</xdr:col>
      <xdr:colOff>50800</xdr:colOff>
      <xdr:row>81</xdr:row>
      <xdr:rowOff>152400</xdr:rowOff>
    </xdr:to>
    <xdr:cxnSp macro="">
      <xdr:nvCxnSpPr>
        <xdr:cNvPr id="208" name="直線コネクタ 207"/>
        <xdr:cNvCxnSpPr/>
      </xdr:nvCxnSpPr>
      <xdr:spPr>
        <a:xfrm>
          <a:off x="2019300" y="1344930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124477</xdr:rowOff>
    </xdr:from>
    <xdr:ext cx="405111" cy="259045"/>
    <xdr:sp macro="" textlink="">
      <xdr:nvSpPr>
        <xdr:cNvPr id="209" name="n_1mainValue【福祉施設】&#10;有形固定資産減価償却率"/>
        <xdr:cNvSpPr txBox="1"/>
      </xdr:nvSpPr>
      <xdr:spPr>
        <a:xfrm>
          <a:off x="35820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10" name="n_2mainValue【福祉施設】&#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143527</xdr:rowOff>
    </xdr:from>
    <xdr:ext cx="405111" cy="259045"/>
    <xdr:sp macro="" textlink="">
      <xdr:nvSpPr>
        <xdr:cNvPr id="211" name="n_3mainValue【福祉施設】&#10;有形固定資産減価償却率"/>
        <xdr:cNvSpPr txBox="1"/>
      </xdr:nvSpPr>
      <xdr:spPr>
        <a:xfrm>
          <a:off x="1816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72</xdr:row>
      <xdr:rowOff>127000</xdr:rowOff>
    </xdr:from>
    <xdr:to>
      <xdr:col>42</xdr:col>
      <xdr:colOff>127000</xdr:colOff>
      <xdr:row>74</xdr:row>
      <xdr:rowOff>38100</xdr:rowOff>
    </xdr:to>
    <xdr:sp macro="" textlink="">
      <xdr:nvSpPr>
        <xdr:cNvPr id="213" name="正方形/長方形 212"/>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73</xdr:row>
      <xdr:rowOff>158750</xdr:rowOff>
    </xdr:from>
    <xdr:to>
      <xdr:col>42</xdr:col>
      <xdr:colOff>127000</xdr:colOff>
      <xdr:row>75</xdr:row>
      <xdr:rowOff>69850</xdr:rowOff>
    </xdr:to>
    <xdr:sp macro="" textlink="">
      <xdr:nvSpPr>
        <xdr:cNvPr id="214" name="正方形/長方形 213"/>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72</xdr:row>
      <xdr:rowOff>127000</xdr:rowOff>
    </xdr:from>
    <xdr:to>
      <xdr:col>49</xdr:col>
      <xdr:colOff>63500</xdr:colOff>
      <xdr:row>74</xdr:row>
      <xdr:rowOff>38100</xdr:rowOff>
    </xdr:to>
    <xdr:sp macro="" textlink="">
      <xdr:nvSpPr>
        <xdr:cNvPr id="215" name="正方形/長方形 214"/>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73</xdr:row>
      <xdr:rowOff>158750</xdr:rowOff>
    </xdr:from>
    <xdr:to>
      <xdr:col>49</xdr:col>
      <xdr:colOff>63500</xdr:colOff>
      <xdr:row>75</xdr:row>
      <xdr:rowOff>69850</xdr:rowOff>
    </xdr:to>
    <xdr:sp macro="" textlink="">
      <xdr:nvSpPr>
        <xdr:cNvPr id="216" name="正方形/長方形 215"/>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20" name="テキスト ボックス 21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21" name="直線コネクタ 22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2" name="テキスト ボックス 22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3" name="直線コネクタ 22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4" name="テキスト ボックス 22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5" name="直線コネクタ 22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6" name="テキスト ボックス 22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7" name="直線コネクタ 22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8" name="テキスト ボックス 22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9" name="直線コネクタ 22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0" name="テキスト ボックス 22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1" name="直線コネクタ 23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2" name="テキスト ボックス 23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19957</xdr:rowOff>
    </xdr:from>
    <xdr:to>
      <xdr:col>55</xdr:col>
      <xdr:colOff>50800</xdr:colOff>
      <xdr:row>78</xdr:row>
      <xdr:rowOff>121557</xdr:rowOff>
    </xdr:to>
    <xdr:sp macro="" textlink="">
      <xdr:nvSpPr>
        <xdr:cNvPr id="241" name="楕円 240"/>
        <xdr:cNvSpPr/>
      </xdr:nvSpPr>
      <xdr:spPr>
        <a:xfrm>
          <a:off x="10426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93634</xdr:rowOff>
    </xdr:from>
    <xdr:ext cx="469744" cy="259045"/>
    <xdr:sp macro="" textlink="">
      <xdr:nvSpPr>
        <xdr:cNvPr id="242" name="【福祉施設】&#10;一人当たり面積該当値テキスト"/>
        <xdr:cNvSpPr txBox="1"/>
      </xdr:nvSpPr>
      <xdr:spPr>
        <a:xfrm>
          <a:off x="10515600" y="1329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3629</xdr:rowOff>
    </xdr:from>
    <xdr:to>
      <xdr:col>50</xdr:col>
      <xdr:colOff>165100</xdr:colOff>
      <xdr:row>80</xdr:row>
      <xdr:rowOff>105229</xdr:rowOff>
    </xdr:to>
    <xdr:sp macro="" textlink="">
      <xdr:nvSpPr>
        <xdr:cNvPr id="243" name="楕円 242"/>
        <xdr:cNvSpPr/>
      </xdr:nvSpPr>
      <xdr:spPr>
        <a:xfrm>
          <a:off x="9588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70757</xdr:rowOff>
    </xdr:from>
    <xdr:to>
      <xdr:col>55</xdr:col>
      <xdr:colOff>0</xdr:colOff>
      <xdr:row>80</xdr:row>
      <xdr:rowOff>54429</xdr:rowOff>
    </xdr:to>
    <xdr:cxnSp macro="">
      <xdr:nvCxnSpPr>
        <xdr:cNvPr id="244" name="直線コネクタ 243"/>
        <xdr:cNvCxnSpPr/>
      </xdr:nvCxnSpPr>
      <xdr:spPr>
        <a:xfrm flipV="1">
          <a:off x="9639300" y="13443857"/>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166914</xdr:rowOff>
    </xdr:from>
    <xdr:to>
      <xdr:col>46</xdr:col>
      <xdr:colOff>38100</xdr:colOff>
      <xdr:row>81</xdr:row>
      <xdr:rowOff>97064</xdr:rowOff>
    </xdr:to>
    <xdr:sp macro="" textlink="">
      <xdr:nvSpPr>
        <xdr:cNvPr id="245" name="楕円 244"/>
        <xdr:cNvSpPr/>
      </xdr:nvSpPr>
      <xdr:spPr>
        <a:xfrm>
          <a:off x="8699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54429</xdr:rowOff>
    </xdr:from>
    <xdr:to>
      <xdr:col>50</xdr:col>
      <xdr:colOff>114300</xdr:colOff>
      <xdr:row>81</xdr:row>
      <xdr:rowOff>46264</xdr:rowOff>
    </xdr:to>
    <xdr:cxnSp macro="">
      <xdr:nvCxnSpPr>
        <xdr:cNvPr id="246" name="直線コネクタ 245"/>
        <xdr:cNvCxnSpPr/>
      </xdr:nvCxnSpPr>
      <xdr:spPr>
        <a:xfrm flipV="1">
          <a:off x="8750300" y="137704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117929</xdr:rowOff>
    </xdr:from>
    <xdr:to>
      <xdr:col>41</xdr:col>
      <xdr:colOff>101600</xdr:colOff>
      <xdr:row>87</xdr:row>
      <xdr:rowOff>48079</xdr:rowOff>
    </xdr:to>
    <xdr:sp macro="" textlink="">
      <xdr:nvSpPr>
        <xdr:cNvPr id="247" name="楕円 246"/>
        <xdr:cNvSpPr/>
      </xdr:nvSpPr>
      <xdr:spPr>
        <a:xfrm>
          <a:off x="781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46264</xdr:rowOff>
    </xdr:from>
    <xdr:to>
      <xdr:col>45</xdr:col>
      <xdr:colOff>177800</xdr:colOff>
      <xdr:row>86</xdr:row>
      <xdr:rowOff>168729</xdr:rowOff>
    </xdr:to>
    <xdr:cxnSp macro="">
      <xdr:nvCxnSpPr>
        <xdr:cNvPr id="248" name="直線コネクタ 247"/>
        <xdr:cNvCxnSpPr/>
      </xdr:nvCxnSpPr>
      <xdr:spPr>
        <a:xfrm flipV="1">
          <a:off x="7861300" y="13933714"/>
          <a:ext cx="889000" cy="9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121756</xdr:rowOff>
    </xdr:from>
    <xdr:ext cx="469744" cy="259045"/>
    <xdr:sp macro="" textlink="">
      <xdr:nvSpPr>
        <xdr:cNvPr id="249" name="n_1mainValue【福祉施設】&#10;一人当たり面積"/>
        <xdr:cNvSpPr txBox="1"/>
      </xdr:nvSpPr>
      <xdr:spPr>
        <a:xfrm>
          <a:off x="9391727"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113591</xdr:rowOff>
    </xdr:from>
    <xdr:ext cx="469744" cy="259045"/>
    <xdr:sp macro="" textlink="">
      <xdr:nvSpPr>
        <xdr:cNvPr id="250" name="n_2mainValue【福祉施設】&#10;一人当たり面積"/>
        <xdr:cNvSpPr txBox="1"/>
      </xdr:nvSpPr>
      <xdr:spPr>
        <a:xfrm>
          <a:off x="85154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64606</xdr:rowOff>
    </xdr:from>
    <xdr:ext cx="469744" cy="259045"/>
    <xdr:sp macro="" textlink="">
      <xdr:nvSpPr>
        <xdr:cNvPr id="251" name="n_3mainValue【福祉施設】&#10;一人当たり面積"/>
        <xdr:cNvSpPr txBox="1"/>
      </xdr:nvSpPr>
      <xdr:spPr>
        <a:xfrm>
          <a:off x="7626427" y="1463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53" name="正方形/長方形 25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54" name="正方形/長方形 25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55" name="正方形/長方形 25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56" name="正方形/長方形 25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0" name="テキスト ボックス 25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1" name="直線コネクタ 26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62" name="テキスト ボックス 26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3" name="直線コネクタ 26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4" name="テキスト ボックス 26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65" name="直線コネクタ 26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6" name="テキスト ボックス 26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67" name="直線コネクタ 26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105427</xdr:rowOff>
    </xdr:from>
    <xdr:ext cx="338939" cy="259045"/>
    <xdr:sp macro="" textlink="">
      <xdr:nvSpPr>
        <xdr:cNvPr id="268" name="テキスト ボックス 267"/>
        <xdr:cNvSpPr txBox="1"/>
      </xdr:nvSpPr>
      <xdr:spPr>
        <a:xfrm>
          <a:off x="423061" y="1707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9" name="直線コネクタ 2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71120</xdr:rowOff>
    </xdr:from>
    <xdr:to>
      <xdr:col>10</xdr:col>
      <xdr:colOff>165100</xdr:colOff>
      <xdr:row>108</xdr:row>
      <xdr:rowOff>1270</xdr:rowOff>
    </xdr:to>
    <xdr:sp macro="" textlink="">
      <xdr:nvSpPr>
        <xdr:cNvPr id="276" name="楕円 275"/>
        <xdr:cNvSpPr/>
      </xdr:nvSpPr>
      <xdr:spPr>
        <a:xfrm>
          <a:off x="196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17797</xdr:rowOff>
    </xdr:from>
    <xdr:ext cx="405111" cy="259045"/>
    <xdr:sp macro="" textlink="">
      <xdr:nvSpPr>
        <xdr:cNvPr id="277" name="n_3mainValue【市民会館】&#10;有形固定資産減価償却率"/>
        <xdr:cNvSpPr txBox="1"/>
      </xdr:nvSpPr>
      <xdr:spPr>
        <a:xfrm>
          <a:off x="1816744" y="1819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79" name="正方形/長方形 27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80" name="正方形/長方形 27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81" name="正方形/長方形 28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82" name="正方形/長方形 28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4" name="テキスト ボックス 2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5" name="直線コネクタ 2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6" name="直線コネクタ 28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87" name="テキスト ボックス 28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88" name="直線コネクタ 28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89" name="テキスト ボックス 28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90" name="直線コネクタ 28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91" name="テキスト ボックス 29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92" name="直線コネクタ 29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93" name="テキスト ボックス 29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4" name="直線コネクタ 2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5" name="テキスト ボックス 29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97" name="テキスト ボックス 2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8" name="テキスト ボックス 2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9" name="テキスト ボックス 2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0" name="テキスト ボックス 2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1" name="テキスト ボックス 3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128270</xdr:rowOff>
    </xdr:from>
    <xdr:to>
      <xdr:col>41</xdr:col>
      <xdr:colOff>101600</xdr:colOff>
      <xdr:row>100</xdr:row>
      <xdr:rowOff>58420</xdr:rowOff>
    </xdr:to>
    <xdr:sp macro="" textlink="">
      <xdr:nvSpPr>
        <xdr:cNvPr id="302" name="楕円 301"/>
        <xdr:cNvSpPr/>
      </xdr:nvSpPr>
      <xdr:spPr>
        <a:xfrm>
          <a:off x="7810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98</xdr:row>
      <xdr:rowOff>74947</xdr:rowOff>
    </xdr:from>
    <xdr:ext cx="469744" cy="259045"/>
    <xdr:sp macro="" textlink="">
      <xdr:nvSpPr>
        <xdr:cNvPr id="303" name="n_3mainValue【市民会館】&#10;一人当たり面積"/>
        <xdr:cNvSpPr txBox="1"/>
      </xdr:nvSpPr>
      <xdr:spPr>
        <a:xfrm>
          <a:off x="7626427"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28</xdr:row>
      <xdr:rowOff>50800</xdr:rowOff>
    </xdr:from>
    <xdr:to>
      <xdr:col>73</xdr:col>
      <xdr:colOff>63500</xdr:colOff>
      <xdr:row>29</xdr:row>
      <xdr:rowOff>133350</xdr:rowOff>
    </xdr:to>
    <xdr:sp macro="" textlink="">
      <xdr:nvSpPr>
        <xdr:cNvPr id="305" name="正方形/長方形 30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29</xdr:row>
      <xdr:rowOff>82550</xdr:rowOff>
    </xdr:from>
    <xdr:to>
      <xdr:col>73</xdr:col>
      <xdr:colOff>63500</xdr:colOff>
      <xdr:row>30</xdr:row>
      <xdr:rowOff>165100</xdr:rowOff>
    </xdr:to>
    <xdr:sp macro="" textlink="">
      <xdr:nvSpPr>
        <xdr:cNvPr id="306" name="正方形/長方形 30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28</xdr:row>
      <xdr:rowOff>50800</xdr:rowOff>
    </xdr:from>
    <xdr:to>
      <xdr:col>80</xdr:col>
      <xdr:colOff>0</xdr:colOff>
      <xdr:row>29</xdr:row>
      <xdr:rowOff>133350</xdr:rowOff>
    </xdr:to>
    <xdr:sp macro="" textlink="">
      <xdr:nvSpPr>
        <xdr:cNvPr id="307" name="正方形/長方形 30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29</xdr:row>
      <xdr:rowOff>82550</xdr:rowOff>
    </xdr:from>
    <xdr:to>
      <xdr:col>80</xdr:col>
      <xdr:colOff>0</xdr:colOff>
      <xdr:row>30</xdr:row>
      <xdr:rowOff>165100</xdr:rowOff>
    </xdr:to>
    <xdr:sp macro="" textlink="">
      <xdr:nvSpPr>
        <xdr:cNvPr id="308" name="正方形/長方形 30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2" name="テキスト ボックス 31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13" name="直線コネクタ 31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14" name="テキスト ボックス 31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15" name="直線コネクタ 31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16" name="テキスト ボックス 31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7" name="直線コネクタ 31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8" name="テキスト ボックス 31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9" name="直線コネクタ 31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0" name="テキスト ボックス 31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22" name="テキスト ボックス 32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80264</xdr:rowOff>
    </xdr:from>
    <xdr:to>
      <xdr:col>85</xdr:col>
      <xdr:colOff>177800</xdr:colOff>
      <xdr:row>42</xdr:row>
      <xdr:rowOff>10414</xdr:rowOff>
    </xdr:to>
    <xdr:sp macro="" textlink="">
      <xdr:nvSpPr>
        <xdr:cNvPr id="329" name="楕円 328"/>
        <xdr:cNvSpPr/>
      </xdr:nvSpPr>
      <xdr:spPr>
        <a:xfrm>
          <a:off x="162687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153941</xdr:rowOff>
    </xdr:from>
    <xdr:ext cx="405111" cy="259045"/>
    <xdr:sp macro="" textlink="">
      <xdr:nvSpPr>
        <xdr:cNvPr id="330" name="【一般廃棄物処理施設】&#10;有形固定資産減価償却率該当値テキスト"/>
        <xdr:cNvSpPr txBox="1"/>
      </xdr:nvSpPr>
      <xdr:spPr>
        <a:xfrm>
          <a:off x="16357600" y="701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80264</xdr:rowOff>
    </xdr:from>
    <xdr:to>
      <xdr:col>81</xdr:col>
      <xdr:colOff>101600</xdr:colOff>
      <xdr:row>42</xdr:row>
      <xdr:rowOff>10414</xdr:rowOff>
    </xdr:to>
    <xdr:sp macro="" textlink="">
      <xdr:nvSpPr>
        <xdr:cNvPr id="331" name="楕円 330"/>
        <xdr:cNvSpPr/>
      </xdr:nvSpPr>
      <xdr:spPr>
        <a:xfrm>
          <a:off x="154305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131064</xdr:rowOff>
    </xdr:from>
    <xdr:to>
      <xdr:col>85</xdr:col>
      <xdr:colOff>127000</xdr:colOff>
      <xdr:row>41</xdr:row>
      <xdr:rowOff>131064</xdr:rowOff>
    </xdr:to>
    <xdr:cxnSp macro="">
      <xdr:nvCxnSpPr>
        <xdr:cNvPr id="332" name="直線コネクタ 331"/>
        <xdr:cNvCxnSpPr/>
      </xdr:nvCxnSpPr>
      <xdr:spPr>
        <a:xfrm>
          <a:off x="15481300" y="7160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89408</xdr:rowOff>
    </xdr:from>
    <xdr:to>
      <xdr:col>76</xdr:col>
      <xdr:colOff>165100</xdr:colOff>
      <xdr:row>39</xdr:row>
      <xdr:rowOff>19558</xdr:rowOff>
    </xdr:to>
    <xdr:sp macro="" textlink="">
      <xdr:nvSpPr>
        <xdr:cNvPr id="333" name="楕円 332"/>
        <xdr:cNvSpPr/>
      </xdr:nvSpPr>
      <xdr:spPr>
        <a:xfrm>
          <a:off x="14541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140208</xdr:rowOff>
    </xdr:from>
    <xdr:to>
      <xdr:col>81</xdr:col>
      <xdr:colOff>50800</xdr:colOff>
      <xdr:row>41</xdr:row>
      <xdr:rowOff>131064</xdr:rowOff>
    </xdr:to>
    <xdr:cxnSp macro="">
      <xdr:nvCxnSpPr>
        <xdr:cNvPr id="334" name="直線コネクタ 333"/>
        <xdr:cNvCxnSpPr/>
      </xdr:nvCxnSpPr>
      <xdr:spPr>
        <a:xfrm>
          <a:off x="14592300" y="6655308"/>
          <a:ext cx="889000" cy="5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121412</xdr:rowOff>
    </xdr:from>
    <xdr:to>
      <xdr:col>72</xdr:col>
      <xdr:colOff>38100</xdr:colOff>
      <xdr:row>35</xdr:row>
      <xdr:rowOff>51562</xdr:rowOff>
    </xdr:to>
    <xdr:sp macro="" textlink="">
      <xdr:nvSpPr>
        <xdr:cNvPr id="335" name="楕円 334"/>
        <xdr:cNvSpPr/>
      </xdr:nvSpPr>
      <xdr:spPr>
        <a:xfrm>
          <a:off x="136525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xdr:rowOff>
    </xdr:from>
    <xdr:to>
      <xdr:col>76</xdr:col>
      <xdr:colOff>114300</xdr:colOff>
      <xdr:row>38</xdr:row>
      <xdr:rowOff>140208</xdr:rowOff>
    </xdr:to>
    <xdr:cxnSp macro="">
      <xdr:nvCxnSpPr>
        <xdr:cNvPr id="336" name="直線コネクタ 335"/>
        <xdr:cNvCxnSpPr/>
      </xdr:nvCxnSpPr>
      <xdr:spPr>
        <a:xfrm>
          <a:off x="13703300" y="6001512"/>
          <a:ext cx="8890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26941</xdr:rowOff>
    </xdr:from>
    <xdr:ext cx="405111" cy="259045"/>
    <xdr:sp macro="" textlink="">
      <xdr:nvSpPr>
        <xdr:cNvPr id="337" name="n_1mainValue【一般廃棄物処理施設】&#10;有形固定資産減価償却率"/>
        <xdr:cNvSpPr txBox="1"/>
      </xdr:nvSpPr>
      <xdr:spPr>
        <a:xfrm>
          <a:off x="15266044" y="688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36085</xdr:rowOff>
    </xdr:from>
    <xdr:ext cx="405111" cy="259045"/>
    <xdr:sp macro="" textlink="">
      <xdr:nvSpPr>
        <xdr:cNvPr id="338" name="n_2mainValue【一般廃棄物処理施設】&#10;有形固定資産減価償却率"/>
        <xdr:cNvSpPr txBox="1"/>
      </xdr:nvSpPr>
      <xdr:spPr>
        <a:xfrm>
          <a:off x="14389744" y="637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68089</xdr:rowOff>
    </xdr:from>
    <xdr:ext cx="405111" cy="259045"/>
    <xdr:sp macro="" textlink="">
      <xdr:nvSpPr>
        <xdr:cNvPr id="339" name="n_3mainValue【一般廃棄物処理施設】&#10;有形固定資産減価償却率"/>
        <xdr:cNvSpPr txBox="1"/>
      </xdr:nvSpPr>
      <xdr:spPr>
        <a:xfrm>
          <a:off x="13500744" y="572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0</xdr:colOff>
      <xdr:row>28</xdr:row>
      <xdr:rowOff>50800</xdr:rowOff>
    </xdr:from>
    <xdr:to>
      <xdr:col>104</xdr:col>
      <xdr:colOff>0</xdr:colOff>
      <xdr:row>29</xdr:row>
      <xdr:rowOff>133350</xdr:rowOff>
    </xdr:to>
    <xdr:sp macro="" textlink="">
      <xdr:nvSpPr>
        <xdr:cNvPr id="341" name="正方形/長方形 34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29</xdr:row>
      <xdr:rowOff>82550</xdr:rowOff>
    </xdr:from>
    <xdr:to>
      <xdr:col>104</xdr:col>
      <xdr:colOff>0</xdr:colOff>
      <xdr:row>30</xdr:row>
      <xdr:rowOff>165100</xdr:rowOff>
    </xdr:to>
    <xdr:sp macro="" textlink="">
      <xdr:nvSpPr>
        <xdr:cNvPr id="342" name="正方形/長方形 34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28</xdr:row>
      <xdr:rowOff>50800</xdr:rowOff>
    </xdr:from>
    <xdr:to>
      <xdr:col>110</xdr:col>
      <xdr:colOff>127000</xdr:colOff>
      <xdr:row>29</xdr:row>
      <xdr:rowOff>133350</xdr:rowOff>
    </xdr:to>
    <xdr:sp macro="" textlink="">
      <xdr:nvSpPr>
        <xdr:cNvPr id="343" name="正方形/長方形 34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29</xdr:row>
      <xdr:rowOff>82550</xdr:rowOff>
    </xdr:from>
    <xdr:to>
      <xdr:col>110</xdr:col>
      <xdr:colOff>127000</xdr:colOff>
      <xdr:row>30</xdr:row>
      <xdr:rowOff>165100</xdr:rowOff>
    </xdr:to>
    <xdr:sp macro="" textlink="">
      <xdr:nvSpPr>
        <xdr:cNvPr id="344" name="正方形/長方形 34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348" name="テキスト ボックス 347"/>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49" name="直線コネクタ 3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350" name="テキスト ボックス 349"/>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1" name="直線コネクタ 3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52" name="テキスト ボックス 35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3" name="直線コネクタ 3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354" name="テキスト ボックス 35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5" name="直線コネクタ 3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356" name="テキスト ボックス 35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7" name="直線コネクタ 3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8" name="テキスト ボックス 35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0" name="テキスト ボックス 3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69710</xdr:rowOff>
    </xdr:from>
    <xdr:to>
      <xdr:col>116</xdr:col>
      <xdr:colOff>114300</xdr:colOff>
      <xdr:row>40</xdr:row>
      <xdr:rowOff>171310</xdr:rowOff>
    </xdr:to>
    <xdr:sp macro="" textlink="">
      <xdr:nvSpPr>
        <xdr:cNvPr id="367" name="楕円 366"/>
        <xdr:cNvSpPr/>
      </xdr:nvSpPr>
      <xdr:spPr>
        <a:xfrm>
          <a:off x="22110700" y="69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143387</xdr:rowOff>
    </xdr:from>
    <xdr:ext cx="534377" cy="259045"/>
    <xdr:sp macro="" textlink="">
      <xdr:nvSpPr>
        <xdr:cNvPr id="368" name="【一般廃棄物処理施設】&#10;一人当たり有形固定資産（償却資産）額該当値テキスト"/>
        <xdr:cNvSpPr txBox="1"/>
      </xdr:nvSpPr>
      <xdr:spPr>
        <a:xfrm>
          <a:off x="22199600" y="68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75844</xdr:rowOff>
    </xdr:from>
    <xdr:to>
      <xdr:col>112</xdr:col>
      <xdr:colOff>38100</xdr:colOff>
      <xdr:row>41</xdr:row>
      <xdr:rowOff>5994</xdr:rowOff>
    </xdr:to>
    <xdr:sp macro="" textlink="">
      <xdr:nvSpPr>
        <xdr:cNvPr id="369" name="楕円 368"/>
        <xdr:cNvSpPr/>
      </xdr:nvSpPr>
      <xdr:spPr>
        <a:xfrm>
          <a:off x="21272500" y="69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120510</xdr:rowOff>
    </xdr:from>
    <xdr:to>
      <xdr:col>116</xdr:col>
      <xdr:colOff>63500</xdr:colOff>
      <xdr:row>40</xdr:row>
      <xdr:rowOff>126644</xdr:rowOff>
    </xdr:to>
    <xdr:cxnSp macro="">
      <xdr:nvCxnSpPr>
        <xdr:cNvPr id="370" name="直線コネクタ 369"/>
        <xdr:cNvCxnSpPr/>
      </xdr:nvCxnSpPr>
      <xdr:spPr>
        <a:xfrm flipV="1">
          <a:off x="21323300" y="6978510"/>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33668</xdr:rowOff>
    </xdr:from>
    <xdr:to>
      <xdr:col>107</xdr:col>
      <xdr:colOff>101600</xdr:colOff>
      <xdr:row>34</xdr:row>
      <xdr:rowOff>135268</xdr:rowOff>
    </xdr:to>
    <xdr:sp macro="" textlink="">
      <xdr:nvSpPr>
        <xdr:cNvPr id="371" name="楕円 370"/>
        <xdr:cNvSpPr/>
      </xdr:nvSpPr>
      <xdr:spPr>
        <a:xfrm>
          <a:off x="20383500" y="586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84468</xdr:rowOff>
    </xdr:from>
    <xdr:to>
      <xdr:col>111</xdr:col>
      <xdr:colOff>177800</xdr:colOff>
      <xdr:row>40</xdr:row>
      <xdr:rowOff>126644</xdr:rowOff>
    </xdr:to>
    <xdr:cxnSp macro="">
      <xdr:nvCxnSpPr>
        <xdr:cNvPr id="372" name="直線コネクタ 371"/>
        <xdr:cNvCxnSpPr/>
      </xdr:nvCxnSpPr>
      <xdr:spPr>
        <a:xfrm>
          <a:off x="20434300" y="5913768"/>
          <a:ext cx="889000" cy="107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132252</xdr:rowOff>
    </xdr:from>
    <xdr:to>
      <xdr:col>102</xdr:col>
      <xdr:colOff>165100</xdr:colOff>
      <xdr:row>40</xdr:row>
      <xdr:rowOff>62402</xdr:rowOff>
    </xdr:to>
    <xdr:sp macro="" textlink="">
      <xdr:nvSpPr>
        <xdr:cNvPr id="373" name="楕円 372"/>
        <xdr:cNvSpPr/>
      </xdr:nvSpPr>
      <xdr:spPr>
        <a:xfrm>
          <a:off x="19494500" y="68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84468</xdr:rowOff>
    </xdr:from>
    <xdr:to>
      <xdr:col>107</xdr:col>
      <xdr:colOff>50800</xdr:colOff>
      <xdr:row>40</xdr:row>
      <xdr:rowOff>11602</xdr:rowOff>
    </xdr:to>
    <xdr:cxnSp macro="">
      <xdr:nvCxnSpPr>
        <xdr:cNvPr id="374" name="直線コネクタ 373"/>
        <xdr:cNvCxnSpPr/>
      </xdr:nvCxnSpPr>
      <xdr:spPr>
        <a:xfrm flipV="1">
          <a:off x="19545300" y="5913768"/>
          <a:ext cx="889000" cy="95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22521</xdr:rowOff>
    </xdr:from>
    <xdr:ext cx="534377" cy="259045"/>
    <xdr:sp macro="" textlink="">
      <xdr:nvSpPr>
        <xdr:cNvPr id="375" name="n_1mainValue【一般廃棄物処理施設】&#10;一人当たり有形固定資産（償却資産）額"/>
        <xdr:cNvSpPr txBox="1"/>
      </xdr:nvSpPr>
      <xdr:spPr>
        <a:xfrm>
          <a:off x="21043411" y="67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32</xdr:row>
      <xdr:rowOff>151795</xdr:rowOff>
    </xdr:from>
    <xdr:ext cx="534377" cy="259045"/>
    <xdr:sp macro="" textlink="">
      <xdr:nvSpPr>
        <xdr:cNvPr id="376" name="n_2mainValue【一般廃棄物処理施設】&#10;一人当たり有形固定資産（償却資産）額"/>
        <xdr:cNvSpPr txBox="1"/>
      </xdr:nvSpPr>
      <xdr:spPr>
        <a:xfrm>
          <a:off x="20167111" y="563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78929</xdr:rowOff>
    </xdr:from>
    <xdr:ext cx="534377" cy="259045"/>
    <xdr:sp macro="" textlink="">
      <xdr:nvSpPr>
        <xdr:cNvPr id="377" name="n_3mainValue【一般廃棄物処理施設】&#10;一人当たり有形固定資産（償却資産）額"/>
        <xdr:cNvSpPr txBox="1"/>
      </xdr:nvSpPr>
      <xdr:spPr>
        <a:xfrm>
          <a:off x="19278111" y="65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50</xdr:row>
      <xdr:rowOff>88900</xdr:rowOff>
    </xdr:from>
    <xdr:to>
      <xdr:col>73</xdr:col>
      <xdr:colOff>63500</xdr:colOff>
      <xdr:row>52</xdr:row>
      <xdr:rowOff>0</xdr:rowOff>
    </xdr:to>
    <xdr:sp macro="" textlink="">
      <xdr:nvSpPr>
        <xdr:cNvPr id="379" name="正方形/長方形 378"/>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51</xdr:row>
      <xdr:rowOff>120650</xdr:rowOff>
    </xdr:from>
    <xdr:to>
      <xdr:col>73</xdr:col>
      <xdr:colOff>63500</xdr:colOff>
      <xdr:row>53</xdr:row>
      <xdr:rowOff>31750</xdr:rowOff>
    </xdr:to>
    <xdr:sp macro="" textlink="">
      <xdr:nvSpPr>
        <xdr:cNvPr id="380" name="正方形/長方形 379"/>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50</xdr:row>
      <xdr:rowOff>88900</xdr:rowOff>
    </xdr:from>
    <xdr:to>
      <xdr:col>80</xdr:col>
      <xdr:colOff>0</xdr:colOff>
      <xdr:row>52</xdr:row>
      <xdr:rowOff>0</xdr:rowOff>
    </xdr:to>
    <xdr:sp macro="" textlink="">
      <xdr:nvSpPr>
        <xdr:cNvPr id="381" name="正方形/長方形 380"/>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51</xdr:row>
      <xdr:rowOff>120650</xdr:rowOff>
    </xdr:from>
    <xdr:to>
      <xdr:col>80</xdr:col>
      <xdr:colOff>0</xdr:colOff>
      <xdr:row>53</xdr:row>
      <xdr:rowOff>31750</xdr:rowOff>
    </xdr:to>
    <xdr:sp macro="" textlink="">
      <xdr:nvSpPr>
        <xdr:cNvPr id="382" name="正方形/長方形 381"/>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6" name="テキスト ボックス 3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7" name="直線コネクタ 3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8" name="テキスト ボックス 3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9" name="直線コネクタ 3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0" name="テキスト ボックス 3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1" name="直線コネクタ 3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2" name="テキスト ボックス 3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3" name="直線コネクタ 3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4" name="テキスト ボックス 3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5" name="直線コネクタ 3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6" name="テキスト ボックス 3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8" name="テキスト ボックス 3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158750</xdr:rowOff>
    </xdr:from>
    <xdr:to>
      <xdr:col>85</xdr:col>
      <xdr:colOff>177800</xdr:colOff>
      <xdr:row>63</xdr:row>
      <xdr:rowOff>88900</xdr:rowOff>
    </xdr:to>
    <xdr:sp macro="" textlink="">
      <xdr:nvSpPr>
        <xdr:cNvPr id="405" name="楕円 404"/>
        <xdr:cNvSpPr/>
      </xdr:nvSpPr>
      <xdr:spPr>
        <a:xfrm>
          <a:off x="16268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60977</xdr:rowOff>
    </xdr:from>
    <xdr:ext cx="405111" cy="259045"/>
    <xdr:sp macro="" textlink="">
      <xdr:nvSpPr>
        <xdr:cNvPr id="406" name="【保健センター・保健所】&#10;有形固定資産減価償却率該当値テキスト"/>
        <xdr:cNvSpPr txBox="1"/>
      </xdr:nvSpPr>
      <xdr:spPr>
        <a:xfrm>
          <a:off x="163576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407" name="楕円 406"/>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63</xdr:row>
      <xdr:rowOff>38100</xdr:rowOff>
    </xdr:to>
    <xdr:cxnSp macro="">
      <xdr:nvCxnSpPr>
        <xdr:cNvPr id="408" name="直線コネクタ 407"/>
        <xdr:cNvCxnSpPr/>
      </xdr:nvCxnSpPr>
      <xdr:spPr>
        <a:xfrm>
          <a:off x="15481300" y="105727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25400</xdr:rowOff>
    </xdr:from>
    <xdr:to>
      <xdr:col>76</xdr:col>
      <xdr:colOff>165100</xdr:colOff>
      <xdr:row>59</xdr:row>
      <xdr:rowOff>127000</xdr:rowOff>
    </xdr:to>
    <xdr:sp macro="" textlink="">
      <xdr:nvSpPr>
        <xdr:cNvPr id="409" name="楕円 408"/>
        <xdr:cNvSpPr/>
      </xdr:nvSpPr>
      <xdr:spPr>
        <a:xfrm>
          <a:off x="1454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61</xdr:row>
      <xdr:rowOff>114300</xdr:rowOff>
    </xdr:to>
    <xdr:cxnSp macro="">
      <xdr:nvCxnSpPr>
        <xdr:cNvPr id="410" name="直線コネクタ 409"/>
        <xdr:cNvCxnSpPr/>
      </xdr:nvCxnSpPr>
      <xdr:spPr>
        <a:xfrm>
          <a:off x="14592300" y="101917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120650</xdr:rowOff>
    </xdr:from>
    <xdr:to>
      <xdr:col>72</xdr:col>
      <xdr:colOff>38100</xdr:colOff>
      <xdr:row>55</xdr:row>
      <xdr:rowOff>50800</xdr:rowOff>
    </xdr:to>
    <xdr:sp macro="" textlink="">
      <xdr:nvSpPr>
        <xdr:cNvPr id="411" name="楕円 410"/>
        <xdr:cNvSpPr/>
      </xdr:nvSpPr>
      <xdr:spPr>
        <a:xfrm>
          <a:off x="13652500" y="93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0</xdr:rowOff>
    </xdr:from>
    <xdr:to>
      <xdr:col>76</xdr:col>
      <xdr:colOff>114300</xdr:colOff>
      <xdr:row>59</xdr:row>
      <xdr:rowOff>76200</xdr:rowOff>
    </xdr:to>
    <xdr:cxnSp macro="">
      <xdr:nvCxnSpPr>
        <xdr:cNvPr id="412" name="直線コネクタ 411"/>
        <xdr:cNvCxnSpPr/>
      </xdr:nvCxnSpPr>
      <xdr:spPr>
        <a:xfrm>
          <a:off x="13703300" y="942975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10177</xdr:rowOff>
    </xdr:from>
    <xdr:ext cx="405111" cy="259045"/>
    <xdr:sp macro="" textlink="">
      <xdr:nvSpPr>
        <xdr:cNvPr id="413" name="n_1mainValue【保健センター・保健所】&#10;有形固定資産減価償却率"/>
        <xdr:cNvSpPr txBox="1"/>
      </xdr:nvSpPr>
      <xdr:spPr>
        <a:xfrm>
          <a:off x="15266044"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143527</xdr:rowOff>
    </xdr:from>
    <xdr:ext cx="405111" cy="259045"/>
    <xdr:sp macro="" textlink="">
      <xdr:nvSpPr>
        <xdr:cNvPr id="414" name="n_2mainValue【保健センター・保健所】&#10;有形固定資産減価償却率"/>
        <xdr:cNvSpPr txBox="1"/>
      </xdr:nvSpPr>
      <xdr:spPr>
        <a:xfrm>
          <a:off x="14389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67327</xdr:rowOff>
    </xdr:from>
    <xdr:ext cx="405111" cy="259045"/>
    <xdr:sp macro="" textlink="">
      <xdr:nvSpPr>
        <xdr:cNvPr id="415" name="n_3mainValue【保健センター・保健所】&#10;有形固定資産減価償却率"/>
        <xdr:cNvSpPr txBox="1"/>
      </xdr:nvSpPr>
      <xdr:spPr>
        <a:xfrm>
          <a:off x="13500744" y="915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50</xdr:row>
      <xdr:rowOff>88900</xdr:rowOff>
    </xdr:from>
    <xdr:to>
      <xdr:col>104</xdr:col>
      <xdr:colOff>0</xdr:colOff>
      <xdr:row>52</xdr:row>
      <xdr:rowOff>0</xdr:rowOff>
    </xdr:to>
    <xdr:sp macro="" textlink="">
      <xdr:nvSpPr>
        <xdr:cNvPr id="417" name="正方形/長方形 416"/>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51</xdr:row>
      <xdr:rowOff>120650</xdr:rowOff>
    </xdr:from>
    <xdr:to>
      <xdr:col>104</xdr:col>
      <xdr:colOff>0</xdr:colOff>
      <xdr:row>53</xdr:row>
      <xdr:rowOff>31750</xdr:rowOff>
    </xdr:to>
    <xdr:sp macro="" textlink="">
      <xdr:nvSpPr>
        <xdr:cNvPr id="418" name="正方形/長方形 417"/>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50</xdr:row>
      <xdr:rowOff>88900</xdr:rowOff>
    </xdr:from>
    <xdr:to>
      <xdr:col>110</xdr:col>
      <xdr:colOff>127000</xdr:colOff>
      <xdr:row>52</xdr:row>
      <xdr:rowOff>0</xdr:rowOff>
    </xdr:to>
    <xdr:sp macro="" textlink="">
      <xdr:nvSpPr>
        <xdr:cNvPr id="419" name="正方形/長方形 418"/>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51</xdr:row>
      <xdr:rowOff>120650</xdr:rowOff>
    </xdr:from>
    <xdr:to>
      <xdr:col>110</xdr:col>
      <xdr:colOff>127000</xdr:colOff>
      <xdr:row>53</xdr:row>
      <xdr:rowOff>31750</xdr:rowOff>
    </xdr:to>
    <xdr:sp macro="" textlink="">
      <xdr:nvSpPr>
        <xdr:cNvPr id="420" name="正方形/長方形 419"/>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4" name="テキスト ボックス 4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5" name="直線コネクタ 4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6" name="テキスト ボックス 4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7" name="直線コネクタ 4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8" name="テキスト ボックス 4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82550</xdr:rowOff>
    </xdr:from>
    <xdr:to>
      <xdr:col>116</xdr:col>
      <xdr:colOff>114300</xdr:colOff>
      <xdr:row>58</xdr:row>
      <xdr:rowOff>12700</xdr:rowOff>
    </xdr:to>
    <xdr:sp macro="" textlink="">
      <xdr:nvSpPr>
        <xdr:cNvPr id="437" name="楕円 436"/>
        <xdr:cNvSpPr/>
      </xdr:nvSpPr>
      <xdr:spPr>
        <a:xfrm>
          <a:off x="22110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156227</xdr:rowOff>
    </xdr:from>
    <xdr:ext cx="469744" cy="259045"/>
    <xdr:sp macro="" textlink="">
      <xdr:nvSpPr>
        <xdr:cNvPr id="438" name="【保健センター・保健所】&#10;一人当たり面積該当値テキスト"/>
        <xdr:cNvSpPr txBox="1"/>
      </xdr:nvSpPr>
      <xdr:spPr>
        <a:xfrm>
          <a:off x="22199600"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82550</xdr:rowOff>
    </xdr:from>
    <xdr:to>
      <xdr:col>112</xdr:col>
      <xdr:colOff>38100</xdr:colOff>
      <xdr:row>58</xdr:row>
      <xdr:rowOff>12700</xdr:rowOff>
    </xdr:to>
    <xdr:sp macro="" textlink="">
      <xdr:nvSpPr>
        <xdr:cNvPr id="439" name="楕円 438"/>
        <xdr:cNvSpPr/>
      </xdr:nvSpPr>
      <xdr:spPr>
        <a:xfrm>
          <a:off x="2127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133350</xdr:rowOff>
    </xdr:from>
    <xdr:to>
      <xdr:col>116</xdr:col>
      <xdr:colOff>63500</xdr:colOff>
      <xdr:row>57</xdr:row>
      <xdr:rowOff>133350</xdr:rowOff>
    </xdr:to>
    <xdr:cxnSp macro="">
      <xdr:nvCxnSpPr>
        <xdr:cNvPr id="440" name="直線コネクタ 439"/>
        <xdr:cNvCxnSpPr/>
      </xdr:nvCxnSpPr>
      <xdr:spPr>
        <a:xfrm>
          <a:off x="21323300" y="990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441" name="楕円 440"/>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133350</xdr:rowOff>
    </xdr:from>
    <xdr:to>
      <xdr:col>111</xdr:col>
      <xdr:colOff>177800</xdr:colOff>
      <xdr:row>62</xdr:row>
      <xdr:rowOff>38100</xdr:rowOff>
    </xdr:to>
    <xdr:cxnSp macro="">
      <xdr:nvCxnSpPr>
        <xdr:cNvPr id="442" name="直線コネクタ 441"/>
        <xdr:cNvCxnSpPr/>
      </xdr:nvCxnSpPr>
      <xdr:spPr>
        <a:xfrm flipV="1">
          <a:off x="20434300" y="99060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443" name="楕円 442"/>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444" name="直線コネクタ 443"/>
        <xdr:cNvCxnSpPr/>
      </xdr:nvCxnSpPr>
      <xdr:spPr>
        <a:xfrm>
          <a:off x="19545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29227</xdr:rowOff>
    </xdr:from>
    <xdr:ext cx="469744" cy="259045"/>
    <xdr:sp macro="" textlink="">
      <xdr:nvSpPr>
        <xdr:cNvPr id="445" name="n_1mainValue【保健センター・保健所】&#10;一人当たり面積"/>
        <xdr:cNvSpPr txBox="1"/>
      </xdr:nvSpPr>
      <xdr:spPr>
        <a:xfrm>
          <a:off x="21075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46" name="n_2main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105427</xdr:rowOff>
    </xdr:from>
    <xdr:ext cx="469744" cy="259045"/>
    <xdr:sp macro="" textlink="">
      <xdr:nvSpPr>
        <xdr:cNvPr id="447" name="n_3mainValue【保健センター・保健所】&#10;一人当たり面積"/>
        <xdr:cNvSpPr txBox="1"/>
      </xdr:nvSpPr>
      <xdr:spPr>
        <a:xfrm>
          <a:off x="19310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49" name="正方形/長方形 44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50" name="正方形/長方形 44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51" name="正方形/長方形 45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52" name="正方形/長方形 45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56" name="テキスト ボックス 45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57" name="直線コネクタ 45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58" name="テキスト ボックス 45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59" name="直線コネクタ 45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60" name="テキスト ボックス 45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61" name="直線コネクタ 46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62" name="テキスト ボックス 46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63" name="直線コネクタ 46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64" name="テキスト ボックス 46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66" name="テキスト ボックス 46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8" name="テキスト ボックス 4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9" name="テキスト ボックス 4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0" name="テキスト ボックス 4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1" name="テキスト ボックス 4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2" name="テキスト ボックス 4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473" name="楕円 472"/>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95266</xdr:rowOff>
    </xdr:from>
    <xdr:ext cx="405111" cy="259045"/>
    <xdr:sp macro="" textlink="">
      <xdr:nvSpPr>
        <xdr:cNvPr id="474" name="【消防施設】&#10;有形固定資産減価償却率該当値テキスト"/>
        <xdr:cNvSpPr txBox="1"/>
      </xdr:nvSpPr>
      <xdr:spPr>
        <a:xfrm>
          <a:off x="16357600"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135889</xdr:rowOff>
    </xdr:from>
    <xdr:to>
      <xdr:col>81</xdr:col>
      <xdr:colOff>101600</xdr:colOff>
      <xdr:row>84</xdr:row>
      <xdr:rowOff>66039</xdr:rowOff>
    </xdr:to>
    <xdr:sp macro="" textlink="">
      <xdr:nvSpPr>
        <xdr:cNvPr id="475" name="楕円 474"/>
        <xdr:cNvSpPr/>
      </xdr:nvSpPr>
      <xdr:spPr>
        <a:xfrm>
          <a:off x="1543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15239</xdr:rowOff>
    </xdr:from>
    <xdr:to>
      <xdr:col>85</xdr:col>
      <xdr:colOff>127000</xdr:colOff>
      <xdr:row>85</xdr:row>
      <xdr:rowOff>72389</xdr:rowOff>
    </xdr:to>
    <xdr:cxnSp macro="">
      <xdr:nvCxnSpPr>
        <xdr:cNvPr id="476" name="直線コネクタ 475"/>
        <xdr:cNvCxnSpPr/>
      </xdr:nvCxnSpPr>
      <xdr:spPr>
        <a:xfrm>
          <a:off x="15481300" y="1441703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477" name="楕円 476"/>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84</xdr:row>
      <xdr:rowOff>15239</xdr:rowOff>
    </xdr:to>
    <xdr:cxnSp macro="">
      <xdr:nvCxnSpPr>
        <xdr:cNvPr id="478" name="直線コネクタ 477"/>
        <xdr:cNvCxnSpPr/>
      </xdr:nvCxnSpPr>
      <xdr:spPr>
        <a:xfrm>
          <a:off x="14592300" y="141884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124461</xdr:rowOff>
    </xdr:from>
    <xdr:to>
      <xdr:col>72</xdr:col>
      <xdr:colOff>38100</xdr:colOff>
      <xdr:row>79</xdr:row>
      <xdr:rowOff>54611</xdr:rowOff>
    </xdr:to>
    <xdr:sp macro="" textlink="">
      <xdr:nvSpPr>
        <xdr:cNvPr id="479" name="楕円 478"/>
        <xdr:cNvSpPr/>
      </xdr:nvSpPr>
      <xdr:spPr>
        <a:xfrm>
          <a:off x="1365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3811</xdr:rowOff>
    </xdr:from>
    <xdr:to>
      <xdr:col>76</xdr:col>
      <xdr:colOff>114300</xdr:colOff>
      <xdr:row>82</xdr:row>
      <xdr:rowOff>129539</xdr:rowOff>
    </xdr:to>
    <xdr:cxnSp macro="">
      <xdr:nvCxnSpPr>
        <xdr:cNvPr id="480" name="直線コネクタ 479"/>
        <xdr:cNvCxnSpPr/>
      </xdr:nvCxnSpPr>
      <xdr:spPr>
        <a:xfrm>
          <a:off x="13703300" y="13548361"/>
          <a:ext cx="889000" cy="64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82566</xdr:rowOff>
    </xdr:from>
    <xdr:ext cx="405111" cy="259045"/>
    <xdr:sp macro="" textlink="">
      <xdr:nvSpPr>
        <xdr:cNvPr id="481" name="n_1mainValue【消防施設】&#10;有形固定資産減価償却率"/>
        <xdr:cNvSpPr txBox="1"/>
      </xdr:nvSpPr>
      <xdr:spPr>
        <a:xfrm>
          <a:off x="15266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482" name="n_2main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71138</xdr:rowOff>
    </xdr:from>
    <xdr:ext cx="405111" cy="259045"/>
    <xdr:sp macro="" textlink="">
      <xdr:nvSpPr>
        <xdr:cNvPr id="483" name="n_3mainValue【消防施設】&#10;有形固定資産減価償却率"/>
        <xdr:cNvSpPr txBox="1"/>
      </xdr:nvSpPr>
      <xdr:spPr>
        <a:xfrm>
          <a:off x="13500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85" name="正方形/長方形 48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86" name="正方形/長方形 48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87" name="正方形/長方形 48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88" name="正方形/長方形 48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492" name="テキスト ボックス 49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0.378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6" name="テキスト ボックス 5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7" name="テキスト ボックス 5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8" name="テキスト ボックス 5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9" name="テキスト ボックス 5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0" name="テキスト ボックス 5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511" name="楕円 510"/>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156227</xdr:rowOff>
    </xdr:from>
    <xdr:ext cx="469744" cy="259045"/>
    <xdr:sp macro="" textlink="">
      <xdr:nvSpPr>
        <xdr:cNvPr id="512" name="【消防施設】&#10;一人当たり面積該当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76200</xdr:rowOff>
    </xdr:from>
    <xdr:to>
      <xdr:col>112</xdr:col>
      <xdr:colOff>38100</xdr:colOff>
      <xdr:row>81</xdr:row>
      <xdr:rowOff>6350</xdr:rowOff>
    </xdr:to>
    <xdr:sp macro="" textlink="">
      <xdr:nvSpPr>
        <xdr:cNvPr id="513" name="楕円 512"/>
        <xdr:cNvSpPr/>
      </xdr:nvSpPr>
      <xdr:spPr>
        <a:xfrm>
          <a:off x="21272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80</xdr:row>
      <xdr:rowOff>127000</xdr:rowOff>
    </xdr:to>
    <xdr:cxnSp macro="">
      <xdr:nvCxnSpPr>
        <xdr:cNvPr id="514" name="直線コネクタ 513"/>
        <xdr:cNvCxnSpPr/>
      </xdr:nvCxnSpPr>
      <xdr:spPr>
        <a:xfrm flipV="1">
          <a:off x="21323300" y="13335000"/>
          <a:ext cx="8382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515" name="楕円 514"/>
        <xdr:cNvSpPr/>
      </xdr:nvSpPr>
      <xdr:spPr>
        <a:xfrm>
          <a:off x="2038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127000</xdr:rowOff>
    </xdr:from>
    <xdr:to>
      <xdr:col>111</xdr:col>
      <xdr:colOff>177800</xdr:colOff>
      <xdr:row>83</xdr:row>
      <xdr:rowOff>120650</xdr:rowOff>
    </xdr:to>
    <xdr:cxnSp macro="">
      <xdr:nvCxnSpPr>
        <xdr:cNvPr id="516" name="直線コネクタ 515"/>
        <xdr:cNvCxnSpPr/>
      </xdr:nvCxnSpPr>
      <xdr:spPr>
        <a:xfrm flipV="1">
          <a:off x="20434300" y="138430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517" name="楕円 516"/>
        <xdr:cNvSpPr/>
      </xdr:nvSpPr>
      <xdr:spPr>
        <a:xfrm>
          <a:off x="19494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85</xdr:row>
      <xdr:rowOff>158750</xdr:rowOff>
    </xdr:to>
    <xdr:cxnSp macro="">
      <xdr:nvCxnSpPr>
        <xdr:cNvPr id="518" name="直線コネクタ 517"/>
        <xdr:cNvCxnSpPr/>
      </xdr:nvCxnSpPr>
      <xdr:spPr>
        <a:xfrm flipV="1">
          <a:off x="19545300" y="14351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22877</xdr:rowOff>
    </xdr:from>
    <xdr:ext cx="469744" cy="259045"/>
    <xdr:sp macro="" textlink="">
      <xdr:nvSpPr>
        <xdr:cNvPr id="519" name="n_1mainValue【消防施設】&#10;一人当たり面積"/>
        <xdr:cNvSpPr txBox="1"/>
      </xdr:nvSpPr>
      <xdr:spPr>
        <a:xfrm>
          <a:off x="210757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520" name="n_2mainValue【消防施設】&#10;一人当たり面積"/>
        <xdr:cNvSpPr txBox="1"/>
      </xdr:nvSpPr>
      <xdr:spPr>
        <a:xfrm>
          <a:off x="20199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521" name="n_3mainValue【消防施設】&#10;一人当たり面積"/>
        <xdr:cNvSpPr txBox="1"/>
      </xdr:nvSpPr>
      <xdr:spPr>
        <a:xfrm>
          <a:off x="19310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23" name="正方形/長方形 522"/>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24" name="正方形/長方形 523"/>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25" name="正方形/長方形 524"/>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26" name="正方形/長方形 525"/>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1" name="直線コネクタ 5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32" name="テキスト ボックス 5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3" name="直線コネクタ 5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34" name="テキスト ボックス 5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5" name="直線コネクタ 5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6" name="テキスト ボックス 5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7" name="直線コネクタ 5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38" name="テキスト ボックス 53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40" name="テキスト ボックス 53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547" name="楕円 546"/>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99077</xdr:rowOff>
    </xdr:from>
    <xdr:ext cx="405111" cy="259045"/>
    <xdr:sp macro="" textlink="">
      <xdr:nvSpPr>
        <xdr:cNvPr id="548" name="【庁舎】&#10;有形固定資産減価償却率該当値テキスト"/>
        <xdr:cNvSpPr txBox="1"/>
      </xdr:nvSpPr>
      <xdr:spPr>
        <a:xfrm>
          <a:off x="163576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549" name="楕円 548"/>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108</xdr:row>
      <xdr:rowOff>76200</xdr:rowOff>
    </xdr:to>
    <xdr:cxnSp macro="">
      <xdr:nvCxnSpPr>
        <xdr:cNvPr id="550" name="直線コネクタ 549"/>
        <xdr:cNvCxnSpPr/>
      </xdr:nvCxnSpPr>
      <xdr:spPr>
        <a:xfrm>
          <a:off x="15481300" y="1795272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xdr:rowOff>
    </xdr:from>
    <xdr:to>
      <xdr:col>76</xdr:col>
      <xdr:colOff>165100</xdr:colOff>
      <xdr:row>107</xdr:row>
      <xdr:rowOff>115570</xdr:rowOff>
    </xdr:to>
    <xdr:sp macro="" textlink="">
      <xdr:nvSpPr>
        <xdr:cNvPr id="551" name="楕円 550"/>
        <xdr:cNvSpPr/>
      </xdr:nvSpPr>
      <xdr:spPr>
        <a:xfrm>
          <a:off x="1454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107</xdr:row>
      <xdr:rowOff>64770</xdr:rowOff>
    </xdr:to>
    <xdr:cxnSp macro="">
      <xdr:nvCxnSpPr>
        <xdr:cNvPr id="552" name="直線コネクタ 551"/>
        <xdr:cNvCxnSpPr/>
      </xdr:nvCxnSpPr>
      <xdr:spPr>
        <a:xfrm flipV="1">
          <a:off x="14592300" y="1795272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116839</xdr:rowOff>
    </xdr:from>
    <xdr:to>
      <xdr:col>72</xdr:col>
      <xdr:colOff>38100</xdr:colOff>
      <xdr:row>101</xdr:row>
      <xdr:rowOff>46989</xdr:rowOff>
    </xdr:to>
    <xdr:sp macro="" textlink="">
      <xdr:nvSpPr>
        <xdr:cNvPr id="553" name="楕円 552"/>
        <xdr:cNvSpPr/>
      </xdr:nvSpPr>
      <xdr:spPr>
        <a:xfrm>
          <a:off x="1365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167639</xdr:rowOff>
    </xdr:from>
    <xdr:to>
      <xdr:col>76</xdr:col>
      <xdr:colOff>114300</xdr:colOff>
      <xdr:row>107</xdr:row>
      <xdr:rowOff>64770</xdr:rowOff>
    </xdr:to>
    <xdr:cxnSp macro="">
      <xdr:nvCxnSpPr>
        <xdr:cNvPr id="554" name="直線コネクタ 553"/>
        <xdr:cNvCxnSpPr/>
      </xdr:nvCxnSpPr>
      <xdr:spPr>
        <a:xfrm>
          <a:off x="13703300" y="17312639"/>
          <a:ext cx="889000" cy="109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555" name="n_1main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132097</xdr:rowOff>
    </xdr:from>
    <xdr:ext cx="405111" cy="259045"/>
    <xdr:sp macro="" textlink="">
      <xdr:nvSpPr>
        <xdr:cNvPr id="556" name="n_2mainValue【庁舎】&#10;有形固定資産減価償却率"/>
        <xdr:cNvSpPr txBox="1"/>
      </xdr:nvSpPr>
      <xdr:spPr>
        <a:xfrm>
          <a:off x="14389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63516</xdr:rowOff>
    </xdr:from>
    <xdr:ext cx="405111" cy="259045"/>
    <xdr:sp macro="" textlink="">
      <xdr:nvSpPr>
        <xdr:cNvPr id="557" name="n_3mainValue【庁舎】&#10;有形固定資産減価償却率"/>
        <xdr:cNvSpPr txBox="1"/>
      </xdr:nvSpPr>
      <xdr:spPr>
        <a:xfrm>
          <a:off x="13500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59" name="正方形/長方形 558"/>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60" name="正方形/長方形 559"/>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61" name="正方形/長方形 560"/>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62" name="正方形/長方形 561"/>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6" name="テキスト ボックス 5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107950</xdr:rowOff>
    </xdr:from>
    <xdr:to>
      <xdr:col>116</xdr:col>
      <xdr:colOff>114300</xdr:colOff>
      <xdr:row>108</xdr:row>
      <xdr:rowOff>38100</xdr:rowOff>
    </xdr:to>
    <xdr:sp macro="" textlink="">
      <xdr:nvSpPr>
        <xdr:cNvPr id="585" name="楕円 584"/>
        <xdr:cNvSpPr/>
      </xdr:nvSpPr>
      <xdr:spPr>
        <a:xfrm>
          <a:off x="221107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10177</xdr:rowOff>
    </xdr:from>
    <xdr:ext cx="469744" cy="259045"/>
    <xdr:sp macro="" textlink="">
      <xdr:nvSpPr>
        <xdr:cNvPr id="586" name="【庁舎】&#10;一人当たり面積該当値テキスト"/>
        <xdr:cNvSpPr txBox="1"/>
      </xdr:nvSpPr>
      <xdr:spPr>
        <a:xfrm>
          <a:off x="22199600" y="183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133350</xdr:rowOff>
    </xdr:from>
    <xdr:to>
      <xdr:col>112</xdr:col>
      <xdr:colOff>38100</xdr:colOff>
      <xdr:row>108</xdr:row>
      <xdr:rowOff>63500</xdr:rowOff>
    </xdr:to>
    <xdr:sp macro="" textlink="">
      <xdr:nvSpPr>
        <xdr:cNvPr id="587" name="楕円 586"/>
        <xdr:cNvSpPr/>
      </xdr:nvSpPr>
      <xdr:spPr>
        <a:xfrm>
          <a:off x="21272500" y="184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158750</xdr:rowOff>
    </xdr:from>
    <xdr:to>
      <xdr:col>116</xdr:col>
      <xdr:colOff>63500</xdr:colOff>
      <xdr:row>108</xdr:row>
      <xdr:rowOff>12700</xdr:rowOff>
    </xdr:to>
    <xdr:cxnSp macro="">
      <xdr:nvCxnSpPr>
        <xdr:cNvPr id="588" name="直線コネクタ 587"/>
        <xdr:cNvCxnSpPr/>
      </xdr:nvCxnSpPr>
      <xdr:spPr>
        <a:xfrm flipV="1">
          <a:off x="21323300" y="18503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107950</xdr:rowOff>
    </xdr:from>
    <xdr:to>
      <xdr:col>107</xdr:col>
      <xdr:colOff>101600</xdr:colOff>
      <xdr:row>106</xdr:row>
      <xdr:rowOff>38100</xdr:rowOff>
    </xdr:to>
    <xdr:sp macro="" textlink="">
      <xdr:nvSpPr>
        <xdr:cNvPr id="589" name="楕円 588"/>
        <xdr:cNvSpPr/>
      </xdr:nvSpPr>
      <xdr:spPr>
        <a:xfrm>
          <a:off x="20383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158750</xdr:rowOff>
    </xdr:from>
    <xdr:to>
      <xdr:col>111</xdr:col>
      <xdr:colOff>177800</xdr:colOff>
      <xdr:row>108</xdr:row>
      <xdr:rowOff>12700</xdr:rowOff>
    </xdr:to>
    <xdr:cxnSp macro="">
      <xdr:nvCxnSpPr>
        <xdr:cNvPr id="590" name="直線コネクタ 589"/>
        <xdr:cNvCxnSpPr/>
      </xdr:nvCxnSpPr>
      <xdr:spPr>
        <a:xfrm>
          <a:off x="20434300" y="181610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133350</xdr:rowOff>
    </xdr:from>
    <xdr:to>
      <xdr:col>102</xdr:col>
      <xdr:colOff>165100</xdr:colOff>
      <xdr:row>100</xdr:row>
      <xdr:rowOff>63500</xdr:rowOff>
    </xdr:to>
    <xdr:sp macro="" textlink="">
      <xdr:nvSpPr>
        <xdr:cNvPr id="591" name="楕円 590"/>
        <xdr:cNvSpPr/>
      </xdr:nvSpPr>
      <xdr:spPr>
        <a:xfrm>
          <a:off x="19494500" y="171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12700</xdr:rowOff>
    </xdr:from>
    <xdr:to>
      <xdr:col>107</xdr:col>
      <xdr:colOff>50800</xdr:colOff>
      <xdr:row>105</xdr:row>
      <xdr:rowOff>158750</xdr:rowOff>
    </xdr:to>
    <xdr:cxnSp macro="">
      <xdr:nvCxnSpPr>
        <xdr:cNvPr id="592" name="直線コネクタ 591"/>
        <xdr:cNvCxnSpPr/>
      </xdr:nvCxnSpPr>
      <xdr:spPr>
        <a:xfrm>
          <a:off x="19545300" y="171577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80027</xdr:rowOff>
    </xdr:from>
    <xdr:ext cx="469744" cy="259045"/>
    <xdr:sp macro="" textlink="">
      <xdr:nvSpPr>
        <xdr:cNvPr id="593" name="n_1mainValue【庁舎】&#10;一人当たり面積"/>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54627</xdr:rowOff>
    </xdr:from>
    <xdr:ext cx="469744" cy="259045"/>
    <xdr:sp macro="" textlink="">
      <xdr:nvSpPr>
        <xdr:cNvPr id="594" name="n_2mainValue【庁舎】&#10;一人当たり面積"/>
        <xdr:cNvSpPr txBox="1"/>
      </xdr:nvSpPr>
      <xdr:spPr>
        <a:xfrm>
          <a:off x="20199427"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80027</xdr:rowOff>
    </xdr:from>
    <xdr:ext cx="469744" cy="259045"/>
    <xdr:sp macro="" textlink="">
      <xdr:nvSpPr>
        <xdr:cNvPr id="595" name="n_3mainValue【庁舎】&#10;一人当たり面積"/>
        <xdr:cNvSpPr txBox="1"/>
      </xdr:nvSpPr>
      <xdr:spPr>
        <a:xfrm>
          <a:off x="19310427"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有形固定資産減価償却率について、各項目が高い数値を示しているが、その中でも</a:t>
          </a:r>
          <a:r>
            <a:rPr kumimoji="1" lang="ja-JP" altLang="ja-JP" sz="1100">
              <a:solidFill>
                <a:schemeClr val="dk1"/>
              </a:solidFill>
              <a:effectLst/>
              <a:latin typeface="+mn-lt"/>
              <a:ea typeface="+mn-ea"/>
              <a:cs typeface="+mn-cs"/>
            </a:rPr>
            <a:t>一般廃棄物処理施設</a:t>
          </a:r>
          <a:r>
            <a:rPr kumimoji="1" lang="ja-JP" altLang="en-US" sz="1100">
              <a:solidFill>
                <a:schemeClr val="dk1"/>
              </a:solidFill>
              <a:effectLst/>
              <a:latin typeface="+mn-lt"/>
              <a:ea typeface="+mn-ea"/>
              <a:cs typeface="+mn-cs"/>
            </a:rPr>
            <a:t>について、コミュ二ティプラントとして位置付けている団地排水処理施設の老朽化の進行により、有形固定資産減価償却率が</a:t>
          </a:r>
          <a:r>
            <a:rPr kumimoji="1" lang="en-US" altLang="ja-JP" sz="1100">
              <a:solidFill>
                <a:schemeClr val="dk1"/>
              </a:solidFill>
              <a:effectLst/>
              <a:latin typeface="+mn-lt"/>
              <a:ea typeface="+mn-ea"/>
              <a:cs typeface="+mn-cs"/>
            </a:rPr>
            <a:t>99%</a:t>
          </a:r>
          <a:r>
            <a:rPr kumimoji="1" lang="ja-JP" altLang="en-US" sz="1100">
              <a:solidFill>
                <a:schemeClr val="dk1"/>
              </a:solidFill>
              <a:effectLst/>
              <a:latin typeface="+mn-lt"/>
              <a:ea typeface="+mn-ea"/>
              <a:cs typeface="+mn-cs"/>
            </a:rPr>
            <a:t>と非常に高くなっている。今後は</a:t>
          </a:r>
          <a:r>
            <a:rPr kumimoji="1" lang="ja-JP" altLang="ja-JP" sz="1100">
              <a:solidFill>
                <a:schemeClr val="dk1"/>
              </a:solidFill>
              <a:effectLst/>
              <a:latin typeface="+mn-lt"/>
              <a:ea typeface="+mn-ea"/>
              <a:cs typeface="+mn-cs"/>
            </a:rPr>
            <a:t>団地排水施設</a:t>
          </a:r>
          <a:r>
            <a:rPr kumimoji="1" lang="ja-JP" altLang="en-US" sz="1100">
              <a:solidFill>
                <a:schemeClr val="dk1"/>
              </a:solidFill>
              <a:effectLst/>
              <a:latin typeface="+mn-lt"/>
              <a:ea typeface="+mn-ea"/>
              <a:cs typeface="+mn-cs"/>
            </a:rPr>
            <a:t>の３処理区を順次市単独</a:t>
          </a:r>
          <a:r>
            <a:rPr kumimoji="1" lang="ja-JP" altLang="ja-JP" sz="1100">
              <a:solidFill>
                <a:schemeClr val="dk1"/>
              </a:solidFill>
              <a:effectLst/>
              <a:latin typeface="+mn-lt"/>
              <a:ea typeface="+mn-ea"/>
              <a:cs typeface="+mn-cs"/>
            </a:rPr>
            <a:t>公共下水道</a:t>
          </a:r>
          <a:r>
            <a:rPr kumimoji="1" lang="ja-JP" altLang="en-US" sz="1100">
              <a:solidFill>
                <a:schemeClr val="dk1"/>
              </a:solidFill>
              <a:effectLst/>
              <a:latin typeface="+mn-lt"/>
              <a:ea typeface="+mn-ea"/>
              <a:cs typeface="+mn-cs"/>
            </a:rPr>
            <a:t>へ接続し、汚水処理の効率化を図る。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消防施設については県平均と比較して</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ポイント高いが、これは、市内消防団の消防車庫の多くが、築年数</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することなどが影響している。各防災施設の新設や長寿命化を順次実施している状況で、数値については今後改善する見込みである。防災環境の整備は優先的に行うべき事業であることを再認識し、今後の施設整備計画についても随時見直し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104,059
101,296
205.30
44,040,031
42,708,578
1,172,294
24,782,830
44,025,894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9</xdr:row>
      <xdr:rowOff>44450</xdr:rowOff>
    </xdr:to>
    <xdr:sp macro="" textlink="">
      <xdr:nvSpPr>
        <xdr:cNvPr id="18" name="角丸四角形 17"/>
        <xdr:cNvSpPr/>
      </xdr:nvSpPr>
      <xdr:spPr>
        <a:xfrm>
          <a:off x="10718800" y="12065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95250</xdr:rowOff>
    </xdr:from>
    <xdr:to>
      <xdr:col>58</xdr:col>
      <xdr:colOff>69850</xdr:colOff>
      <xdr:row>9</xdr:row>
      <xdr:rowOff>6350</xdr:rowOff>
    </xdr:to>
    <xdr:sp macro="" textlink="">
      <xdr:nvSpPr>
        <xdr:cNvPr id="19" name="正方形/長方形 18"/>
        <xdr:cNvSpPr/>
      </xdr:nvSpPr>
      <xdr:spPr>
        <a:xfrm>
          <a:off x="10953750" y="12954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51</xdr:col>
      <xdr:colOff>107950</xdr:colOff>
      <xdr:row>8</xdr:row>
      <xdr:rowOff>12700</xdr:rowOff>
    </xdr:from>
    <xdr:to>
      <xdr:col>52</xdr:col>
      <xdr:colOff>69850</xdr:colOff>
      <xdr:row>8</xdr:row>
      <xdr:rowOff>12700</xdr:rowOff>
    </xdr:to>
    <xdr:cxnSp macro="">
      <xdr:nvCxnSpPr>
        <xdr:cNvPr id="20" name="直線コネクタ 19"/>
        <xdr:cNvCxnSpPr/>
      </xdr:nvCxnSpPr>
      <xdr:spPr>
        <a:xfrm>
          <a:off x="10795000" y="13843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133350</xdr:rowOff>
    </xdr:from>
    <xdr:to>
      <xdr:col>52</xdr:col>
      <xdr:colOff>34925</xdr:colOff>
      <xdr:row>8</xdr:row>
      <xdr:rowOff>63500</xdr:rowOff>
    </xdr:to>
    <xdr:sp macro="" textlink="">
      <xdr:nvSpPr>
        <xdr:cNvPr id="21" name="楕円 20"/>
        <xdr:cNvSpPr/>
      </xdr:nvSpPr>
      <xdr:spPr>
        <a:xfrm>
          <a:off x="10829925" y="13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2" name="テキスト ボックス 21"/>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23" name="テキスト ボックス 22"/>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24" name="テキスト ボックス 23"/>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25" name="テキスト ボックス 24"/>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26" name="テキスト ボックス 25"/>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27" name="テキスト ボックス 26"/>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28" name="テキスト ボックス 27"/>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29" name="正方形/長方形 28"/>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0" name="テキスト ボックス 29"/>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1" name="テキスト ボックス 30"/>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34</xdr:col>
      <xdr:colOff>50800</xdr:colOff>
      <xdr:row>32</xdr:row>
      <xdr:rowOff>38100</xdr:rowOff>
    </xdr:to>
    <xdr:sp macro="" textlink="">
      <xdr:nvSpPr>
        <xdr:cNvPr id="32" name="正方形/長方形 31"/>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28</xdr:col>
      <xdr:colOff>38100</xdr:colOff>
      <xdr:row>31</xdr:row>
      <xdr:rowOff>146050</xdr:rowOff>
    </xdr:from>
    <xdr:to>
      <xdr:col>34</xdr:col>
      <xdr:colOff>50800</xdr:colOff>
      <xdr:row>33</xdr:row>
      <xdr:rowOff>57150</xdr:rowOff>
    </xdr:to>
    <xdr:sp macro="" textlink="">
      <xdr:nvSpPr>
        <xdr:cNvPr id="33" name="正方形/長方形 32"/>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95250</xdr:colOff>
      <xdr:row>30</xdr:row>
      <xdr:rowOff>127000</xdr:rowOff>
    </xdr:from>
    <xdr:to>
      <xdr:col>41</xdr:col>
      <xdr:colOff>107950</xdr:colOff>
      <xdr:row>32</xdr:row>
      <xdr:rowOff>38100</xdr:rowOff>
    </xdr:to>
    <xdr:sp macro="" textlink="">
      <xdr:nvSpPr>
        <xdr:cNvPr id="34" name="正方形/長方形 33"/>
        <xdr:cNvSpPr/>
      </xdr:nvSpPr>
      <xdr:spPr>
        <a:xfrm>
          <a:off x="7429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95250</xdr:colOff>
      <xdr:row>31</xdr:row>
      <xdr:rowOff>146050</xdr:rowOff>
    </xdr:from>
    <xdr:to>
      <xdr:col>41</xdr:col>
      <xdr:colOff>107950</xdr:colOff>
      <xdr:row>33</xdr:row>
      <xdr:rowOff>57150</xdr:rowOff>
    </xdr:to>
    <xdr:sp macro="" textlink="">
      <xdr:nvSpPr>
        <xdr:cNvPr id="35" name="正方形/長方形 34"/>
        <xdr:cNvSpPr/>
      </xdr:nvSpPr>
      <xdr:spPr>
        <a:xfrm>
          <a:off x="7429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36" name="正方形/長方形 35"/>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37" name="正方形/長方形 36"/>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38" name="正方形/長方形 37"/>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39" name="テキスト ボックス 38"/>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tx1"/>
              </a:solidFill>
              <a:effectLst/>
              <a:latin typeface="+mn-lt"/>
              <a:ea typeface="+mn-ea"/>
              <a:cs typeface="+mn-cs"/>
            </a:rPr>
            <a:t>　合併特例債償還費の</a:t>
          </a:r>
          <a:r>
            <a:rPr kumimoji="1" lang="ja-JP" altLang="ja-JP" sz="1100" b="0" i="0" baseline="0">
              <a:solidFill>
                <a:schemeClr val="tx1"/>
              </a:solidFill>
              <a:effectLst/>
              <a:latin typeface="+mn-lt"/>
              <a:ea typeface="+mn-ea"/>
              <a:cs typeface="+mn-cs"/>
            </a:rPr>
            <a:t>増等により、基準財政</a:t>
          </a:r>
          <a:r>
            <a:rPr kumimoji="1" lang="ja-JP" altLang="en-US" sz="1100" b="0" i="0" baseline="0">
              <a:solidFill>
                <a:schemeClr val="tx1"/>
              </a:solidFill>
              <a:effectLst/>
              <a:latin typeface="+mn-lt"/>
              <a:ea typeface="+mn-ea"/>
              <a:cs typeface="+mn-cs"/>
            </a:rPr>
            <a:t>需要額</a:t>
          </a:r>
          <a:r>
            <a:rPr kumimoji="1" lang="ja-JP" altLang="ja-JP" sz="1100" b="0" i="0" baseline="0">
              <a:solidFill>
                <a:schemeClr val="tx1"/>
              </a:solidFill>
              <a:effectLst/>
              <a:latin typeface="+mn-lt"/>
              <a:ea typeface="+mn-ea"/>
              <a:cs typeface="+mn-cs"/>
            </a:rPr>
            <a:t>が増加したことから、</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年度単年度財政力指数は、前年度より</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低い</a:t>
          </a:r>
          <a:r>
            <a:rPr kumimoji="1" lang="en-US" altLang="ja-JP" sz="1100" b="0" i="0" baseline="0">
              <a:solidFill>
                <a:schemeClr val="dk1"/>
              </a:solidFill>
              <a:effectLst/>
              <a:latin typeface="+mn-lt"/>
              <a:ea typeface="+mn-ea"/>
              <a:cs typeface="+mn-cs"/>
            </a:rPr>
            <a:t>0.69</a:t>
          </a:r>
          <a:r>
            <a:rPr kumimoji="1"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前年度は</a:t>
          </a:r>
          <a:r>
            <a:rPr kumimoji="1" lang="ja-JP" altLang="ja-JP" sz="1100">
              <a:solidFill>
                <a:schemeClr val="dk1"/>
              </a:solidFill>
              <a:effectLst/>
              <a:latin typeface="+mn-lt"/>
              <a:ea typeface="+mn-ea"/>
              <a:cs typeface="+mn-cs"/>
            </a:rPr>
            <a:t>茨城県平均</a:t>
          </a:r>
          <a:r>
            <a:rPr kumimoji="1" lang="ja-JP" altLang="en-US" sz="1100">
              <a:solidFill>
                <a:schemeClr val="dk1"/>
              </a:solidFill>
              <a:effectLst/>
              <a:latin typeface="+mn-lt"/>
              <a:ea typeface="+mn-ea"/>
              <a:cs typeface="+mn-cs"/>
            </a:rPr>
            <a:t>と同数値だったが、今年度は平均から</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ポイントの差となった。</a:t>
          </a:r>
          <a:r>
            <a:rPr kumimoji="1" lang="ja-JP" altLang="ja-JP" sz="1100">
              <a:solidFill>
                <a:schemeClr val="dk1"/>
              </a:solidFill>
              <a:effectLst/>
              <a:latin typeface="+mn-lt"/>
              <a:ea typeface="+mn-ea"/>
              <a:cs typeface="+mn-cs"/>
            </a:rPr>
            <a:t>今後は、市民税の徴収強化に加え、実施事業の取捨選択を積極的に行うことで、歳出削減に努め、さらに財政基盤の強化を目指す。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0" name="直線コネクタ 39"/>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1" name="テキスト ボックス 40"/>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42" name="直線コネクタ 4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3" name="テキスト ボックス 4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44" name="直線コネクタ 4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45" name="テキスト ボックス 4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46" name="直線コネクタ 45"/>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47" name="テキスト ボックス 46"/>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48" name="直線コネクタ 4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49" name="テキスト ボックス 4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47</xdr:row>
      <xdr:rowOff>130827</xdr:rowOff>
    </xdr:from>
    <xdr:ext cx="762000" cy="259045"/>
    <xdr:sp macro="" textlink="">
      <xdr:nvSpPr>
        <xdr:cNvPr id="51" name="テキスト ボックス 5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2" name="テキスト ボックス 5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3" name="テキスト ボックス 5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4" name="テキスト ボックス 5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5" name="テキスト ボックス 5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56" name="楕円 5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37</xdr:row>
      <xdr:rowOff>38100</xdr:rowOff>
    </xdr:from>
    <xdr:to>
      <xdr:col>23</xdr:col>
      <xdr:colOff>133350</xdr:colOff>
      <xdr:row>40</xdr:row>
      <xdr:rowOff>127000</xdr:rowOff>
    </xdr:to>
    <xdr:cxnSp macro="">
      <xdr:nvCxnSpPr>
        <xdr:cNvPr id="57" name="直線コネクタ 56"/>
        <xdr:cNvCxnSpPr/>
      </xdr:nvCxnSpPr>
      <xdr:spPr>
        <a:xfrm>
          <a:off x="4114800" y="6381750"/>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5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59" name="楕円 58"/>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44</xdr:row>
      <xdr:rowOff>44450</xdr:rowOff>
    </xdr:to>
    <xdr:cxnSp macro="">
      <xdr:nvCxnSpPr>
        <xdr:cNvPr id="60" name="直線コネクタ 59"/>
        <xdr:cNvCxnSpPr/>
      </xdr:nvCxnSpPr>
      <xdr:spPr>
        <a:xfrm flipV="1">
          <a:off x="3225800" y="6381750"/>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35</xdr:row>
      <xdr:rowOff>99077</xdr:rowOff>
    </xdr:from>
    <xdr:ext cx="736600" cy="259045"/>
    <xdr:sp macro="" textlink="">
      <xdr:nvSpPr>
        <xdr:cNvPr id="61" name="テキスト ボックス 60"/>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62" name="楕円 6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44</xdr:row>
      <xdr:rowOff>44450</xdr:rowOff>
    </xdr:from>
    <xdr:to>
      <xdr:col>15</xdr:col>
      <xdr:colOff>82550</xdr:colOff>
      <xdr:row>44</xdr:row>
      <xdr:rowOff>44450</xdr:rowOff>
    </xdr:to>
    <xdr:cxnSp macro="">
      <xdr:nvCxnSpPr>
        <xdr:cNvPr id="63" name="直線コネクタ 6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42</xdr:row>
      <xdr:rowOff>105427</xdr:rowOff>
    </xdr:from>
    <xdr:ext cx="762000" cy="259045"/>
    <xdr:sp macro="" textlink="">
      <xdr:nvSpPr>
        <xdr:cNvPr id="64" name="テキスト ボックス 63"/>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65" name="楕円 6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40</xdr:row>
      <xdr:rowOff>127000</xdr:rowOff>
    </xdr:from>
    <xdr:to>
      <xdr:col>11</xdr:col>
      <xdr:colOff>31750</xdr:colOff>
      <xdr:row>44</xdr:row>
      <xdr:rowOff>44450</xdr:rowOff>
    </xdr:to>
    <xdr:cxnSp macro="">
      <xdr:nvCxnSpPr>
        <xdr:cNvPr id="66" name="直線コネクタ 65"/>
        <xdr:cNvCxnSpPr/>
      </xdr:nvCxnSpPr>
      <xdr:spPr>
        <a:xfrm>
          <a:off x="1447800" y="698500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42</xdr:row>
      <xdr:rowOff>105427</xdr:rowOff>
    </xdr:from>
    <xdr:ext cx="762000" cy="259045"/>
    <xdr:sp macro="" textlink="">
      <xdr:nvSpPr>
        <xdr:cNvPr id="67" name="テキスト ボックス 66"/>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68" name="楕円 6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69" name="テキスト ボックス 6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70" name="正方形/長方形 6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71" name="テキスト ボックス 7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72" name="テキスト ボックス 7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34</xdr:col>
      <xdr:colOff>50800</xdr:colOff>
      <xdr:row>54</xdr:row>
      <xdr:rowOff>76200</xdr:rowOff>
    </xdr:to>
    <xdr:sp macro="" textlink="">
      <xdr:nvSpPr>
        <xdr:cNvPr id="73" name="正方形/長方形 72"/>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28</xdr:col>
      <xdr:colOff>38100</xdr:colOff>
      <xdr:row>54</xdr:row>
      <xdr:rowOff>12700</xdr:rowOff>
    </xdr:from>
    <xdr:to>
      <xdr:col>34</xdr:col>
      <xdr:colOff>50800</xdr:colOff>
      <xdr:row>55</xdr:row>
      <xdr:rowOff>95250</xdr:rowOff>
    </xdr:to>
    <xdr:sp macro="" textlink="">
      <xdr:nvSpPr>
        <xdr:cNvPr id="74" name="正方形/長方形 73"/>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95250</xdr:colOff>
      <xdr:row>52</xdr:row>
      <xdr:rowOff>165100</xdr:rowOff>
    </xdr:from>
    <xdr:to>
      <xdr:col>41</xdr:col>
      <xdr:colOff>107950</xdr:colOff>
      <xdr:row>54</xdr:row>
      <xdr:rowOff>76200</xdr:rowOff>
    </xdr:to>
    <xdr:sp macro="" textlink="">
      <xdr:nvSpPr>
        <xdr:cNvPr id="75" name="正方形/長方形 74"/>
        <xdr:cNvSpPr/>
      </xdr:nvSpPr>
      <xdr:spPr>
        <a:xfrm>
          <a:off x="7429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95250</xdr:colOff>
      <xdr:row>54</xdr:row>
      <xdr:rowOff>12700</xdr:rowOff>
    </xdr:from>
    <xdr:to>
      <xdr:col>41</xdr:col>
      <xdr:colOff>107950</xdr:colOff>
      <xdr:row>55</xdr:row>
      <xdr:rowOff>95250</xdr:rowOff>
    </xdr:to>
    <xdr:sp macro="" textlink="">
      <xdr:nvSpPr>
        <xdr:cNvPr id="76" name="正方形/長方形 75"/>
        <xdr:cNvSpPr/>
      </xdr:nvSpPr>
      <xdr:spPr>
        <a:xfrm>
          <a:off x="7429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7" name="正方形/長方形 7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78" name="正方形/長方形 7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79" name="正方形/長方形 7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80" name="テキスト ボックス 7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病院事業会計廃止に伴う市民病院運営支援補助金の減、ことぶき荘老人ホームの民間移譲に伴う老人ホーム運営経費の減等により</a:t>
          </a:r>
          <a:r>
            <a:rPr kumimoji="1" lang="ja-JP" altLang="ja-JP" sz="1100" b="0" i="0" baseline="0">
              <a:solidFill>
                <a:schemeClr val="dk1"/>
              </a:solidFill>
              <a:effectLst/>
              <a:latin typeface="+mn-lt"/>
              <a:ea typeface="+mn-ea"/>
              <a:cs typeface="+mn-cs"/>
            </a:rPr>
            <a:t>、昨年度の</a:t>
          </a:r>
          <a:r>
            <a:rPr kumimoji="1" lang="en-US" altLang="ja-JP" sz="1100" b="0" i="0" baseline="0">
              <a:solidFill>
                <a:schemeClr val="dk1"/>
              </a:solidFill>
              <a:effectLst/>
              <a:latin typeface="+mn-lt"/>
              <a:ea typeface="+mn-ea"/>
              <a:cs typeface="+mn-cs"/>
            </a:rPr>
            <a:t>95.0</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93.3</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a:t>
          </a:r>
          <a:r>
            <a:rPr kumimoji="1" lang="ja-JP" altLang="en-US" sz="1100" b="0" i="0" baseline="0">
              <a:solidFill>
                <a:schemeClr val="dk1"/>
              </a:solidFill>
              <a:effectLst/>
              <a:latin typeface="+mn-lt"/>
              <a:ea typeface="+mn-ea"/>
              <a:cs typeface="+mn-cs"/>
            </a:rPr>
            <a:t>は下回ったが、</a:t>
          </a:r>
          <a:r>
            <a:rPr kumimoji="1" lang="ja-JP" altLang="ja-JP" sz="1100" b="0" i="0" baseline="0">
              <a:solidFill>
                <a:schemeClr val="dk1"/>
              </a:solidFill>
              <a:effectLst/>
              <a:latin typeface="+mn-lt"/>
              <a:ea typeface="+mn-ea"/>
              <a:cs typeface="+mn-cs"/>
            </a:rPr>
            <a:t>茨城県平均</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上回る状況となっているため、地方税の徴収強化に加え、企業会計等への繰出金の抑制、人件費削減等を図り、硬直化の改善に努める。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81" name="テキスト ボックス 8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82" name="直線コネクタ 8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3" name="テキスト ボックス 8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84" name="直線コネクタ 8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85" name="テキスト ボックス 8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86" name="直線コネクタ 8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87" name="テキスト ボックス 8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88" name="直線コネクタ 8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89" name="テキスト ボックス 8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90" name="直線コネクタ 8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91" name="テキスト ボックス 9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92" name="直線コネクタ 9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93" name="テキスト ボックス 9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94" name="直線コネクタ 9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95" name="テキスト ボックス 9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96" name="直線コネクタ 9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7" name="テキスト ボックス 9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9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69</xdr:row>
      <xdr:rowOff>168927</xdr:rowOff>
    </xdr:from>
    <xdr:ext cx="762000" cy="259045"/>
    <xdr:sp macro="" textlink="">
      <xdr:nvSpPr>
        <xdr:cNvPr id="99" name="テキスト ボックス 9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00" name="テキスト ボックス 9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01" name="テキスト ボックス 10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02" name="テキスト ボックス 10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03" name="テキスト ボックス 10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151493</xdr:rowOff>
    </xdr:from>
    <xdr:to>
      <xdr:col>23</xdr:col>
      <xdr:colOff>184150</xdr:colOff>
      <xdr:row>66</xdr:row>
      <xdr:rowOff>81643</xdr:rowOff>
    </xdr:to>
    <xdr:sp macro="" textlink="">
      <xdr:nvSpPr>
        <xdr:cNvPr id="104" name="楕円 103"/>
        <xdr:cNvSpPr/>
      </xdr:nvSpPr>
      <xdr:spPr>
        <a:xfrm>
          <a:off x="49022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66</xdr:row>
      <xdr:rowOff>30843</xdr:rowOff>
    </xdr:from>
    <xdr:to>
      <xdr:col>23</xdr:col>
      <xdr:colOff>133350</xdr:colOff>
      <xdr:row>67</xdr:row>
      <xdr:rowOff>54731</xdr:rowOff>
    </xdr:to>
    <xdr:cxnSp macro="">
      <xdr:nvCxnSpPr>
        <xdr:cNvPr id="105" name="直線コネクタ 104"/>
        <xdr:cNvCxnSpPr/>
      </xdr:nvCxnSpPr>
      <xdr:spPr>
        <a:xfrm flipV="1">
          <a:off x="4114800" y="11346543"/>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123570</xdr:rowOff>
    </xdr:from>
    <xdr:ext cx="762000" cy="259045"/>
    <xdr:sp macro="" textlink="">
      <xdr:nvSpPr>
        <xdr:cNvPr id="106" name="財政構造の弾力性該当値テキスト"/>
        <xdr:cNvSpPr txBox="1"/>
      </xdr:nvSpPr>
      <xdr:spPr>
        <a:xfrm>
          <a:off x="5041900" y="112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3931</xdr:rowOff>
    </xdr:from>
    <xdr:to>
      <xdr:col>19</xdr:col>
      <xdr:colOff>184150</xdr:colOff>
      <xdr:row>67</xdr:row>
      <xdr:rowOff>105531</xdr:rowOff>
    </xdr:to>
    <xdr:sp macro="" textlink="">
      <xdr:nvSpPr>
        <xdr:cNvPr id="107" name="楕円 106"/>
        <xdr:cNvSpPr/>
      </xdr:nvSpPr>
      <xdr:spPr>
        <a:xfrm>
          <a:off x="4064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7862</xdr:rowOff>
    </xdr:from>
    <xdr:to>
      <xdr:col>19</xdr:col>
      <xdr:colOff>133350</xdr:colOff>
      <xdr:row>67</xdr:row>
      <xdr:rowOff>54731</xdr:rowOff>
    </xdr:to>
    <xdr:cxnSp macro="">
      <xdr:nvCxnSpPr>
        <xdr:cNvPr id="108" name="直線コネクタ 107"/>
        <xdr:cNvCxnSpPr/>
      </xdr:nvCxnSpPr>
      <xdr:spPr>
        <a:xfrm>
          <a:off x="3225800" y="1132356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67</xdr:row>
      <xdr:rowOff>90308</xdr:rowOff>
    </xdr:from>
    <xdr:ext cx="736600" cy="259045"/>
    <xdr:sp macro="" textlink="">
      <xdr:nvSpPr>
        <xdr:cNvPr id="109" name="テキスト ボックス 108"/>
        <xdr:cNvSpPr txBox="1"/>
      </xdr:nvSpPr>
      <xdr:spPr>
        <a:xfrm>
          <a:off x="3733800" y="1157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128512</xdr:rowOff>
    </xdr:from>
    <xdr:to>
      <xdr:col>15</xdr:col>
      <xdr:colOff>133350</xdr:colOff>
      <xdr:row>66</xdr:row>
      <xdr:rowOff>58662</xdr:rowOff>
    </xdr:to>
    <xdr:sp macro="" textlink="">
      <xdr:nvSpPr>
        <xdr:cNvPr id="110" name="楕円 109"/>
        <xdr:cNvSpPr/>
      </xdr:nvSpPr>
      <xdr:spPr>
        <a:xfrm>
          <a:off x="31750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66</xdr:row>
      <xdr:rowOff>7862</xdr:rowOff>
    </xdr:from>
    <xdr:to>
      <xdr:col>15</xdr:col>
      <xdr:colOff>82550</xdr:colOff>
      <xdr:row>67</xdr:row>
      <xdr:rowOff>146655</xdr:rowOff>
    </xdr:to>
    <xdr:cxnSp macro="">
      <xdr:nvCxnSpPr>
        <xdr:cNvPr id="111" name="直線コネクタ 110"/>
        <xdr:cNvCxnSpPr/>
      </xdr:nvCxnSpPr>
      <xdr:spPr>
        <a:xfrm flipV="1">
          <a:off x="2336800" y="1132356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66</xdr:row>
      <xdr:rowOff>43439</xdr:rowOff>
    </xdr:from>
    <xdr:ext cx="762000" cy="259045"/>
    <xdr:sp macro="" textlink="">
      <xdr:nvSpPr>
        <xdr:cNvPr id="112" name="テキスト ボックス 111"/>
        <xdr:cNvSpPr txBox="1"/>
      </xdr:nvSpPr>
      <xdr:spPr>
        <a:xfrm>
          <a:off x="2844800" y="1135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95855</xdr:rowOff>
    </xdr:from>
    <xdr:to>
      <xdr:col>11</xdr:col>
      <xdr:colOff>82550</xdr:colOff>
      <xdr:row>68</xdr:row>
      <xdr:rowOff>26005</xdr:rowOff>
    </xdr:to>
    <xdr:sp macro="" textlink="">
      <xdr:nvSpPr>
        <xdr:cNvPr id="113" name="楕円 112"/>
        <xdr:cNvSpPr/>
      </xdr:nvSpPr>
      <xdr:spPr>
        <a:xfrm>
          <a:off x="2286000" y="11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59</xdr:row>
      <xdr:rowOff>47474</xdr:rowOff>
    </xdr:from>
    <xdr:to>
      <xdr:col>11</xdr:col>
      <xdr:colOff>31750</xdr:colOff>
      <xdr:row>67</xdr:row>
      <xdr:rowOff>146655</xdr:rowOff>
    </xdr:to>
    <xdr:cxnSp macro="">
      <xdr:nvCxnSpPr>
        <xdr:cNvPr id="114" name="直線コネクタ 113"/>
        <xdr:cNvCxnSpPr/>
      </xdr:nvCxnSpPr>
      <xdr:spPr>
        <a:xfrm>
          <a:off x="1447800" y="10163024"/>
          <a:ext cx="889000" cy="14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68</xdr:row>
      <xdr:rowOff>10782</xdr:rowOff>
    </xdr:from>
    <xdr:ext cx="762000" cy="259045"/>
    <xdr:sp macro="" textlink="">
      <xdr:nvSpPr>
        <xdr:cNvPr id="115" name="テキスト ボックス 114"/>
        <xdr:cNvSpPr txBox="1"/>
      </xdr:nvSpPr>
      <xdr:spPr>
        <a:xfrm>
          <a:off x="1955800" y="1166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168124</xdr:rowOff>
    </xdr:from>
    <xdr:to>
      <xdr:col>7</xdr:col>
      <xdr:colOff>31750</xdr:colOff>
      <xdr:row>59</xdr:row>
      <xdr:rowOff>98274</xdr:rowOff>
    </xdr:to>
    <xdr:sp macro="" textlink="">
      <xdr:nvSpPr>
        <xdr:cNvPr id="116" name="楕円 115"/>
        <xdr:cNvSpPr/>
      </xdr:nvSpPr>
      <xdr:spPr>
        <a:xfrm>
          <a:off x="1397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83051</xdr:rowOff>
    </xdr:from>
    <xdr:ext cx="762000" cy="259045"/>
    <xdr:sp macro="" textlink="">
      <xdr:nvSpPr>
        <xdr:cNvPr id="117" name="テキスト ボックス 116"/>
        <xdr:cNvSpPr txBox="1"/>
      </xdr:nvSpPr>
      <xdr:spPr>
        <a:xfrm>
          <a:off x="1066800" y="1019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18" name="正方形/長方形 11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19" name="テキスト ボックス 11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20" name="テキスト ボックス 11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34</xdr:col>
      <xdr:colOff>50800</xdr:colOff>
      <xdr:row>76</xdr:row>
      <xdr:rowOff>114300</xdr:rowOff>
    </xdr:to>
    <xdr:sp macro="" textlink="">
      <xdr:nvSpPr>
        <xdr:cNvPr id="121" name="正方形/長方形 120"/>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28</xdr:col>
      <xdr:colOff>38100</xdr:colOff>
      <xdr:row>76</xdr:row>
      <xdr:rowOff>50800</xdr:rowOff>
    </xdr:from>
    <xdr:to>
      <xdr:col>34</xdr:col>
      <xdr:colOff>50800</xdr:colOff>
      <xdr:row>77</xdr:row>
      <xdr:rowOff>133350</xdr:rowOff>
    </xdr:to>
    <xdr:sp macro="" textlink="">
      <xdr:nvSpPr>
        <xdr:cNvPr id="122" name="正方形/長方形 121"/>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95250</xdr:colOff>
      <xdr:row>75</xdr:row>
      <xdr:rowOff>31750</xdr:rowOff>
    </xdr:from>
    <xdr:to>
      <xdr:col>41</xdr:col>
      <xdr:colOff>107950</xdr:colOff>
      <xdr:row>76</xdr:row>
      <xdr:rowOff>114300</xdr:rowOff>
    </xdr:to>
    <xdr:sp macro="" textlink="">
      <xdr:nvSpPr>
        <xdr:cNvPr id="123" name="正方形/長方形 122"/>
        <xdr:cNvSpPr/>
      </xdr:nvSpPr>
      <xdr:spPr>
        <a:xfrm>
          <a:off x="7429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95250</xdr:colOff>
      <xdr:row>76</xdr:row>
      <xdr:rowOff>50800</xdr:rowOff>
    </xdr:from>
    <xdr:to>
      <xdr:col>41</xdr:col>
      <xdr:colOff>107950</xdr:colOff>
      <xdr:row>77</xdr:row>
      <xdr:rowOff>133350</xdr:rowOff>
    </xdr:to>
    <xdr:sp macro="" textlink="">
      <xdr:nvSpPr>
        <xdr:cNvPr id="124" name="正方形/長方形 123"/>
        <xdr:cNvSpPr/>
      </xdr:nvSpPr>
      <xdr:spPr>
        <a:xfrm>
          <a:off x="7429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25" name="正方形/長方形 12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26" name="正方形/長方形 12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27" name="正方形/長方形 12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28" name="テキスト ボックス 12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昨年度に引続き、退職者の不補充、職員手当等の削減等の取組みを行っており、人件費・物件費等の抑制を図っている。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昨年度と比較すると決算額は増加しており、</a:t>
          </a:r>
          <a:r>
            <a:rPr kumimoji="1" lang="ja-JP" altLang="en-US" sz="1100" b="0" i="0" baseline="0">
              <a:solidFill>
                <a:schemeClr val="dk1"/>
              </a:solidFill>
              <a:effectLst/>
              <a:latin typeface="+mn-lt"/>
              <a:ea typeface="+mn-ea"/>
              <a:cs typeface="+mn-cs"/>
            </a:rPr>
            <a:t>主な要因としてはプレミアム付商品券発行事業（子育て世帯・非課税者向け）の皆増等によるものである。他団体との比較としては、</a:t>
          </a:r>
          <a:r>
            <a:rPr kumimoji="1" lang="ja-JP" altLang="ja-JP" sz="1100" b="0" i="0" baseline="0">
              <a:solidFill>
                <a:schemeClr val="dk1"/>
              </a:solidFill>
              <a:effectLst/>
              <a:latin typeface="+mn-lt"/>
              <a:ea typeface="+mn-ea"/>
              <a:cs typeface="+mn-cs"/>
            </a:rPr>
            <a:t>全国平均、茨城県平均ともに下回る状況となっている。今後も行政改革大綱に基づく行政改革アクションプラン及び定員適正化計画等の適正な推進により、職員定数及び給与の適正化に努める。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29" name="テキスト ボックス 12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30" name="直線コネクタ 12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31" name="テキスト ボックス 13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32" name="直線コネクタ 13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33" name="テキスト ボックス 13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34" name="直線コネクタ 13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35" name="テキスト ボックス 13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36" name="直線コネクタ 13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37" name="テキスト ボックス 13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38" name="直線コネクタ 13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39" name="テキスト ボックス 13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40" name="直線コネクタ 13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41" name="テキスト ボックス 14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42" name="直線コネクタ 14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43" name="テキスト ボックス 14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4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92</xdr:row>
      <xdr:rowOff>35577</xdr:rowOff>
    </xdr:from>
    <xdr:ext cx="762000" cy="259045"/>
    <xdr:sp macro="" textlink="">
      <xdr:nvSpPr>
        <xdr:cNvPr id="145" name="テキスト ボックス 14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46" name="テキスト ボックス 14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47" name="テキスト ボックス 14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48" name="テキスト ボックス 14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149" name="テキスト ボックス 14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26088</xdr:rowOff>
    </xdr:from>
    <xdr:to>
      <xdr:col>23</xdr:col>
      <xdr:colOff>184150</xdr:colOff>
      <xdr:row>89</xdr:row>
      <xdr:rowOff>127688</xdr:rowOff>
    </xdr:to>
    <xdr:sp macro="" textlink="">
      <xdr:nvSpPr>
        <xdr:cNvPr id="150" name="楕円 149"/>
        <xdr:cNvSpPr/>
      </xdr:nvSpPr>
      <xdr:spPr>
        <a:xfrm>
          <a:off x="4902200" y="152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84</xdr:row>
      <xdr:rowOff>143077</xdr:rowOff>
    </xdr:from>
    <xdr:to>
      <xdr:col>23</xdr:col>
      <xdr:colOff>133350</xdr:colOff>
      <xdr:row>89</xdr:row>
      <xdr:rowOff>76888</xdr:rowOff>
    </xdr:to>
    <xdr:cxnSp macro="">
      <xdr:nvCxnSpPr>
        <xdr:cNvPr id="151" name="直線コネクタ 150"/>
        <xdr:cNvCxnSpPr/>
      </xdr:nvCxnSpPr>
      <xdr:spPr>
        <a:xfrm>
          <a:off x="4114800" y="14544877"/>
          <a:ext cx="838200" cy="79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169615</xdr:rowOff>
    </xdr:from>
    <xdr:ext cx="762000" cy="259045"/>
    <xdr:sp macro="" textlink="">
      <xdr:nvSpPr>
        <xdr:cNvPr id="152" name="人件費・物件費等の状況該当値テキスト"/>
        <xdr:cNvSpPr txBox="1"/>
      </xdr:nvSpPr>
      <xdr:spPr>
        <a:xfrm>
          <a:off x="5041900" y="152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92277</xdr:rowOff>
    </xdr:from>
    <xdr:to>
      <xdr:col>19</xdr:col>
      <xdr:colOff>184150</xdr:colOff>
      <xdr:row>85</xdr:row>
      <xdr:rowOff>22427</xdr:rowOff>
    </xdr:to>
    <xdr:sp macro="" textlink="">
      <xdr:nvSpPr>
        <xdr:cNvPr id="153" name="楕円 152"/>
        <xdr:cNvSpPr/>
      </xdr:nvSpPr>
      <xdr:spPr>
        <a:xfrm>
          <a:off x="4064000" y="144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64506</xdr:rowOff>
    </xdr:from>
    <xdr:to>
      <xdr:col>19</xdr:col>
      <xdr:colOff>133350</xdr:colOff>
      <xdr:row>84</xdr:row>
      <xdr:rowOff>143077</xdr:rowOff>
    </xdr:to>
    <xdr:cxnSp macro="">
      <xdr:nvCxnSpPr>
        <xdr:cNvPr id="154" name="直線コネクタ 153"/>
        <xdr:cNvCxnSpPr/>
      </xdr:nvCxnSpPr>
      <xdr:spPr>
        <a:xfrm>
          <a:off x="3225800" y="14123406"/>
          <a:ext cx="889000" cy="4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85</xdr:row>
      <xdr:rowOff>7204</xdr:rowOff>
    </xdr:from>
    <xdr:ext cx="736600" cy="259045"/>
    <xdr:sp macro="" textlink="">
      <xdr:nvSpPr>
        <xdr:cNvPr id="155" name="テキスト ボックス 154"/>
        <xdr:cNvSpPr txBox="1"/>
      </xdr:nvSpPr>
      <xdr:spPr>
        <a:xfrm>
          <a:off x="3733800" y="1458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13706</xdr:rowOff>
    </xdr:from>
    <xdr:to>
      <xdr:col>15</xdr:col>
      <xdr:colOff>133350</xdr:colOff>
      <xdr:row>82</xdr:row>
      <xdr:rowOff>115306</xdr:rowOff>
    </xdr:to>
    <xdr:sp macro="" textlink="">
      <xdr:nvSpPr>
        <xdr:cNvPr id="156" name="楕円 155"/>
        <xdr:cNvSpPr/>
      </xdr:nvSpPr>
      <xdr:spPr>
        <a:xfrm>
          <a:off x="3175000" y="140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82</xdr:row>
      <xdr:rowOff>64506</xdr:rowOff>
    </xdr:from>
    <xdr:to>
      <xdr:col>15</xdr:col>
      <xdr:colOff>82550</xdr:colOff>
      <xdr:row>84</xdr:row>
      <xdr:rowOff>50578</xdr:rowOff>
    </xdr:to>
    <xdr:cxnSp macro="">
      <xdr:nvCxnSpPr>
        <xdr:cNvPr id="157" name="直線コネクタ 156"/>
        <xdr:cNvCxnSpPr/>
      </xdr:nvCxnSpPr>
      <xdr:spPr>
        <a:xfrm flipV="1">
          <a:off x="2336800" y="14123406"/>
          <a:ext cx="889000" cy="32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82</xdr:row>
      <xdr:rowOff>100083</xdr:rowOff>
    </xdr:from>
    <xdr:ext cx="762000" cy="259045"/>
    <xdr:sp macro="" textlink="">
      <xdr:nvSpPr>
        <xdr:cNvPr id="158" name="テキスト ボックス 157"/>
        <xdr:cNvSpPr txBox="1"/>
      </xdr:nvSpPr>
      <xdr:spPr>
        <a:xfrm>
          <a:off x="2844800" y="1415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171228</xdr:rowOff>
    </xdr:from>
    <xdr:to>
      <xdr:col>11</xdr:col>
      <xdr:colOff>82550</xdr:colOff>
      <xdr:row>84</xdr:row>
      <xdr:rowOff>101378</xdr:rowOff>
    </xdr:to>
    <xdr:sp macro="" textlink="">
      <xdr:nvSpPr>
        <xdr:cNvPr id="159" name="楕円 158"/>
        <xdr:cNvSpPr/>
      </xdr:nvSpPr>
      <xdr:spPr>
        <a:xfrm>
          <a:off x="2286000" y="1440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81</xdr:row>
      <xdr:rowOff>111888</xdr:rowOff>
    </xdr:from>
    <xdr:to>
      <xdr:col>11</xdr:col>
      <xdr:colOff>31750</xdr:colOff>
      <xdr:row>84</xdr:row>
      <xdr:rowOff>50578</xdr:rowOff>
    </xdr:to>
    <xdr:cxnSp macro="">
      <xdr:nvCxnSpPr>
        <xdr:cNvPr id="160" name="直線コネクタ 159"/>
        <xdr:cNvCxnSpPr/>
      </xdr:nvCxnSpPr>
      <xdr:spPr>
        <a:xfrm>
          <a:off x="1447800" y="13999338"/>
          <a:ext cx="889000" cy="45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84</xdr:row>
      <xdr:rowOff>86155</xdr:rowOff>
    </xdr:from>
    <xdr:ext cx="762000" cy="259045"/>
    <xdr:sp macro="" textlink="">
      <xdr:nvSpPr>
        <xdr:cNvPr id="161" name="テキスト ボックス 160"/>
        <xdr:cNvSpPr txBox="1"/>
      </xdr:nvSpPr>
      <xdr:spPr>
        <a:xfrm>
          <a:off x="1955800" y="1448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61088</xdr:rowOff>
    </xdr:from>
    <xdr:to>
      <xdr:col>7</xdr:col>
      <xdr:colOff>31750</xdr:colOff>
      <xdr:row>81</xdr:row>
      <xdr:rowOff>162688</xdr:rowOff>
    </xdr:to>
    <xdr:sp macro="" textlink="">
      <xdr:nvSpPr>
        <xdr:cNvPr id="162" name="楕円 161"/>
        <xdr:cNvSpPr/>
      </xdr:nvSpPr>
      <xdr:spPr>
        <a:xfrm>
          <a:off x="1397000" y="139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147465</xdr:rowOff>
    </xdr:from>
    <xdr:ext cx="762000" cy="259045"/>
    <xdr:sp macro="" textlink="">
      <xdr:nvSpPr>
        <xdr:cNvPr id="163" name="テキスト ボックス 162"/>
        <xdr:cNvSpPr txBox="1"/>
      </xdr:nvSpPr>
      <xdr:spPr>
        <a:xfrm>
          <a:off x="1066800" y="1403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164" name="正方形/長方形 16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165" name="テキスト ボックス 16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166" name="テキスト ボックス 16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91</xdr:col>
      <xdr:colOff>171450</xdr:colOff>
      <xdr:row>76</xdr:row>
      <xdr:rowOff>114300</xdr:rowOff>
    </xdr:to>
    <xdr:sp macro="" textlink="">
      <xdr:nvSpPr>
        <xdr:cNvPr id="167" name="正方形/長方形 166"/>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85</xdr:col>
      <xdr:colOff>158750</xdr:colOff>
      <xdr:row>76</xdr:row>
      <xdr:rowOff>50800</xdr:rowOff>
    </xdr:from>
    <xdr:to>
      <xdr:col>91</xdr:col>
      <xdr:colOff>171450</xdr:colOff>
      <xdr:row>77</xdr:row>
      <xdr:rowOff>133350</xdr:rowOff>
    </xdr:to>
    <xdr:sp macro="" textlink="">
      <xdr:nvSpPr>
        <xdr:cNvPr id="168" name="正方形/長方形 167"/>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75</xdr:row>
      <xdr:rowOff>31750</xdr:rowOff>
    </xdr:from>
    <xdr:to>
      <xdr:col>99</xdr:col>
      <xdr:colOff>19050</xdr:colOff>
      <xdr:row>76</xdr:row>
      <xdr:rowOff>114300</xdr:rowOff>
    </xdr:to>
    <xdr:sp macro="" textlink="">
      <xdr:nvSpPr>
        <xdr:cNvPr id="169" name="正方形/長方形 168"/>
        <xdr:cNvSpPr/>
      </xdr:nvSpPr>
      <xdr:spPr>
        <a:xfrm>
          <a:off x="19494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93</xdr:col>
      <xdr:colOff>6350</xdr:colOff>
      <xdr:row>76</xdr:row>
      <xdr:rowOff>50800</xdr:rowOff>
    </xdr:from>
    <xdr:to>
      <xdr:col>99</xdr:col>
      <xdr:colOff>19050</xdr:colOff>
      <xdr:row>77</xdr:row>
      <xdr:rowOff>133350</xdr:rowOff>
    </xdr:to>
    <xdr:sp macro="" textlink="">
      <xdr:nvSpPr>
        <xdr:cNvPr id="170" name="正方形/長方形 169"/>
        <xdr:cNvSpPr/>
      </xdr:nvSpPr>
      <xdr:spPr>
        <a:xfrm>
          <a:off x="19494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171" name="正方形/長方形 17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172" name="正方形/長方形 17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173" name="正方形/長方形 17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174" name="テキスト ボックス 17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ラスパイレス指数については、</a:t>
          </a:r>
          <a:r>
            <a:rPr lang="en-US" altLang="ja-JP" sz="1100" b="0" i="0" baseline="0">
              <a:solidFill>
                <a:schemeClr val="dk1"/>
              </a:solidFill>
              <a:effectLst/>
              <a:latin typeface="+mn-lt"/>
              <a:ea typeface="+mn-ea"/>
              <a:cs typeface="+mn-cs"/>
            </a:rPr>
            <a:t>98.5</a:t>
          </a:r>
          <a:r>
            <a:rPr lang="ja-JP" altLang="ja-JP" sz="1100" b="0" i="0" baseline="0">
              <a:solidFill>
                <a:schemeClr val="dk1"/>
              </a:solidFill>
              <a:effectLst/>
              <a:latin typeface="+mn-lt"/>
              <a:ea typeface="+mn-ea"/>
              <a:cs typeface="+mn-cs"/>
            </a:rPr>
            <a:t>と前年度より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、全国市平均を下回っている。今後も引続き、人事院勧告を踏まえた給与制度の見直しを図り、給与水準の適正化に努める。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175" name="直線コネクタ 17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176" name="テキスト ボックス 17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177" name="直線コネクタ 17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178" name="テキスト ボックス 17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179" name="直線コネクタ 17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180" name="テキスト ボックス 17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181" name="直線コネクタ 18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182" name="テキスト ボックス 18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183" name="直線コネクタ 18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184" name="テキスト ボックス 18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185" name="直線コネクタ 18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186" name="テキスト ボックス 18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18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92</xdr:row>
      <xdr:rowOff>35577</xdr:rowOff>
    </xdr:from>
    <xdr:ext cx="762000" cy="259045"/>
    <xdr:sp macro="" textlink="">
      <xdr:nvSpPr>
        <xdr:cNvPr id="188" name="テキスト ボックス 18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189" name="テキスト ボックス 18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190" name="テキスト ボックス 18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191" name="テキスト ボックス 19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192" name="テキスト ボックス 19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193" name="楕円 192"/>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80</xdr:row>
      <xdr:rowOff>165100</xdr:rowOff>
    </xdr:from>
    <xdr:to>
      <xdr:col>81</xdr:col>
      <xdr:colOff>44450</xdr:colOff>
      <xdr:row>89</xdr:row>
      <xdr:rowOff>69850</xdr:rowOff>
    </xdr:to>
    <xdr:cxnSp macro="">
      <xdr:nvCxnSpPr>
        <xdr:cNvPr id="194" name="直線コネクタ 193"/>
        <xdr:cNvCxnSpPr/>
      </xdr:nvCxnSpPr>
      <xdr:spPr>
        <a:xfrm flipV="1">
          <a:off x="16179800" y="13881100"/>
          <a:ext cx="8382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86377</xdr:rowOff>
    </xdr:from>
    <xdr:ext cx="762000" cy="259045"/>
    <xdr:sp macro="" textlink="">
      <xdr:nvSpPr>
        <xdr:cNvPr id="195" name="給与水準   （国との比較）該当値テキスト"/>
        <xdr:cNvSpPr txBox="1"/>
      </xdr:nvSpPr>
      <xdr:spPr>
        <a:xfrm>
          <a:off x="171069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196" name="楕円 195"/>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89</xdr:row>
      <xdr:rowOff>69850</xdr:rowOff>
    </xdr:to>
    <xdr:cxnSp macro="">
      <xdr:nvCxnSpPr>
        <xdr:cNvPr id="197" name="直線コネクタ 196"/>
        <xdr:cNvCxnSpPr/>
      </xdr:nvCxnSpPr>
      <xdr:spPr>
        <a:xfrm>
          <a:off x="15290800" y="13881100"/>
          <a:ext cx="8890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89</xdr:row>
      <xdr:rowOff>105427</xdr:rowOff>
    </xdr:from>
    <xdr:ext cx="736600" cy="259045"/>
    <xdr:sp macro="" textlink="">
      <xdr:nvSpPr>
        <xdr:cNvPr id="198" name="テキスト ボックス 197"/>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199" name="楕円 198"/>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80</xdr:row>
      <xdr:rowOff>165100</xdr:rowOff>
    </xdr:from>
    <xdr:to>
      <xdr:col>72</xdr:col>
      <xdr:colOff>203200</xdr:colOff>
      <xdr:row>80</xdr:row>
      <xdr:rowOff>165100</xdr:rowOff>
    </xdr:to>
    <xdr:cxnSp macro="">
      <xdr:nvCxnSpPr>
        <xdr:cNvPr id="200" name="直線コネクタ 199"/>
        <xdr:cNvCxnSpPr/>
      </xdr:nvCxnSpPr>
      <xdr:spPr>
        <a:xfrm>
          <a:off x="144018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81</xdr:row>
      <xdr:rowOff>29227</xdr:rowOff>
    </xdr:from>
    <xdr:ext cx="762000" cy="259045"/>
    <xdr:sp macro="" textlink="">
      <xdr:nvSpPr>
        <xdr:cNvPr id="201" name="テキスト ボックス 200"/>
        <xdr:cNvSpPr txBox="1"/>
      </xdr:nvSpPr>
      <xdr:spPr>
        <a:xfrm>
          <a:off x="1490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02" name="楕円 201"/>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80</xdr:row>
      <xdr:rowOff>165100</xdr:rowOff>
    </xdr:from>
    <xdr:to>
      <xdr:col>68</xdr:col>
      <xdr:colOff>152400</xdr:colOff>
      <xdr:row>89</xdr:row>
      <xdr:rowOff>69850</xdr:rowOff>
    </xdr:to>
    <xdr:cxnSp macro="">
      <xdr:nvCxnSpPr>
        <xdr:cNvPr id="203" name="直線コネクタ 202"/>
        <xdr:cNvCxnSpPr/>
      </xdr:nvCxnSpPr>
      <xdr:spPr>
        <a:xfrm flipV="1">
          <a:off x="13512800" y="13881100"/>
          <a:ext cx="8890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81</xdr:row>
      <xdr:rowOff>29227</xdr:rowOff>
    </xdr:from>
    <xdr:ext cx="762000" cy="259045"/>
    <xdr:sp macro="" textlink="">
      <xdr:nvSpPr>
        <xdr:cNvPr id="204" name="テキスト ボックス 203"/>
        <xdr:cNvSpPr txBox="1"/>
      </xdr:nvSpPr>
      <xdr:spPr>
        <a:xfrm>
          <a:off x="14020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05" name="楕円 20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06" name="テキスト ボックス 205"/>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07" name="正方形/長方形 20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08" name="テキスト ボックス 20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09" name="テキスト ボックス 20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91</xdr:col>
      <xdr:colOff>171450</xdr:colOff>
      <xdr:row>54</xdr:row>
      <xdr:rowOff>76200</xdr:rowOff>
    </xdr:to>
    <xdr:sp macro="" textlink="">
      <xdr:nvSpPr>
        <xdr:cNvPr id="210" name="正方形/長方形 209"/>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158750</xdr:colOff>
      <xdr:row>54</xdr:row>
      <xdr:rowOff>12700</xdr:rowOff>
    </xdr:from>
    <xdr:to>
      <xdr:col>91</xdr:col>
      <xdr:colOff>171450</xdr:colOff>
      <xdr:row>55</xdr:row>
      <xdr:rowOff>95250</xdr:rowOff>
    </xdr:to>
    <xdr:sp macro="" textlink="">
      <xdr:nvSpPr>
        <xdr:cNvPr id="211" name="正方形/長方形 210"/>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52</xdr:row>
      <xdr:rowOff>165100</xdr:rowOff>
    </xdr:from>
    <xdr:to>
      <xdr:col>99</xdr:col>
      <xdr:colOff>19050</xdr:colOff>
      <xdr:row>54</xdr:row>
      <xdr:rowOff>76200</xdr:rowOff>
    </xdr:to>
    <xdr:sp macro="" textlink="">
      <xdr:nvSpPr>
        <xdr:cNvPr id="212" name="正方形/長方形 211"/>
        <xdr:cNvSpPr/>
      </xdr:nvSpPr>
      <xdr:spPr>
        <a:xfrm>
          <a:off x="19494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6350</xdr:colOff>
      <xdr:row>54</xdr:row>
      <xdr:rowOff>12700</xdr:rowOff>
    </xdr:from>
    <xdr:to>
      <xdr:col>99</xdr:col>
      <xdr:colOff>19050</xdr:colOff>
      <xdr:row>55</xdr:row>
      <xdr:rowOff>95250</xdr:rowOff>
    </xdr:to>
    <xdr:sp macro="" textlink="">
      <xdr:nvSpPr>
        <xdr:cNvPr id="213" name="正方形/長方形 212"/>
        <xdr:cNvSpPr/>
      </xdr:nvSpPr>
      <xdr:spPr>
        <a:xfrm>
          <a:off x="19494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14" name="正方形/長方形 21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15" name="正方形/長方形 21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16" name="正方形/長方形 21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17" name="テキスト ボックス 21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　定員適正化計画に基づき、計画的な職員の採用及び組織体制の見直し等を実施</a:t>
          </a:r>
          <a:r>
            <a:rPr kumimoji="1" lang="ja-JP" altLang="en-US" sz="1100" b="0" i="0" baseline="0">
              <a:solidFill>
                <a:schemeClr val="tx1"/>
              </a:solidFill>
              <a:effectLst/>
              <a:latin typeface="+mn-lt"/>
              <a:ea typeface="+mn-ea"/>
              <a:cs typeface="+mn-cs"/>
            </a:rPr>
            <a:t>しているが、市人口減少の影響もあり</a:t>
          </a:r>
          <a:r>
            <a:rPr kumimoji="1" lang="ja-JP" altLang="ja-JP" sz="1100" b="0" i="0" baseline="0">
              <a:solidFill>
                <a:schemeClr val="tx1"/>
              </a:solidFill>
              <a:effectLst/>
              <a:latin typeface="+mn-lt"/>
              <a:ea typeface="+mn-ea"/>
              <a:cs typeface="+mn-cs"/>
            </a:rPr>
            <a:t>、昨年度から</a:t>
          </a:r>
          <a:r>
            <a:rPr kumimoji="1" lang="en-US" altLang="ja-JP" sz="1100" b="0" i="0" baseline="0">
              <a:solidFill>
                <a:schemeClr val="tx1"/>
              </a:solidFill>
              <a:effectLst/>
              <a:latin typeface="+mn-lt"/>
              <a:ea typeface="+mn-ea"/>
              <a:cs typeface="+mn-cs"/>
            </a:rPr>
            <a:t>0.09</a:t>
          </a:r>
          <a:r>
            <a:rPr kumimoji="1" lang="ja-JP" altLang="ja-JP" sz="1100" b="0" i="0" baseline="0">
              <a:solidFill>
                <a:schemeClr val="tx1"/>
              </a:solidFill>
              <a:effectLst/>
              <a:latin typeface="+mn-lt"/>
              <a:ea typeface="+mn-ea"/>
              <a:cs typeface="+mn-cs"/>
            </a:rPr>
            <a:t>人減</a:t>
          </a:r>
          <a:r>
            <a:rPr kumimoji="1" lang="ja-JP" altLang="en-US" sz="1100" b="0" i="0" baseline="0">
              <a:solidFill>
                <a:schemeClr val="tx1"/>
              </a:solidFill>
              <a:effectLst/>
              <a:latin typeface="+mn-lt"/>
              <a:ea typeface="+mn-ea"/>
              <a:cs typeface="+mn-cs"/>
            </a:rPr>
            <a:t>増の</a:t>
          </a:r>
          <a:r>
            <a:rPr kumimoji="1" lang="en-US" altLang="ja-JP" sz="1100" b="0" i="0" baseline="0">
              <a:solidFill>
                <a:schemeClr val="tx1"/>
              </a:solidFill>
              <a:effectLst/>
              <a:latin typeface="+mn-lt"/>
              <a:ea typeface="+mn-ea"/>
              <a:cs typeface="+mn-cs"/>
            </a:rPr>
            <a:t>6.72</a:t>
          </a:r>
          <a:r>
            <a:rPr kumimoji="1" lang="ja-JP" altLang="ja-JP" sz="1100" b="0" i="0" baseline="0">
              <a:solidFill>
                <a:schemeClr val="tx1"/>
              </a:solidFill>
              <a:effectLst/>
              <a:latin typeface="+mn-lt"/>
              <a:ea typeface="+mn-ea"/>
              <a:cs typeface="+mn-cs"/>
            </a:rPr>
            <a:t>人となった。</a:t>
          </a:r>
          <a:endParaRPr lang="ja-JP" altLang="ja-JP" sz="1400">
            <a:solidFill>
              <a:schemeClr val="tx1"/>
            </a:solidFill>
            <a:effectLst/>
          </a:endParaRPr>
        </a:p>
        <a:p>
          <a:pPr eaLnBrk="1" fontAlgn="auto" latinLnBrk="0" hangingPunct="1"/>
          <a:r>
            <a:rPr lang="ja-JP" altLang="ja-JP" sz="1100" b="0" i="0" baseline="0">
              <a:solidFill>
                <a:schemeClr val="tx1"/>
              </a:solidFill>
              <a:effectLst/>
              <a:latin typeface="+mn-lt"/>
              <a:ea typeface="+mn-ea"/>
              <a:cs typeface="+mn-cs"/>
            </a:rPr>
            <a:t>　市町合併から定員削減を図り、一定の成果が出たなかで、複雑化・多様化する住民ニーズに対応するため職員数を現状維持としている。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18" name="テキスト ボックス 21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19" name="直線コネクタ 21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20" name="テキスト ボックス 21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21" name="直線コネクタ 22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22" name="テキスト ボックス 22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23" name="直線コネクタ 22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24" name="テキスト ボックス 22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25" name="直線コネクタ 22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26" name="テキスト ボックス 22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27" name="直線コネクタ 22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28" name="テキスト ボックス 22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29" name="直線コネクタ 22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30" name="テキスト ボックス 22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3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69</xdr:row>
      <xdr:rowOff>168927</xdr:rowOff>
    </xdr:from>
    <xdr:ext cx="762000" cy="259045"/>
    <xdr:sp macro="" textlink="">
      <xdr:nvSpPr>
        <xdr:cNvPr id="232" name="テキスト ボックス 2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233" name="テキスト ボックス 2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234" name="テキスト ボックス 2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235" name="テキスト ボックス 2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236" name="テキスト ボックス 2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77470</xdr:rowOff>
    </xdr:from>
    <xdr:to>
      <xdr:col>81</xdr:col>
      <xdr:colOff>95250</xdr:colOff>
      <xdr:row>68</xdr:row>
      <xdr:rowOff>7620</xdr:rowOff>
    </xdr:to>
    <xdr:sp macro="" textlink="">
      <xdr:nvSpPr>
        <xdr:cNvPr id="237" name="楕円 236"/>
        <xdr:cNvSpPr/>
      </xdr:nvSpPr>
      <xdr:spPr>
        <a:xfrm>
          <a:off x="169672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65</xdr:row>
      <xdr:rowOff>36830</xdr:rowOff>
    </xdr:from>
    <xdr:to>
      <xdr:col>81</xdr:col>
      <xdr:colOff>44450</xdr:colOff>
      <xdr:row>67</xdr:row>
      <xdr:rowOff>128270</xdr:rowOff>
    </xdr:to>
    <xdr:cxnSp macro="">
      <xdr:nvCxnSpPr>
        <xdr:cNvPr id="238" name="直線コネクタ 237"/>
        <xdr:cNvCxnSpPr/>
      </xdr:nvCxnSpPr>
      <xdr:spPr>
        <a:xfrm>
          <a:off x="16179800" y="1118108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49547</xdr:rowOff>
    </xdr:from>
    <xdr:ext cx="762000" cy="259045"/>
    <xdr:sp macro="" textlink="">
      <xdr:nvSpPr>
        <xdr:cNvPr id="239" name="定員管理の状況該当値テキスト"/>
        <xdr:cNvSpPr txBox="1"/>
      </xdr:nvSpPr>
      <xdr:spPr>
        <a:xfrm>
          <a:off x="17106900" y="1153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157480</xdr:rowOff>
    </xdr:from>
    <xdr:to>
      <xdr:col>77</xdr:col>
      <xdr:colOff>95250</xdr:colOff>
      <xdr:row>65</xdr:row>
      <xdr:rowOff>87630</xdr:rowOff>
    </xdr:to>
    <xdr:sp macro="" textlink="">
      <xdr:nvSpPr>
        <xdr:cNvPr id="240" name="楕円 239"/>
        <xdr:cNvSpPr/>
      </xdr:nvSpPr>
      <xdr:spPr>
        <a:xfrm>
          <a:off x="16129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36830</xdr:rowOff>
    </xdr:from>
    <xdr:to>
      <xdr:col>77</xdr:col>
      <xdr:colOff>44450</xdr:colOff>
      <xdr:row>65</xdr:row>
      <xdr:rowOff>133350</xdr:rowOff>
    </xdr:to>
    <xdr:cxnSp macro="">
      <xdr:nvCxnSpPr>
        <xdr:cNvPr id="241" name="直線コネクタ 240"/>
        <xdr:cNvCxnSpPr/>
      </xdr:nvCxnSpPr>
      <xdr:spPr>
        <a:xfrm flipV="1">
          <a:off x="15290800" y="1118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65</xdr:row>
      <xdr:rowOff>72407</xdr:rowOff>
    </xdr:from>
    <xdr:ext cx="736600" cy="259045"/>
    <xdr:sp macro="" textlink="">
      <xdr:nvSpPr>
        <xdr:cNvPr id="242" name="テキスト ボックス 241"/>
        <xdr:cNvSpPr txBox="1"/>
      </xdr:nvSpPr>
      <xdr:spPr>
        <a:xfrm>
          <a:off x="15798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82550</xdr:rowOff>
    </xdr:from>
    <xdr:to>
      <xdr:col>73</xdr:col>
      <xdr:colOff>44450</xdr:colOff>
      <xdr:row>66</xdr:row>
      <xdr:rowOff>12700</xdr:rowOff>
    </xdr:to>
    <xdr:sp macro="" textlink="">
      <xdr:nvSpPr>
        <xdr:cNvPr id="243" name="楕円 242"/>
        <xdr:cNvSpPr/>
      </xdr:nvSpPr>
      <xdr:spPr>
        <a:xfrm>
          <a:off x="15240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65</xdr:row>
      <xdr:rowOff>85090</xdr:rowOff>
    </xdr:from>
    <xdr:to>
      <xdr:col>72</xdr:col>
      <xdr:colOff>203200</xdr:colOff>
      <xdr:row>65</xdr:row>
      <xdr:rowOff>133350</xdr:rowOff>
    </xdr:to>
    <xdr:cxnSp macro="">
      <xdr:nvCxnSpPr>
        <xdr:cNvPr id="244" name="直線コネクタ 243"/>
        <xdr:cNvCxnSpPr/>
      </xdr:nvCxnSpPr>
      <xdr:spPr>
        <a:xfrm>
          <a:off x="14401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65</xdr:row>
      <xdr:rowOff>168927</xdr:rowOff>
    </xdr:from>
    <xdr:ext cx="762000" cy="259045"/>
    <xdr:sp macro="" textlink="">
      <xdr:nvSpPr>
        <xdr:cNvPr id="245" name="テキスト ボックス 244"/>
        <xdr:cNvSpPr txBox="1"/>
      </xdr:nvSpPr>
      <xdr:spPr>
        <a:xfrm>
          <a:off x="14909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34290</xdr:rowOff>
    </xdr:from>
    <xdr:to>
      <xdr:col>68</xdr:col>
      <xdr:colOff>203200</xdr:colOff>
      <xdr:row>65</xdr:row>
      <xdr:rowOff>135890</xdr:rowOff>
    </xdr:to>
    <xdr:sp macro="" textlink="">
      <xdr:nvSpPr>
        <xdr:cNvPr id="246" name="楕円 245"/>
        <xdr:cNvSpPr/>
      </xdr:nvSpPr>
      <xdr:spPr>
        <a:xfrm>
          <a:off x="14351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58</xdr:row>
      <xdr:rowOff>78740</xdr:rowOff>
    </xdr:from>
    <xdr:to>
      <xdr:col>68</xdr:col>
      <xdr:colOff>152400</xdr:colOff>
      <xdr:row>65</xdr:row>
      <xdr:rowOff>85090</xdr:rowOff>
    </xdr:to>
    <xdr:cxnSp macro="">
      <xdr:nvCxnSpPr>
        <xdr:cNvPr id="247" name="直線コネクタ 246"/>
        <xdr:cNvCxnSpPr/>
      </xdr:nvCxnSpPr>
      <xdr:spPr>
        <a:xfrm>
          <a:off x="13512800" y="10022840"/>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65</xdr:row>
      <xdr:rowOff>120667</xdr:rowOff>
    </xdr:from>
    <xdr:ext cx="762000" cy="259045"/>
    <xdr:sp macro="" textlink="">
      <xdr:nvSpPr>
        <xdr:cNvPr id="248" name="テキスト ボックス 247"/>
        <xdr:cNvSpPr txBox="1"/>
      </xdr:nvSpPr>
      <xdr:spPr>
        <a:xfrm>
          <a:off x="14020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27940</xdr:rowOff>
    </xdr:from>
    <xdr:to>
      <xdr:col>64</xdr:col>
      <xdr:colOff>152400</xdr:colOff>
      <xdr:row>58</xdr:row>
      <xdr:rowOff>129540</xdr:rowOff>
    </xdr:to>
    <xdr:sp macro="" textlink="">
      <xdr:nvSpPr>
        <xdr:cNvPr id="249" name="楕円 248"/>
        <xdr:cNvSpPr/>
      </xdr:nvSpPr>
      <xdr:spPr>
        <a:xfrm>
          <a:off x="13462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114317</xdr:rowOff>
    </xdr:from>
    <xdr:ext cx="762000" cy="259045"/>
    <xdr:sp macro="" textlink="">
      <xdr:nvSpPr>
        <xdr:cNvPr id="250" name="テキスト ボックス 249"/>
        <xdr:cNvSpPr txBox="1"/>
      </xdr:nvSpPr>
      <xdr:spPr>
        <a:xfrm>
          <a:off x="131318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251" name="正方形/長方形 2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252" name="テキスト ボックス 2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253" name="テキスト ボックス 2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91</xdr:col>
      <xdr:colOff>171450</xdr:colOff>
      <xdr:row>32</xdr:row>
      <xdr:rowOff>38100</xdr:rowOff>
    </xdr:to>
    <xdr:sp macro="" textlink="">
      <xdr:nvSpPr>
        <xdr:cNvPr id="254" name="正方形/長方形 253"/>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158750</xdr:colOff>
      <xdr:row>31</xdr:row>
      <xdr:rowOff>146050</xdr:rowOff>
    </xdr:from>
    <xdr:to>
      <xdr:col>91</xdr:col>
      <xdr:colOff>171450</xdr:colOff>
      <xdr:row>33</xdr:row>
      <xdr:rowOff>57150</xdr:rowOff>
    </xdr:to>
    <xdr:sp macro="" textlink="">
      <xdr:nvSpPr>
        <xdr:cNvPr id="255" name="正方形/長方形 254"/>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30</xdr:row>
      <xdr:rowOff>127000</xdr:rowOff>
    </xdr:from>
    <xdr:to>
      <xdr:col>99</xdr:col>
      <xdr:colOff>19050</xdr:colOff>
      <xdr:row>32</xdr:row>
      <xdr:rowOff>38100</xdr:rowOff>
    </xdr:to>
    <xdr:sp macro="" textlink="">
      <xdr:nvSpPr>
        <xdr:cNvPr id="256" name="正方形/長方形 255"/>
        <xdr:cNvSpPr/>
      </xdr:nvSpPr>
      <xdr:spPr>
        <a:xfrm>
          <a:off x="19494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6350</xdr:colOff>
      <xdr:row>31</xdr:row>
      <xdr:rowOff>146050</xdr:rowOff>
    </xdr:from>
    <xdr:to>
      <xdr:col>99</xdr:col>
      <xdr:colOff>19050</xdr:colOff>
      <xdr:row>33</xdr:row>
      <xdr:rowOff>57150</xdr:rowOff>
    </xdr:to>
    <xdr:sp macro="" textlink="">
      <xdr:nvSpPr>
        <xdr:cNvPr id="257" name="正方形/長方形 256"/>
        <xdr:cNvSpPr/>
      </xdr:nvSpPr>
      <xdr:spPr>
        <a:xfrm>
          <a:off x="19494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258" name="正方形/長方形 2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259" name="正方形/長方形 2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260" name="正方形/長方形 2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261" name="テキスト ボックス 2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　</a:t>
          </a:r>
          <a:r>
            <a:rPr kumimoji="1" lang="en-US" altLang="ja-JP" sz="1100" b="0" i="0" baseline="0">
              <a:solidFill>
                <a:schemeClr val="tx1"/>
              </a:solidFill>
              <a:effectLst/>
              <a:latin typeface="+mn-lt"/>
              <a:ea typeface="+mn-ea"/>
              <a:cs typeface="+mn-cs"/>
            </a:rPr>
            <a:t>H27</a:t>
          </a:r>
          <a:r>
            <a:rPr kumimoji="1" lang="ja-JP" altLang="en-US" sz="1100" b="0" i="0" baseline="0">
              <a:solidFill>
                <a:schemeClr val="tx1"/>
              </a:solidFill>
              <a:effectLst/>
              <a:latin typeface="+mn-lt"/>
              <a:ea typeface="+mn-ea"/>
              <a:cs typeface="+mn-cs"/>
            </a:rPr>
            <a:t>臨時財政対策債及び</a:t>
          </a:r>
          <a:r>
            <a:rPr kumimoji="1" lang="en-US" altLang="ja-JP" sz="1100" b="0" i="0" baseline="0">
              <a:solidFill>
                <a:schemeClr val="tx1"/>
              </a:solidFill>
              <a:effectLst/>
              <a:latin typeface="+mn-lt"/>
              <a:ea typeface="+mn-ea"/>
              <a:cs typeface="+mn-cs"/>
            </a:rPr>
            <a:t>H28</a:t>
          </a:r>
          <a:r>
            <a:rPr kumimoji="1" lang="ja-JP" altLang="en-US" sz="1100" b="0" i="0" baseline="0">
              <a:solidFill>
                <a:schemeClr val="tx1"/>
              </a:solidFill>
              <a:effectLst/>
              <a:latin typeface="+mn-lt"/>
              <a:ea typeface="+mn-ea"/>
              <a:cs typeface="+mn-cs"/>
            </a:rPr>
            <a:t>合併特例債の元金償還開始に伴う元利償還金の増</a:t>
          </a:r>
          <a:r>
            <a:rPr kumimoji="1" lang="ja-JP" altLang="ja-JP" sz="1100" b="0" i="0" baseline="0">
              <a:solidFill>
                <a:schemeClr val="tx1"/>
              </a:solidFill>
              <a:effectLst/>
              <a:latin typeface="+mn-lt"/>
              <a:ea typeface="+mn-ea"/>
              <a:cs typeface="+mn-cs"/>
            </a:rPr>
            <a:t>等により、昨年度の</a:t>
          </a:r>
          <a:r>
            <a:rPr kumimoji="1" lang="en-US" altLang="ja-JP" sz="1100" b="0" i="0" baseline="0">
              <a:solidFill>
                <a:schemeClr val="tx1"/>
              </a:solidFill>
              <a:effectLst/>
              <a:latin typeface="+mn-lt"/>
              <a:ea typeface="+mn-ea"/>
              <a:cs typeface="+mn-cs"/>
            </a:rPr>
            <a:t>8.5</a:t>
          </a:r>
          <a:r>
            <a:rPr kumimoji="1" lang="ja-JP" altLang="ja-JP" sz="1100" b="0" i="0" baseline="0">
              <a:solidFill>
                <a:schemeClr val="tx1"/>
              </a:solidFill>
              <a:effectLst/>
              <a:latin typeface="+mn-lt"/>
              <a:ea typeface="+mn-ea"/>
              <a:cs typeface="+mn-cs"/>
            </a:rPr>
            <a:t>％から</a:t>
          </a:r>
          <a:r>
            <a:rPr kumimoji="1" lang="en-US" altLang="ja-JP" sz="1100" b="0" i="0" baseline="0">
              <a:solidFill>
                <a:schemeClr val="tx1"/>
              </a:solidFill>
              <a:effectLst/>
              <a:latin typeface="+mn-lt"/>
              <a:ea typeface="+mn-ea"/>
              <a:cs typeface="+mn-cs"/>
            </a:rPr>
            <a:t>0.2</a:t>
          </a:r>
          <a:r>
            <a:rPr kumimoji="1" lang="ja-JP" altLang="ja-JP" sz="1100" b="0" i="0" baseline="0">
              <a:solidFill>
                <a:schemeClr val="tx1"/>
              </a:solidFill>
              <a:effectLst/>
              <a:latin typeface="+mn-lt"/>
              <a:ea typeface="+mn-ea"/>
              <a:cs typeface="+mn-cs"/>
            </a:rPr>
            <a:t>ポイント増加し</a:t>
          </a:r>
          <a:r>
            <a:rPr kumimoji="1" lang="en-US" altLang="ja-JP" sz="1100" b="0" i="0" baseline="0">
              <a:solidFill>
                <a:schemeClr val="tx1"/>
              </a:solidFill>
              <a:effectLst/>
              <a:latin typeface="+mn-lt"/>
              <a:ea typeface="+mn-ea"/>
              <a:cs typeface="+mn-cs"/>
            </a:rPr>
            <a:t>8.7</a:t>
          </a:r>
          <a:r>
            <a:rPr kumimoji="1" lang="ja-JP" altLang="ja-JP" sz="1100" b="0" i="0" baseline="0">
              <a:solidFill>
                <a:schemeClr val="tx1"/>
              </a:solidFill>
              <a:effectLst/>
              <a:latin typeface="+mn-lt"/>
              <a:ea typeface="+mn-ea"/>
              <a:cs typeface="+mn-cs"/>
            </a:rPr>
            <a:t>％となった。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全国平均、茨城県平均を上回った状況となっており、今後とも、緊急度・住民ニーズを的確に把握した事業の選択により、起債に大きく頼ることのない財政運営に努める。</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262" name="テキスト ボックス 2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263" name="直線コネクタ 2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264" name="テキスト ボックス 2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265" name="直線コネクタ 2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266" name="テキスト ボックス 2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267" name="直線コネクタ 2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268" name="テキスト ボックス 2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269" name="直線コネクタ 2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270" name="テキスト ボックス 2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271" name="直線コネクタ 2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272" name="テキスト ボックス 2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273" name="直線コネクタ 2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274" name="テキスト ボックス 2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275" name="直線コネクタ 2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276" name="テキスト ボックス 2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2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47</xdr:row>
      <xdr:rowOff>130827</xdr:rowOff>
    </xdr:from>
    <xdr:ext cx="762000" cy="259045"/>
    <xdr:sp macro="" textlink="">
      <xdr:nvSpPr>
        <xdr:cNvPr id="278" name="テキスト ボックス 27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279" name="テキスト ボックス 27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280" name="テキスト ボックス 27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281" name="テキスト ボックス 28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282" name="テキスト ボックス 28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283" name="楕円 282"/>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39</xdr:row>
      <xdr:rowOff>30339</xdr:rowOff>
    </xdr:from>
    <xdr:to>
      <xdr:col>81</xdr:col>
      <xdr:colOff>44450</xdr:colOff>
      <xdr:row>40</xdr:row>
      <xdr:rowOff>127000</xdr:rowOff>
    </xdr:to>
    <xdr:cxnSp macro="">
      <xdr:nvCxnSpPr>
        <xdr:cNvPr id="284" name="直線コネクタ 283"/>
        <xdr:cNvCxnSpPr/>
      </xdr:nvCxnSpPr>
      <xdr:spPr>
        <a:xfrm>
          <a:off x="16179800" y="6716889"/>
          <a:ext cx="8382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285"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150989</xdr:rowOff>
    </xdr:from>
    <xdr:to>
      <xdr:col>77</xdr:col>
      <xdr:colOff>95250</xdr:colOff>
      <xdr:row>39</xdr:row>
      <xdr:rowOff>81139</xdr:rowOff>
    </xdr:to>
    <xdr:sp macro="" textlink="">
      <xdr:nvSpPr>
        <xdr:cNvPr id="286" name="楕円 285"/>
        <xdr:cNvSpPr/>
      </xdr:nvSpPr>
      <xdr:spPr>
        <a:xfrm>
          <a:off x="16129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105128</xdr:rowOff>
    </xdr:from>
    <xdr:to>
      <xdr:col>77</xdr:col>
      <xdr:colOff>44450</xdr:colOff>
      <xdr:row>39</xdr:row>
      <xdr:rowOff>30339</xdr:rowOff>
    </xdr:to>
    <xdr:cxnSp macro="">
      <xdr:nvCxnSpPr>
        <xdr:cNvPr id="287" name="直線コネクタ 286"/>
        <xdr:cNvCxnSpPr/>
      </xdr:nvCxnSpPr>
      <xdr:spPr>
        <a:xfrm>
          <a:off x="15290800" y="6448778"/>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39</xdr:row>
      <xdr:rowOff>65916</xdr:rowOff>
    </xdr:from>
    <xdr:ext cx="736600" cy="259045"/>
    <xdr:sp macro="" textlink="">
      <xdr:nvSpPr>
        <xdr:cNvPr id="288" name="テキスト ボックス 287"/>
        <xdr:cNvSpPr txBox="1"/>
      </xdr:nvSpPr>
      <xdr:spPr>
        <a:xfrm>
          <a:off x="15798800" y="675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54328</xdr:rowOff>
    </xdr:from>
    <xdr:to>
      <xdr:col>73</xdr:col>
      <xdr:colOff>44450</xdr:colOff>
      <xdr:row>37</xdr:row>
      <xdr:rowOff>155928</xdr:rowOff>
    </xdr:to>
    <xdr:sp macro="" textlink="">
      <xdr:nvSpPr>
        <xdr:cNvPr id="289" name="楕円 288"/>
        <xdr:cNvSpPr/>
      </xdr:nvSpPr>
      <xdr:spPr>
        <a:xfrm>
          <a:off x="15240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37</xdr:row>
      <xdr:rowOff>105128</xdr:rowOff>
    </xdr:from>
    <xdr:to>
      <xdr:col>72</xdr:col>
      <xdr:colOff>203200</xdr:colOff>
      <xdr:row>39</xdr:row>
      <xdr:rowOff>164395</xdr:rowOff>
    </xdr:to>
    <xdr:cxnSp macro="">
      <xdr:nvCxnSpPr>
        <xdr:cNvPr id="290" name="直線コネクタ 289"/>
        <xdr:cNvCxnSpPr/>
      </xdr:nvCxnSpPr>
      <xdr:spPr>
        <a:xfrm flipV="1">
          <a:off x="14401800" y="6448778"/>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37</xdr:row>
      <xdr:rowOff>140705</xdr:rowOff>
    </xdr:from>
    <xdr:ext cx="762000" cy="259045"/>
    <xdr:sp macro="" textlink="">
      <xdr:nvSpPr>
        <xdr:cNvPr id="291" name="テキスト ボックス 290"/>
        <xdr:cNvSpPr txBox="1"/>
      </xdr:nvSpPr>
      <xdr:spPr>
        <a:xfrm>
          <a:off x="14909800" y="64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113595</xdr:rowOff>
    </xdr:from>
    <xdr:to>
      <xdr:col>68</xdr:col>
      <xdr:colOff>203200</xdr:colOff>
      <xdr:row>40</xdr:row>
      <xdr:rowOff>43745</xdr:rowOff>
    </xdr:to>
    <xdr:sp macro="" textlink="">
      <xdr:nvSpPr>
        <xdr:cNvPr id="292" name="楕円 291"/>
        <xdr:cNvSpPr/>
      </xdr:nvSpPr>
      <xdr:spPr>
        <a:xfrm>
          <a:off x="14351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39</xdr:row>
      <xdr:rowOff>164395</xdr:rowOff>
    </xdr:from>
    <xdr:to>
      <xdr:col>68</xdr:col>
      <xdr:colOff>152400</xdr:colOff>
      <xdr:row>45</xdr:row>
      <xdr:rowOff>74083</xdr:rowOff>
    </xdr:to>
    <xdr:cxnSp macro="">
      <xdr:nvCxnSpPr>
        <xdr:cNvPr id="293" name="直線コネクタ 292"/>
        <xdr:cNvCxnSpPr/>
      </xdr:nvCxnSpPr>
      <xdr:spPr>
        <a:xfrm flipV="1">
          <a:off x="13512800" y="6850945"/>
          <a:ext cx="889000" cy="9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40</xdr:row>
      <xdr:rowOff>28522</xdr:rowOff>
    </xdr:from>
    <xdr:ext cx="762000" cy="259045"/>
    <xdr:sp macro="" textlink="">
      <xdr:nvSpPr>
        <xdr:cNvPr id="294" name="テキスト ボックス 293"/>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295" name="楕円 294"/>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296" name="テキスト ボックス 295"/>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297" name="正方形/長方形 2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298" name="テキスト ボックス 2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299" name="テキスト ボックス 2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91</xdr:col>
      <xdr:colOff>171450</xdr:colOff>
      <xdr:row>10</xdr:row>
      <xdr:rowOff>0</xdr:rowOff>
    </xdr:to>
    <xdr:sp macro="" textlink="">
      <xdr:nvSpPr>
        <xdr:cNvPr id="300" name="正方形/長方形 299"/>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158750</xdr:colOff>
      <xdr:row>9</xdr:row>
      <xdr:rowOff>107950</xdr:rowOff>
    </xdr:from>
    <xdr:to>
      <xdr:col>91</xdr:col>
      <xdr:colOff>171450</xdr:colOff>
      <xdr:row>11</xdr:row>
      <xdr:rowOff>19050</xdr:rowOff>
    </xdr:to>
    <xdr:sp macro="" textlink="">
      <xdr:nvSpPr>
        <xdr:cNvPr id="301" name="正方形/長方形 300"/>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6350</xdr:colOff>
      <xdr:row>8</xdr:row>
      <xdr:rowOff>88900</xdr:rowOff>
    </xdr:from>
    <xdr:to>
      <xdr:col>99</xdr:col>
      <xdr:colOff>19050</xdr:colOff>
      <xdr:row>10</xdr:row>
      <xdr:rowOff>0</xdr:rowOff>
    </xdr:to>
    <xdr:sp macro="" textlink="">
      <xdr:nvSpPr>
        <xdr:cNvPr id="302" name="正方形/長方形 301"/>
        <xdr:cNvSpPr/>
      </xdr:nvSpPr>
      <xdr:spPr>
        <a:xfrm>
          <a:off x="19494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6350</xdr:colOff>
      <xdr:row>9</xdr:row>
      <xdr:rowOff>107950</xdr:rowOff>
    </xdr:from>
    <xdr:to>
      <xdr:col>99</xdr:col>
      <xdr:colOff>19050</xdr:colOff>
      <xdr:row>11</xdr:row>
      <xdr:rowOff>19050</xdr:rowOff>
    </xdr:to>
    <xdr:sp macro="" textlink="">
      <xdr:nvSpPr>
        <xdr:cNvPr id="303" name="正方形/長方形 302"/>
        <xdr:cNvSpPr/>
      </xdr:nvSpPr>
      <xdr:spPr>
        <a:xfrm>
          <a:off x="19494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304" name="正方形/長方形 30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305" name="正方形/長方形 30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306" name="正方形/長方形 30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307" name="テキスト ボックス 30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　</a:t>
          </a:r>
          <a:r>
            <a:rPr kumimoji="1" lang="ja-JP" altLang="en-US" sz="1100" b="0" i="0" baseline="0">
              <a:solidFill>
                <a:schemeClr val="tx1"/>
              </a:solidFill>
              <a:effectLst/>
              <a:latin typeface="+mn-lt"/>
              <a:ea typeface="+mn-ea"/>
              <a:cs typeface="+mn-cs"/>
            </a:rPr>
            <a:t>道の駅整備、</a:t>
          </a:r>
          <a:r>
            <a:rPr kumimoji="1" lang="ja-JP" altLang="ja-JP" sz="1100" b="0" i="0" baseline="0">
              <a:solidFill>
                <a:schemeClr val="tx1"/>
              </a:solidFill>
              <a:effectLst/>
              <a:latin typeface="+mn-lt"/>
              <a:ea typeface="+mn-ea"/>
              <a:cs typeface="+mn-cs"/>
            </a:rPr>
            <a:t>西部メディカルセンター整備に</a:t>
          </a:r>
          <a:r>
            <a:rPr kumimoji="1" lang="ja-JP" altLang="en-US" sz="1100" b="0" i="0" baseline="0">
              <a:solidFill>
                <a:schemeClr val="tx1"/>
              </a:solidFill>
              <a:effectLst/>
              <a:latin typeface="+mn-lt"/>
              <a:ea typeface="+mn-ea"/>
              <a:cs typeface="+mn-cs"/>
            </a:rPr>
            <a:t>伴う合併特例債新規発行により、地方債残高の現在高が増額となり、</a:t>
          </a:r>
          <a:r>
            <a:rPr kumimoji="1" lang="ja-JP" altLang="ja-JP" sz="1100" b="0" i="0" baseline="0">
              <a:solidFill>
                <a:schemeClr val="tx1"/>
              </a:solidFill>
              <a:effectLst/>
              <a:latin typeface="+mn-lt"/>
              <a:ea typeface="+mn-ea"/>
              <a:cs typeface="+mn-cs"/>
            </a:rPr>
            <a:t>昨年度の</a:t>
          </a:r>
          <a:r>
            <a:rPr kumimoji="1" lang="en-US" altLang="ja-JP" sz="1100" b="0" i="0" baseline="0">
              <a:solidFill>
                <a:schemeClr val="tx1"/>
              </a:solidFill>
              <a:effectLst/>
              <a:latin typeface="+mn-lt"/>
              <a:ea typeface="+mn-ea"/>
              <a:cs typeface="+mn-cs"/>
            </a:rPr>
            <a:t>61.0</a:t>
          </a:r>
          <a:r>
            <a:rPr kumimoji="1" lang="ja-JP" altLang="ja-JP" sz="1100" b="0" i="0" baseline="0">
              <a:solidFill>
                <a:schemeClr val="tx1"/>
              </a:solidFill>
              <a:effectLst/>
              <a:latin typeface="+mn-lt"/>
              <a:ea typeface="+mn-ea"/>
              <a:cs typeface="+mn-cs"/>
            </a:rPr>
            <a:t>％から</a:t>
          </a:r>
          <a:r>
            <a:rPr kumimoji="1" lang="en-US" altLang="ja-JP" sz="1100" b="0" i="0" baseline="0">
              <a:solidFill>
                <a:schemeClr val="tx1"/>
              </a:solidFill>
              <a:effectLst/>
              <a:latin typeface="+mn-lt"/>
              <a:ea typeface="+mn-ea"/>
              <a:cs typeface="+mn-cs"/>
            </a:rPr>
            <a:t>6.5</a:t>
          </a:r>
          <a:r>
            <a:rPr kumimoji="1" lang="ja-JP" altLang="ja-JP" sz="1100" b="0" i="0" baseline="0">
              <a:solidFill>
                <a:schemeClr val="tx1"/>
              </a:solidFill>
              <a:effectLst/>
              <a:latin typeface="+mn-lt"/>
              <a:ea typeface="+mn-ea"/>
              <a:cs typeface="+mn-cs"/>
            </a:rPr>
            <a:t>ポイント増加し</a:t>
          </a:r>
          <a:r>
            <a:rPr kumimoji="1" lang="en-US" altLang="ja-JP" sz="1100" b="0" i="0" baseline="0">
              <a:solidFill>
                <a:schemeClr val="tx1"/>
              </a:solidFill>
              <a:effectLst/>
              <a:latin typeface="+mn-lt"/>
              <a:ea typeface="+mn-ea"/>
              <a:cs typeface="+mn-cs"/>
            </a:rPr>
            <a:t>67.5</a:t>
          </a:r>
          <a:r>
            <a:rPr kumimoji="1" lang="ja-JP" altLang="ja-JP" sz="1100" b="0" i="0" baseline="0">
              <a:solidFill>
                <a:schemeClr val="tx1"/>
              </a:solidFill>
              <a:effectLst/>
              <a:latin typeface="+mn-lt"/>
              <a:ea typeface="+mn-ea"/>
              <a:cs typeface="+mn-cs"/>
            </a:rPr>
            <a:t>％となった。</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全国平均、茨城県平均を上回る状況となっているため、実施事業の取捨選択を行い、歳出を抑制することで、財政健全化により一層努める。</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308" name="テキスト ボックス 30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309" name="直線コネクタ 30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10" name="テキスト ボックス 30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311" name="直線コネクタ 31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312" name="テキスト ボックス 31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313" name="直線コネクタ 31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314" name="テキスト ボックス 31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315" name="直線コネクタ 31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316" name="テキスト ボックス 31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317" name="直線コネクタ 31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318" name="テキスト ボックス 31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319" name="直線コネクタ 31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320" name="テキスト ボックス 31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321" name="直線コネクタ 3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322" name="テキスト ボックス 3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3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25</xdr:row>
      <xdr:rowOff>92727</xdr:rowOff>
    </xdr:from>
    <xdr:ext cx="762000" cy="259045"/>
    <xdr:sp macro="" textlink="">
      <xdr:nvSpPr>
        <xdr:cNvPr id="324" name="テキスト ボックス 32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325" name="テキスト ボックス 32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326" name="テキスト ボックス 32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327" name="テキスト ボックス 32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328" name="テキスト ボックス 32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56092</xdr:rowOff>
    </xdr:from>
    <xdr:to>
      <xdr:col>81</xdr:col>
      <xdr:colOff>95250</xdr:colOff>
      <xdr:row>22</xdr:row>
      <xdr:rowOff>157692</xdr:rowOff>
    </xdr:to>
    <xdr:sp macro="" textlink="">
      <xdr:nvSpPr>
        <xdr:cNvPr id="329" name="楕円 328"/>
        <xdr:cNvSpPr/>
      </xdr:nvSpPr>
      <xdr:spPr>
        <a:xfrm>
          <a:off x="16967200" y="38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21</xdr:row>
      <xdr:rowOff>16933</xdr:rowOff>
    </xdr:from>
    <xdr:to>
      <xdr:col>81</xdr:col>
      <xdr:colOff>44450</xdr:colOff>
      <xdr:row>22</xdr:row>
      <xdr:rowOff>106892</xdr:rowOff>
    </xdr:to>
    <xdr:cxnSp macro="">
      <xdr:nvCxnSpPr>
        <xdr:cNvPr id="330" name="直線コネクタ 329"/>
        <xdr:cNvCxnSpPr/>
      </xdr:nvCxnSpPr>
      <xdr:spPr>
        <a:xfrm>
          <a:off x="16179800" y="3617383"/>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28169</xdr:rowOff>
    </xdr:from>
    <xdr:ext cx="762000" cy="259045"/>
    <xdr:sp macro="" textlink="">
      <xdr:nvSpPr>
        <xdr:cNvPr id="331" name="将来負担の状況該当値テキスト"/>
        <xdr:cNvSpPr txBox="1"/>
      </xdr:nvSpPr>
      <xdr:spPr>
        <a:xfrm>
          <a:off x="17106900" y="380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137583</xdr:rowOff>
    </xdr:from>
    <xdr:to>
      <xdr:col>77</xdr:col>
      <xdr:colOff>95250</xdr:colOff>
      <xdr:row>21</xdr:row>
      <xdr:rowOff>67733</xdr:rowOff>
    </xdr:to>
    <xdr:sp macro="" textlink="">
      <xdr:nvSpPr>
        <xdr:cNvPr id="332" name="楕円 331"/>
        <xdr:cNvSpPr/>
      </xdr:nvSpPr>
      <xdr:spPr>
        <a:xfrm>
          <a:off x="16129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98002</xdr:rowOff>
    </xdr:from>
    <xdr:to>
      <xdr:col>77</xdr:col>
      <xdr:colOff>44450</xdr:colOff>
      <xdr:row>21</xdr:row>
      <xdr:rowOff>16933</xdr:rowOff>
    </xdr:to>
    <xdr:cxnSp macro="">
      <xdr:nvCxnSpPr>
        <xdr:cNvPr id="333" name="直線コネクタ 332"/>
        <xdr:cNvCxnSpPr/>
      </xdr:nvCxnSpPr>
      <xdr:spPr>
        <a:xfrm>
          <a:off x="15290800" y="2841202"/>
          <a:ext cx="889000" cy="7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21</xdr:row>
      <xdr:rowOff>52510</xdr:rowOff>
    </xdr:from>
    <xdr:ext cx="736600" cy="259045"/>
    <xdr:sp macro="" textlink="">
      <xdr:nvSpPr>
        <xdr:cNvPr id="334" name="テキスト ボックス 333"/>
        <xdr:cNvSpPr txBox="1"/>
      </xdr:nvSpPr>
      <xdr:spPr>
        <a:xfrm>
          <a:off x="15798800" y="365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47202</xdr:rowOff>
    </xdr:from>
    <xdr:to>
      <xdr:col>73</xdr:col>
      <xdr:colOff>44450</xdr:colOff>
      <xdr:row>16</xdr:row>
      <xdr:rowOff>148802</xdr:rowOff>
    </xdr:to>
    <xdr:sp macro="" textlink="">
      <xdr:nvSpPr>
        <xdr:cNvPr id="335" name="楕円 334"/>
        <xdr:cNvSpPr/>
      </xdr:nvSpPr>
      <xdr:spPr>
        <a:xfrm>
          <a:off x="15240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98002</xdr:rowOff>
    </xdr:from>
    <xdr:to>
      <xdr:col>72</xdr:col>
      <xdr:colOff>203200</xdr:colOff>
      <xdr:row>16</xdr:row>
      <xdr:rowOff>138218</xdr:rowOff>
    </xdr:to>
    <xdr:cxnSp macro="">
      <xdr:nvCxnSpPr>
        <xdr:cNvPr id="336" name="直線コネクタ 335"/>
        <xdr:cNvCxnSpPr/>
      </xdr:nvCxnSpPr>
      <xdr:spPr>
        <a:xfrm flipV="1">
          <a:off x="14401800" y="284120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16</xdr:row>
      <xdr:rowOff>133579</xdr:rowOff>
    </xdr:from>
    <xdr:ext cx="762000" cy="259045"/>
    <xdr:sp macro="" textlink="">
      <xdr:nvSpPr>
        <xdr:cNvPr id="337" name="テキスト ボックス 336"/>
        <xdr:cNvSpPr txBox="1"/>
      </xdr:nvSpPr>
      <xdr:spPr>
        <a:xfrm>
          <a:off x="14909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87418</xdr:rowOff>
    </xdr:from>
    <xdr:to>
      <xdr:col>68</xdr:col>
      <xdr:colOff>203200</xdr:colOff>
      <xdr:row>17</xdr:row>
      <xdr:rowOff>17568</xdr:rowOff>
    </xdr:to>
    <xdr:sp macro="" textlink="">
      <xdr:nvSpPr>
        <xdr:cNvPr id="338" name="楕円 337"/>
        <xdr:cNvSpPr/>
      </xdr:nvSpPr>
      <xdr:spPr>
        <a:xfrm>
          <a:off x="14351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34713</xdr:rowOff>
    </xdr:from>
    <xdr:to>
      <xdr:col>68</xdr:col>
      <xdr:colOff>152400</xdr:colOff>
      <xdr:row>16</xdr:row>
      <xdr:rowOff>138218</xdr:rowOff>
    </xdr:to>
    <xdr:cxnSp macro="">
      <xdr:nvCxnSpPr>
        <xdr:cNvPr id="339" name="直線コネクタ 338"/>
        <xdr:cNvCxnSpPr/>
      </xdr:nvCxnSpPr>
      <xdr:spPr>
        <a:xfrm>
          <a:off x="13512800" y="2435013"/>
          <a:ext cx="889000" cy="4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17</xdr:row>
      <xdr:rowOff>2345</xdr:rowOff>
    </xdr:from>
    <xdr:ext cx="762000" cy="259045"/>
    <xdr:sp macro="" textlink="">
      <xdr:nvSpPr>
        <xdr:cNvPr id="340" name="テキスト ボックス 339"/>
        <xdr:cNvSpPr txBox="1"/>
      </xdr:nvSpPr>
      <xdr:spPr>
        <a:xfrm>
          <a:off x="14020800" y="29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155363</xdr:rowOff>
    </xdr:from>
    <xdr:to>
      <xdr:col>64</xdr:col>
      <xdr:colOff>152400</xdr:colOff>
      <xdr:row>14</xdr:row>
      <xdr:rowOff>85513</xdr:rowOff>
    </xdr:to>
    <xdr:sp macro="" textlink="">
      <xdr:nvSpPr>
        <xdr:cNvPr id="341" name="楕円 340"/>
        <xdr:cNvSpPr/>
      </xdr:nvSpPr>
      <xdr:spPr>
        <a:xfrm>
          <a:off x="13462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70290</xdr:rowOff>
    </xdr:from>
    <xdr:ext cx="762000" cy="259045"/>
    <xdr:sp macro="" textlink="">
      <xdr:nvSpPr>
        <xdr:cNvPr id="342" name="テキスト ボックス 341"/>
        <xdr:cNvSpPr txBox="1"/>
      </xdr:nvSpPr>
      <xdr:spPr>
        <a:xfrm>
          <a:off x="13131800" y="247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104,059
101,296
205.30
44,040,031
42,708,578
1,172,294
24,782,830
44,025,894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11</xdr:row>
      <xdr:rowOff>19050</xdr:rowOff>
    </xdr:to>
    <xdr:sp macro="" textlink="">
      <xdr:nvSpPr>
        <xdr:cNvPr id="19" name="角丸四角形 18"/>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69850</xdr:rowOff>
    </xdr:from>
    <xdr:to>
      <xdr:col>60</xdr:col>
      <xdr:colOff>95250</xdr:colOff>
      <xdr:row>10</xdr:row>
      <xdr:rowOff>152400</xdr:rowOff>
    </xdr:to>
    <xdr:sp macro="" textlink="">
      <xdr:nvSpPr>
        <xdr:cNvPr id="20" name="正方形/長方形 19"/>
        <xdr:cNvSpPr/>
      </xdr:nvSpPr>
      <xdr:spPr>
        <a:xfrm>
          <a:off x="10826750" y="16129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53</xdr:col>
      <xdr:colOff>66675</xdr:colOff>
      <xdr:row>9</xdr:row>
      <xdr:rowOff>158750</xdr:rowOff>
    </xdr:from>
    <xdr:to>
      <xdr:col>54</xdr:col>
      <xdr:colOff>38100</xdr:colOff>
      <xdr:row>9</xdr:row>
      <xdr:rowOff>158750</xdr:rowOff>
    </xdr:to>
    <xdr:cxnSp macro="">
      <xdr:nvCxnSpPr>
        <xdr:cNvPr id="21" name="直線コネクタ 20"/>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107950</xdr:rowOff>
    </xdr:from>
    <xdr:to>
      <xdr:col>54</xdr:col>
      <xdr:colOff>3175</xdr:colOff>
      <xdr:row>10</xdr:row>
      <xdr:rowOff>38100</xdr:rowOff>
    </xdr:to>
    <xdr:sp macro="" textlink="">
      <xdr:nvSpPr>
        <xdr:cNvPr id="22" name="楕円 21"/>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98425</xdr:colOff>
      <xdr:row>20</xdr:row>
      <xdr:rowOff>63500</xdr:rowOff>
    </xdr:from>
    <xdr:ext cx="8896666" cy="259045"/>
    <xdr:sp macro="" textlink="">
      <xdr:nvSpPr>
        <xdr:cNvPr id="23" name="テキスト ボックス 22"/>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24" name="テキスト ボックス 23"/>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25" name="テキスト ボックス 24"/>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26" name="テキスト ボックス 25"/>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27" name="正方形/長方形 26"/>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33</xdr:col>
      <xdr:colOff>193675</xdr:colOff>
      <xdr:row>29</xdr:row>
      <xdr:rowOff>44450</xdr:rowOff>
    </xdr:to>
    <xdr:sp macro="" textlink="">
      <xdr:nvSpPr>
        <xdr:cNvPr id="28" name="正方形/長方形 27"/>
        <xdr:cNvSpPr/>
      </xdr:nvSpPr>
      <xdr:spPr>
        <a:xfrm>
          <a:off x="53975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26</xdr:col>
      <xdr:colOff>196850</xdr:colOff>
      <xdr:row>28</xdr:row>
      <xdr:rowOff>152400</xdr:rowOff>
    </xdr:from>
    <xdr:to>
      <xdr:col>33</xdr:col>
      <xdr:colOff>193675</xdr:colOff>
      <xdr:row>30</xdr:row>
      <xdr:rowOff>63500</xdr:rowOff>
    </xdr:to>
    <xdr:sp macro="" textlink="">
      <xdr:nvSpPr>
        <xdr:cNvPr id="29" name="正方形/長方形 28"/>
        <xdr:cNvSpPr/>
      </xdr:nvSpPr>
      <xdr:spPr>
        <a:xfrm>
          <a:off x="53975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43</xdr:col>
      <xdr:colOff>9525</xdr:colOff>
      <xdr:row>29</xdr:row>
      <xdr:rowOff>44450</xdr:rowOff>
    </xdr:to>
    <xdr:sp macro="" textlink="">
      <xdr:nvSpPr>
        <xdr:cNvPr id="30" name="正方形/長方形 29"/>
        <xdr:cNvSpPr/>
      </xdr:nvSpPr>
      <xdr:spPr>
        <a:xfrm>
          <a:off x="70866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85725</xdr:colOff>
      <xdr:row>28</xdr:row>
      <xdr:rowOff>152400</xdr:rowOff>
    </xdr:from>
    <xdr:to>
      <xdr:col>43</xdr:col>
      <xdr:colOff>9525</xdr:colOff>
      <xdr:row>30</xdr:row>
      <xdr:rowOff>63500</xdr:rowOff>
    </xdr:to>
    <xdr:sp macro="" textlink="">
      <xdr:nvSpPr>
        <xdr:cNvPr id="31" name="正方形/長方形 30"/>
        <xdr:cNvSpPr/>
      </xdr:nvSpPr>
      <xdr:spPr>
        <a:xfrm>
          <a:off x="70866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32" name="正方形/長方形 31"/>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33" name="正方形/長方形 32"/>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34" name="正方形/長方形 33"/>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35" name="テキスト ボックス 34"/>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退職する職員の減に伴う退職手当特別負担金の減等により、</a:t>
          </a:r>
          <a:r>
            <a:rPr kumimoji="1" lang="ja-JP" altLang="ja-JP" sz="1100" b="0" i="0" baseline="0">
              <a:solidFill>
                <a:schemeClr val="dk1"/>
              </a:solidFill>
              <a:effectLst/>
              <a:latin typeface="+mn-lt"/>
              <a:ea typeface="+mn-ea"/>
              <a:cs typeface="+mn-cs"/>
            </a:rPr>
            <a:t>昨年度の</a:t>
          </a:r>
          <a:r>
            <a:rPr kumimoji="1" lang="en-US" altLang="ja-JP" sz="1100" b="0" i="0" baseline="0">
              <a:solidFill>
                <a:schemeClr val="dk1"/>
              </a:solidFill>
              <a:effectLst/>
              <a:latin typeface="+mn-lt"/>
              <a:ea typeface="+mn-ea"/>
              <a:cs typeface="+mn-cs"/>
            </a:rPr>
            <a:t>21.7</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21.1</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全国平均、茨城県平均ともに下回っているものの、今後も行政改革大綱に基づく行政改革アクションプラン及び定員適正化計画等の推進により、一層の職員定数・給与の適正化に努める。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36" name="テキスト ボックス 35"/>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37" name="直線コネクタ 36"/>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38" name="テキスト ボックス 37"/>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39" name="直線コネクタ 38"/>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0" name="テキスト ボックス 39"/>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1" name="直線コネクタ 40"/>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42" name="テキスト ボックス 41"/>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43" name="直線コネクタ 42"/>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44" name="テキスト ボックス 43"/>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45" name="直線コネクタ 44"/>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46" name="テキスト ボックス 45"/>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47" name="直線コネクタ 4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48" name="テキスト ボックス 4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4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44</xdr:row>
      <xdr:rowOff>10177</xdr:rowOff>
    </xdr:from>
    <xdr:ext cx="762000" cy="259045"/>
    <xdr:sp macro="" textlink="">
      <xdr:nvSpPr>
        <xdr:cNvPr id="50" name="テキスト ボックス 4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51" name="テキスト ボックス 5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52" name="テキスト ボックス 5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53" name="テキスト ボックス 5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54" name="テキスト ボックス 5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55" name="楕円 5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36</xdr:row>
      <xdr:rowOff>58420</xdr:rowOff>
    </xdr:from>
    <xdr:to>
      <xdr:col>24</xdr:col>
      <xdr:colOff>25400</xdr:colOff>
      <xdr:row>37</xdr:row>
      <xdr:rowOff>161290</xdr:rowOff>
    </xdr:to>
    <xdr:cxnSp macro="">
      <xdr:nvCxnSpPr>
        <xdr:cNvPr id="56" name="直線コネクタ 55"/>
        <xdr:cNvCxnSpPr/>
      </xdr:nvCxnSpPr>
      <xdr:spPr>
        <a:xfrm flipV="1">
          <a:off x="3987800" y="62306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151147</xdr:rowOff>
    </xdr:from>
    <xdr:ext cx="762000" cy="259045"/>
    <xdr:sp macro="" textlink="">
      <xdr:nvSpPr>
        <xdr:cNvPr id="57"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58" name="楕円 57"/>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161290</xdr:rowOff>
    </xdr:to>
    <xdr:cxnSp macro="">
      <xdr:nvCxnSpPr>
        <xdr:cNvPr id="59" name="直線コネクタ 58"/>
        <xdr:cNvCxnSpPr/>
      </xdr:nvCxnSpPr>
      <xdr:spPr>
        <a:xfrm>
          <a:off x="3098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38</xdr:row>
      <xdr:rowOff>25417</xdr:rowOff>
    </xdr:from>
    <xdr:ext cx="736600" cy="259045"/>
    <xdr:sp macro="" textlink="">
      <xdr:nvSpPr>
        <xdr:cNvPr id="60" name="テキスト ボックス 5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61" name="楕円 60"/>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37</xdr:row>
      <xdr:rowOff>115570</xdr:rowOff>
    </xdr:from>
    <xdr:to>
      <xdr:col>15</xdr:col>
      <xdr:colOff>98425</xdr:colOff>
      <xdr:row>40</xdr:row>
      <xdr:rowOff>149860</xdr:rowOff>
    </xdr:to>
    <xdr:cxnSp macro="">
      <xdr:nvCxnSpPr>
        <xdr:cNvPr id="62" name="直線コネクタ 61"/>
        <xdr:cNvCxnSpPr/>
      </xdr:nvCxnSpPr>
      <xdr:spPr>
        <a:xfrm flipV="1">
          <a:off x="2209800" y="645922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37</xdr:row>
      <xdr:rowOff>151147</xdr:rowOff>
    </xdr:from>
    <xdr:ext cx="762000" cy="259045"/>
    <xdr:sp macro="" textlink="">
      <xdr:nvSpPr>
        <xdr:cNvPr id="63" name="テキスト ボックス 62"/>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99060</xdr:rowOff>
    </xdr:from>
    <xdr:to>
      <xdr:col>11</xdr:col>
      <xdr:colOff>60325</xdr:colOff>
      <xdr:row>41</xdr:row>
      <xdr:rowOff>29210</xdr:rowOff>
    </xdr:to>
    <xdr:sp macro="" textlink="">
      <xdr:nvSpPr>
        <xdr:cNvPr id="64" name="楕円 63"/>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33</xdr:row>
      <xdr:rowOff>24130</xdr:rowOff>
    </xdr:from>
    <xdr:to>
      <xdr:col>11</xdr:col>
      <xdr:colOff>9525</xdr:colOff>
      <xdr:row>40</xdr:row>
      <xdr:rowOff>149860</xdr:rowOff>
    </xdr:to>
    <xdr:cxnSp macro="">
      <xdr:nvCxnSpPr>
        <xdr:cNvPr id="65" name="直線コネクタ 64"/>
        <xdr:cNvCxnSpPr/>
      </xdr:nvCxnSpPr>
      <xdr:spPr>
        <a:xfrm>
          <a:off x="1320800" y="5681980"/>
          <a:ext cx="889000" cy="13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41</xdr:row>
      <xdr:rowOff>13987</xdr:rowOff>
    </xdr:from>
    <xdr:ext cx="762000" cy="259045"/>
    <xdr:sp macro="" textlink="">
      <xdr:nvSpPr>
        <xdr:cNvPr id="66" name="テキスト ボックス 65"/>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144780</xdr:rowOff>
    </xdr:from>
    <xdr:to>
      <xdr:col>6</xdr:col>
      <xdr:colOff>171450</xdr:colOff>
      <xdr:row>33</xdr:row>
      <xdr:rowOff>74930</xdr:rowOff>
    </xdr:to>
    <xdr:sp macro="" textlink="">
      <xdr:nvSpPr>
        <xdr:cNvPr id="67" name="楕円 66"/>
        <xdr:cNvSpPr/>
      </xdr:nvSpPr>
      <xdr:spPr>
        <a:xfrm>
          <a:off x="1270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85107</xdr:rowOff>
    </xdr:from>
    <xdr:ext cx="762000" cy="259045"/>
    <xdr:sp macro="" textlink="">
      <xdr:nvSpPr>
        <xdr:cNvPr id="68" name="テキスト ボックス 67"/>
        <xdr:cNvSpPr txBox="1"/>
      </xdr:nvSpPr>
      <xdr:spPr>
        <a:xfrm>
          <a:off x="939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69" name="正方形/長方形 6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92</xdr:col>
      <xdr:colOff>76200</xdr:colOff>
      <xdr:row>9</xdr:row>
      <xdr:rowOff>44450</xdr:rowOff>
    </xdr:to>
    <xdr:sp macro="" textlink="">
      <xdr:nvSpPr>
        <xdr:cNvPr id="70" name="正方形/長方形 69"/>
        <xdr:cNvSpPr/>
      </xdr:nvSpPr>
      <xdr:spPr>
        <a:xfrm>
          <a:off x="170815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8</xdr:row>
      <xdr:rowOff>152400</xdr:rowOff>
    </xdr:from>
    <xdr:to>
      <xdr:col>92</xdr:col>
      <xdr:colOff>76200</xdr:colOff>
      <xdr:row>10</xdr:row>
      <xdr:rowOff>63500</xdr:rowOff>
    </xdr:to>
    <xdr:sp macro="" textlink="">
      <xdr:nvSpPr>
        <xdr:cNvPr id="71" name="正方形/長方形 70"/>
        <xdr:cNvSpPr/>
      </xdr:nvSpPr>
      <xdr:spPr>
        <a:xfrm>
          <a:off x="170815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101</xdr:col>
      <xdr:colOff>92075</xdr:colOff>
      <xdr:row>9</xdr:row>
      <xdr:rowOff>44450</xdr:rowOff>
    </xdr:to>
    <xdr:sp macro="" textlink="">
      <xdr:nvSpPr>
        <xdr:cNvPr id="72" name="正方形/長方形 71"/>
        <xdr:cNvSpPr/>
      </xdr:nvSpPr>
      <xdr:spPr>
        <a:xfrm>
          <a:off x="187706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8</xdr:row>
      <xdr:rowOff>152400</xdr:rowOff>
    </xdr:from>
    <xdr:to>
      <xdr:col>101</xdr:col>
      <xdr:colOff>92075</xdr:colOff>
      <xdr:row>10</xdr:row>
      <xdr:rowOff>63500</xdr:rowOff>
    </xdr:to>
    <xdr:sp macro="" textlink="">
      <xdr:nvSpPr>
        <xdr:cNvPr id="73" name="正方形/長方形 72"/>
        <xdr:cNvSpPr/>
      </xdr:nvSpPr>
      <xdr:spPr>
        <a:xfrm>
          <a:off x="187706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74" name="正方形/長方形 7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75" name="正方形/長方形 7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76" name="正方形/長方形 7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77" name="テキスト ボックス 7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老人ホーム運営事業終了に伴う減で物件費の歳出経常一般財源が</a:t>
          </a:r>
          <a:r>
            <a:rPr kumimoji="1" lang="en-US" altLang="ja-JP" sz="1100" b="0" i="0" baseline="0">
              <a:solidFill>
                <a:schemeClr val="dk1"/>
              </a:solidFill>
              <a:effectLst/>
              <a:latin typeface="+mn-lt"/>
              <a:ea typeface="+mn-ea"/>
              <a:cs typeface="+mn-cs"/>
            </a:rPr>
            <a:t>176</a:t>
          </a:r>
          <a:r>
            <a:rPr kumimoji="1" lang="ja-JP" altLang="en-US" sz="1100" b="0" i="0" baseline="0">
              <a:solidFill>
                <a:schemeClr val="dk1"/>
              </a:solidFill>
              <a:effectLst/>
              <a:latin typeface="+mn-lt"/>
              <a:ea typeface="+mn-ea"/>
              <a:cs typeface="+mn-cs"/>
            </a:rPr>
            <a:t>百万円減少し</a:t>
          </a:r>
          <a:r>
            <a:rPr kumimoji="1" lang="ja-JP" altLang="ja-JP" sz="1100" b="0" i="0" baseline="0">
              <a:solidFill>
                <a:schemeClr val="dk1"/>
              </a:solidFill>
              <a:effectLst/>
              <a:latin typeface="+mn-lt"/>
              <a:ea typeface="+mn-ea"/>
              <a:cs typeface="+mn-cs"/>
            </a:rPr>
            <a:t>、昨年度の</a:t>
          </a:r>
          <a:r>
            <a:rPr kumimoji="1" lang="en-US" altLang="ja-JP" sz="1100" b="0" i="0" baseline="0">
              <a:solidFill>
                <a:schemeClr val="dk1"/>
              </a:solidFill>
              <a:effectLst/>
              <a:latin typeface="+mn-lt"/>
              <a:ea typeface="+mn-ea"/>
              <a:cs typeface="+mn-cs"/>
            </a:rPr>
            <a:t>13.0</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12.2</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全国平均、茨城県平均ともに下回っているものの、平成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年度から増加傾向にあり、これは指定管理者制度の導入を進めているためである。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引続き、事務事業の整理、合理化等を進め、一層の経費削減に努める。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78" name="テキスト ボックス 7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79" name="直線コネクタ 7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80" name="テキスト ボックス 7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81" name="直線コネクタ 8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82" name="テキスト ボックス 8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83" name="直線コネクタ 8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84" name="テキスト ボックス 8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85" name="直線コネクタ 8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86" name="テキスト ボックス 8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87" name="直線コネクタ 8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88" name="テキスト ボックス 8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89" name="直線コネクタ 8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90" name="テキスト ボックス 8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9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24</xdr:row>
      <xdr:rowOff>10177</xdr:rowOff>
    </xdr:from>
    <xdr:ext cx="762000" cy="259045"/>
    <xdr:sp macro="" textlink="">
      <xdr:nvSpPr>
        <xdr:cNvPr id="92" name="テキスト ボックス 9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93" name="テキスト ボックス 9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94" name="テキスト ボックス 9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95" name="テキスト ボックス 9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96" name="テキスト ボックス 9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97" name="楕円 96"/>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19</xdr:row>
      <xdr:rowOff>46990</xdr:rowOff>
    </xdr:from>
    <xdr:to>
      <xdr:col>82</xdr:col>
      <xdr:colOff>107950</xdr:colOff>
      <xdr:row>21</xdr:row>
      <xdr:rowOff>69850</xdr:rowOff>
    </xdr:to>
    <xdr:cxnSp macro="">
      <xdr:nvCxnSpPr>
        <xdr:cNvPr id="98" name="直線コネクタ 97"/>
        <xdr:cNvCxnSpPr/>
      </xdr:nvCxnSpPr>
      <xdr:spPr>
        <a:xfrm flipV="1">
          <a:off x="15671800" y="330454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139717</xdr:rowOff>
    </xdr:from>
    <xdr:ext cx="762000" cy="259045"/>
    <xdr:sp macro="" textlink="">
      <xdr:nvSpPr>
        <xdr:cNvPr id="99"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19050</xdr:rowOff>
    </xdr:from>
    <xdr:to>
      <xdr:col>78</xdr:col>
      <xdr:colOff>120650</xdr:colOff>
      <xdr:row>21</xdr:row>
      <xdr:rowOff>120650</xdr:rowOff>
    </xdr:to>
    <xdr:sp macro="" textlink="">
      <xdr:nvSpPr>
        <xdr:cNvPr id="100" name="楕円 99"/>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21</xdr:row>
      <xdr:rowOff>69850</xdr:rowOff>
    </xdr:to>
    <xdr:cxnSp macro="">
      <xdr:nvCxnSpPr>
        <xdr:cNvPr id="101" name="直線コネクタ 100"/>
        <xdr:cNvCxnSpPr/>
      </xdr:nvCxnSpPr>
      <xdr:spPr>
        <a:xfrm>
          <a:off x="14782800" y="33959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21</xdr:row>
      <xdr:rowOff>105427</xdr:rowOff>
    </xdr:from>
    <xdr:ext cx="736600" cy="259045"/>
    <xdr:sp macro="" textlink="">
      <xdr:nvSpPr>
        <xdr:cNvPr id="102" name="テキスト ボックス 101"/>
        <xdr:cNvSpPr txBox="1"/>
      </xdr:nvSpPr>
      <xdr:spPr>
        <a:xfrm>
          <a:off x="15290800" y="37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03" name="楕円 102"/>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18</xdr:row>
      <xdr:rowOff>81280</xdr:rowOff>
    </xdr:from>
    <xdr:to>
      <xdr:col>73</xdr:col>
      <xdr:colOff>180975</xdr:colOff>
      <xdr:row>19</xdr:row>
      <xdr:rowOff>138430</xdr:rowOff>
    </xdr:to>
    <xdr:cxnSp macro="">
      <xdr:nvCxnSpPr>
        <xdr:cNvPr id="104" name="直線コネクタ 103"/>
        <xdr:cNvCxnSpPr/>
      </xdr:nvCxnSpPr>
      <xdr:spPr>
        <a:xfrm>
          <a:off x="13893800" y="3167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20</xdr:row>
      <xdr:rowOff>2557</xdr:rowOff>
    </xdr:from>
    <xdr:ext cx="762000" cy="259045"/>
    <xdr:sp macro="" textlink="">
      <xdr:nvSpPr>
        <xdr:cNvPr id="105" name="テキスト ボックス 104"/>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06" name="楕円 105"/>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14</xdr:row>
      <xdr:rowOff>81280</xdr:rowOff>
    </xdr:from>
    <xdr:to>
      <xdr:col>69</xdr:col>
      <xdr:colOff>92075</xdr:colOff>
      <xdr:row>18</xdr:row>
      <xdr:rowOff>81280</xdr:rowOff>
    </xdr:to>
    <xdr:cxnSp macro="">
      <xdr:nvCxnSpPr>
        <xdr:cNvPr id="107" name="直線コネクタ 106"/>
        <xdr:cNvCxnSpPr/>
      </xdr:nvCxnSpPr>
      <xdr:spPr>
        <a:xfrm>
          <a:off x="13004800" y="248158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18</xdr:row>
      <xdr:rowOff>116857</xdr:rowOff>
    </xdr:from>
    <xdr:ext cx="762000" cy="259045"/>
    <xdr:sp macro="" textlink="">
      <xdr:nvSpPr>
        <xdr:cNvPr id="108" name="テキスト ボックス 107"/>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09" name="楕円 108"/>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10" name="テキスト ボックス 109"/>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11" name="正方形/長方形 11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33</xdr:col>
      <xdr:colOff>193675</xdr:colOff>
      <xdr:row>49</xdr:row>
      <xdr:rowOff>44450</xdr:rowOff>
    </xdr:to>
    <xdr:sp macro="" textlink="">
      <xdr:nvSpPr>
        <xdr:cNvPr id="112" name="正方形/長方形 111"/>
        <xdr:cNvSpPr/>
      </xdr:nvSpPr>
      <xdr:spPr>
        <a:xfrm>
          <a:off x="53975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26</xdr:col>
      <xdr:colOff>196850</xdr:colOff>
      <xdr:row>48</xdr:row>
      <xdr:rowOff>152400</xdr:rowOff>
    </xdr:from>
    <xdr:to>
      <xdr:col>33</xdr:col>
      <xdr:colOff>193675</xdr:colOff>
      <xdr:row>50</xdr:row>
      <xdr:rowOff>63500</xdr:rowOff>
    </xdr:to>
    <xdr:sp macro="" textlink="">
      <xdr:nvSpPr>
        <xdr:cNvPr id="113" name="正方形/長方形 112"/>
        <xdr:cNvSpPr/>
      </xdr:nvSpPr>
      <xdr:spPr>
        <a:xfrm>
          <a:off x="53975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43</xdr:col>
      <xdr:colOff>9525</xdr:colOff>
      <xdr:row>49</xdr:row>
      <xdr:rowOff>44450</xdr:rowOff>
    </xdr:to>
    <xdr:sp macro="" textlink="">
      <xdr:nvSpPr>
        <xdr:cNvPr id="114" name="正方形/長方形 113"/>
        <xdr:cNvSpPr/>
      </xdr:nvSpPr>
      <xdr:spPr>
        <a:xfrm>
          <a:off x="70866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85725</xdr:colOff>
      <xdr:row>48</xdr:row>
      <xdr:rowOff>152400</xdr:rowOff>
    </xdr:from>
    <xdr:to>
      <xdr:col>43</xdr:col>
      <xdr:colOff>9525</xdr:colOff>
      <xdr:row>50</xdr:row>
      <xdr:rowOff>63500</xdr:rowOff>
    </xdr:to>
    <xdr:sp macro="" textlink="">
      <xdr:nvSpPr>
        <xdr:cNvPr id="115" name="正方形/長方形 114"/>
        <xdr:cNvSpPr/>
      </xdr:nvSpPr>
      <xdr:spPr>
        <a:xfrm>
          <a:off x="70866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16" name="正方形/長方形 11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17" name="正方形/長方形 11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18" name="正方形/長方形 11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19" name="テキスト ボックス 11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障害福祉サービス費給付事業や、</a:t>
          </a:r>
          <a:r>
            <a:rPr kumimoji="1" lang="ja-JP" altLang="en-US" sz="1100" b="0" i="0" baseline="0">
              <a:solidFill>
                <a:schemeClr val="dk1"/>
              </a:solidFill>
              <a:effectLst/>
              <a:latin typeface="+mn-lt"/>
              <a:ea typeface="+mn-ea"/>
              <a:cs typeface="+mn-cs"/>
            </a:rPr>
            <a:t>子ども・子育て支援給付事業</a:t>
          </a:r>
          <a:r>
            <a:rPr kumimoji="1" lang="ja-JP" altLang="ja-JP" sz="1100" b="0" i="0" baseline="0">
              <a:solidFill>
                <a:schemeClr val="dk1"/>
              </a:solidFill>
              <a:effectLst/>
              <a:latin typeface="+mn-lt"/>
              <a:ea typeface="+mn-ea"/>
              <a:cs typeface="+mn-cs"/>
            </a:rPr>
            <a:t>の増等により歳出決算額が</a:t>
          </a:r>
          <a:r>
            <a:rPr kumimoji="1" lang="en-US" altLang="ja-JP" sz="1100" b="0" i="0" baseline="0">
              <a:solidFill>
                <a:schemeClr val="dk1"/>
              </a:solidFill>
              <a:effectLst/>
              <a:latin typeface="+mn-lt"/>
              <a:ea typeface="+mn-ea"/>
              <a:cs typeface="+mn-cs"/>
            </a:rPr>
            <a:t>1,227</a:t>
          </a:r>
          <a:r>
            <a:rPr kumimoji="1" lang="ja-JP" altLang="ja-JP" sz="1100" b="0" i="0" baseline="0">
              <a:solidFill>
                <a:schemeClr val="dk1"/>
              </a:solidFill>
              <a:effectLst/>
              <a:latin typeface="+mn-lt"/>
              <a:ea typeface="+mn-ea"/>
              <a:cs typeface="+mn-cs"/>
            </a:rPr>
            <a:t>百万円増加し、昨年度から</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11.3</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全国平均を下回っているものの、茨城県平均は上回っている。今後も資格等審査の適正化、特に生活保護費については、就労促進事業の充実等により、抑制に努める。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20" name="テキスト ボックス 11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21" name="直線コネクタ 12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22" name="テキスト ボックス 12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23" name="直線コネクタ 12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24" name="テキスト ボックス 12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25" name="直線コネクタ 12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26" name="テキスト ボックス 12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27" name="直線コネクタ 12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28" name="テキスト ボックス 12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29" name="直線コネクタ 12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30" name="テキスト ボックス 12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31" name="直線コネクタ 13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32" name="テキスト ボックス 13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33" name="直線コネクタ 13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34" name="テキスト ボックス 13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3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64</xdr:row>
      <xdr:rowOff>10177</xdr:rowOff>
    </xdr:from>
    <xdr:ext cx="762000" cy="259045"/>
    <xdr:sp macro="" textlink="">
      <xdr:nvSpPr>
        <xdr:cNvPr id="136" name="テキスト ボックス 13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37" name="テキスト ボックス 13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38" name="テキスト ボックス 13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39" name="テキスト ボックス 13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40" name="テキスト ボックス 13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141" name="楕円 140"/>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59</xdr:row>
      <xdr:rowOff>31750</xdr:rowOff>
    </xdr:from>
    <xdr:to>
      <xdr:col>24</xdr:col>
      <xdr:colOff>25400</xdr:colOff>
      <xdr:row>60</xdr:row>
      <xdr:rowOff>50800</xdr:rowOff>
    </xdr:to>
    <xdr:cxnSp macro="">
      <xdr:nvCxnSpPr>
        <xdr:cNvPr id="142" name="直線コネクタ 141"/>
        <xdr:cNvCxnSpPr/>
      </xdr:nvCxnSpPr>
      <xdr:spPr>
        <a:xfrm>
          <a:off x="3987800" y="10147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143527</xdr:rowOff>
    </xdr:from>
    <xdr:ext cx="762000" cy="259045"/>
    <xdr:sp macro="" textlink="">
      <xdr:nvSpPr>
        <xdr:cNvPr id="143"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144" name="楕円 143"/>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31750</xdr:rowOff>
    </xdr:to>
    <xdr:cxnSp macro="">
      <xdr:nvCxnSpPr>
        <xdr:cNvPr id="145" name="直線コネクタ 144"/>
        <xdr:cNvCxnSpPr/>
      </xdr:nvCxnSpPr>
      <xdr:spPr>
        <a:xfrm>
          <a:off x="3098800" y="9956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59</xdr:row>
      <xdr:rowOff>67327</xdr:rowOff>
    </xdr:from>
    <xdr:ext cx="736600" cy="259045"/>
    <xdr:sp macro="" textlink="">
      <xdr:nvSpPr>
        <xdr:cNvPr id="146" name="テキスト ボックス 145"/>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147" name="楕円 146"/>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58</xdr:row>
      <xdr:rowOff>12700</xdr:rowOff>
    </xdr:from>
    <xdr:to>
      <xdr:col>15</xdr:col>
      <xdr:colOff>98425</xdr:colOff>
      <xdr:row>59</xdr:row>
      <xdr:rowOff>31750</xdr:rowOff>
    </xdr:to>
    <xdr:cxnSp macro="">
      <xdr:nvCxnSpPr>
        <xdr:cNvPr id="148" name="直線コネクタ 147"/>
        <xdr:cNvCxnSpPr/>
      </xdr:nvCxnSpPr>
      <xdr:spPr>
        <a:xfrm flipV="1">
          <a:off x="2209800" y="9956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58</xdr:row>
      <xdr:rowOff>48277</xdr:rowOff>
    </xdr:from>
    <xdr:ext cx="762000" cy="259045"/>
    <xdr:sp macro="" textlink="">
      <xdr:nvSpPr>
        <xdr:cNvPr id="149" name="テキスト ボックス 148"/>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150" name="楕円 149"/>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54</xdr:row>
      <xdr:rowOff>12700</xdr:rowOff>
    </xdr:from>
    <xdr:to>
      <xdr:col>11</xdr:col>
      <xdr:colOff>9525</xdr:colOff>
      <xdr:row>59</xdr:row>
      <xdr:rowOff>31750</xdr:rowOff>
    </xdr:to>
    <xdr:cxnSp macro="">
      <xdr:nvCxnSpPr>
        <xdr:cNvPr id="151" name="直線コネクタ 150"/>
        <xdr:cNvCxnSpPr/>
      </xdr:nvCxnSpPr>
      <xdr:spPr>
        <a:xfrm>
          <a:off x="1320800" y="927100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59</xdr:row>
      <xdr:rowOff>67327</xdr:rowOff>
    </xdr:from>
    <xdr:ext cx="762000" cy="259045"/>
    <xdr:sp macro="" textlink="">
      <xdr:nvSpPr>
        <xdr:cNvPr id="152" name="テキスト ボックス 151"/>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153" name="楕円 15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154" name="テキスト ボックス 15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155" name="正方形/長方形 15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92</xdr:col>
      <xdr:colOff>76200</xdr:colOff>
      <xdr:row>49</xdr:row>
      <xdr:rowOff>44450</xdr:rowOff>
    </xdr:to>
    <xdr:sp macro="" textlink="">
      <xdr:nvSpPr>
        <xdr:cNvPr id="156" name="正方形/長方形 155"/>
        <xdr:cNvSpPr/>
      </xdr:nvSpPr>
      <xdr:spPr>
        <a:xfrm>
          <a:off x="170815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48</xdr:row>
      <xdr:rowOff>152400</xdr:rowOff>
    </xdr:from>
    <xdr:to>
      <xdr:col>92</xdr:col>
      <xdr:colOff>76200</xdr:colOff>
      <xdr:row>50</xdr:row>
      <xdr:rowOff>63500</xdr:rowOff>
    </xdr:to>
    <xdr:sp macro="" textlink="">
      <xdr:nvSpPr>
        <xdr:cNvPr id="157" name="正方形/長方形 156"/>
        <xdr:cNvSpPr/>
      </xdr:nvSpPr>
      <xdr:spPr>
        <a:xfrm>
          <a:off x="170815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101</xdr:col>
      <xdr:colOff>92075</xdr:colOff>
      <xdr:row>49</xdr:row>
      <xdr:rowOff>44450</xdr:rowOff>
    </xdr:to>
    <xdr:sp macro="" textlink="">
      <xdr:nvSpPr>
        <xdr:cNvPr id="158" name="正方形/長方形 157"/>
        <xdr:cNvSpPr/>
      </xdr:nvSpPr>
      <xdr:spPr>
        <a:xfrm>
          <a:off x="187706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48</xdr:row>
      <xdr:rowOff>152400</xdr:rowOff>
    </xdr:from>
    <xdr:to>
      <xdr:col>101</xdr:col>
      <xdr:colOff>92075</xdr:colOff>
      <xdr:row>50</xdr:row>
      <xdr:rowOff>63500</xdr:rowOff>
    </xdr:to>
    <xdr:sp macro="" textlink="">
      <xdr:nvSpPr>
        <xdr:cNvPr id="159" name="正方形/長方形 158"/>
        <xdr:cNvSpPr/>
      </xdr:nvSpPr>
      <xdr:spPr>
        <a:xfrm>
          <a:off x="187706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160" name="正方形/長方形 15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161" name="正方形/長方形 16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162" name="正方形/長方形 16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163" name="テキスト ボックス 16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昨年度の</a:t>
          </a:r>
          <a:r>
            <a:rPr kumimoji="1" lang="en-US" altLang="ja-JP" sz="1100" b="0" i="0" baseline="0">
              <a:solidFill>
                <a:schemeClr val="dk1"/>
              </a:solidFill>
              <a:effectLst/>
              <a:latin typeface="+mn-lt"/>
              <a:ea typeface="+mn-ea"/>
              <a:cs typeface="+mn-cs"/>
            </a:rPr>
            <a:t>16.1</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ポイント増加し</a:t>
          </a:r>
          <a:r>
            <a:rPr kumimoji="1" lang="en-US" altLang="ja-JP" sz="1100" b="0" i="0" baseline="0">
              <a:solidFill>
                <a:schemeClr val="dk1"/>
              </a:solidFill>
              <a:effectLst/>
              <a:latin typeface="+mn-lt"/>
              <a:ea typeface="+mn-ea"/>
              <a:cs typeface="+mn-cs"/>
            </a:rPr>
            <a:t>16.6</a:t>
          </a:r>
          <a:r>
            <a:rPr kumimoji="1" lang="ja-JP" altLang="ja-JP" sz="1100" b="0" i="0" baseline="0">
              <a:solidFill>
                <a:schemeClr val="dk1"/>
              </a:solidFill>
              <a:effectLst/>
              <a:latin typeface="+mn-lt"/>
              <a:ea typeface="+mn-ea"/>
              <a:cs typeface="+mn-cs"/>
            </a:rPr>
            <a:t>％となった。全国平均、茨城県平均ともに上回っている状況であり、これは公営企業に対する繰出金が多大であることが要因となっている。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今後について、事業計画等の抜本的な見直しにより、一層の抑制に努める。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164" name="テキスト ボックス 16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165" name="直線コネクタ 16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166" name="テキスト ボックス 16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167" name="直線コネクタ 16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168" name="テキスト ボックス 16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169" name="直線コネクタ 16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170" name="テキスト ボックス 16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171" name="直線コネクタ 17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172" name="テキスト ボックス 17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173" name="直線コネクタ 17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174" name="テキスト ボックス 17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175" name="直線コネクタ 17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176" name="テキスト ボックス 17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17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64</xdr:row>
      <xdr:rowOff>10177</xdr:rowOff>
    </xdr:from>
    <xdr:ext cx="762000" cy="259045"/>
    <xdr:sp macro="" textlink="">
      <xdr:nvSpPr>
        <xdr:cNvPr id="178" name="テキスト ボックス 17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179" name="テキスト ボックス 17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180" name="テキスト ボックス 17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181" name="テキスト ボックス 18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182" name="テキスト ボックス 18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183" name="楕円 182"/>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59</xdr:row>
      <xdr:rowOff>1270</xdr:rowOff>
    </xdr:from>
    <xdr:to>
      <xdr:col>82</xdr:col>
      <xdr:colOff>107950</xdr:colOff>
      <xdr:row>60</xdr:row>
      <xdr:rowOff>58420</xdr:rowOff>
    </xdr:to>
    <xdr:cxnSp macro="">
      <xdr:nvCxnSpPr>
        <xdr:cNvPr id="184" name="直線コネクタ 183"/>
        <xdr:cNvCxnSpPr/>
      </xdr:nvCxnSpPr>
      <xdr:spPr>
        <a:xfrm>
          <a:off x="15671800" y="101168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151147</xdr:rowOff>
    </xdr:from>
    <xdr:ext cx="762000" cy="259045"/>
    <xdr:sp macro="" textlink="">
      <xdr:nvSpPr>
        <xdr:cNvPr id="185" name="その他該当値テキスト"/>
        <xdr:cNvSpPr txBox="1"/>
      </xdr:nvSpPr>
      <xdr:spPr>
        <a:xfrm>
          <a:off x="165989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186" name="楕円 185"/>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1270</xdr:rowOff>
    </xdr:to>
    <xdr:cxnSp macro="">
      <xdr:nvCxnSpPr>
        <xdr:cNvPr id="187" name="直線コネクタ 186"/>
        <xdr:cNvCxnSpPr/>
      </xdr:nvCxnSpPr>
      <xdr:spPr>
        <a:xfrm>
          <a:off x="14782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59</xdr:row>
      <xdr:rowOff>36847</xdr:rowOff>
    </xdr:from>
    <xdr:ext cx="736600" cy="259045"/>
    <xdr:sp macro="" textlink="">
      <xdr:nvSpPr>
        <xdr:cNvPr id="188" name="テキスト ボックス 187"/>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189" name="楕円 188"/>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58</xdr:row>
      <xdr:rowOff>127000</xdr:rowOff>
    </xdr:from>
    <xdr:to>
      <xdr:col>73</xdr:col>
      <xdr:colOff>180975</xdr:colOff>
      <xdr:row>59</xdr:row>
      <xdr:rowOff>46990</xdr:rowOff>
    </xdr:to>
    <xdr:cxnSp macro="">
      <xdr:nvCxnSpPr>
        <xdr:cNvPr id="190" name="直線コネクタ 189"/>
        <xdr:cNvCxnSpPr/>
      </xdr:nvCxnSpPr>
      <xdr:spPr>
        <a:xfrm flipV="1">
          <a:off x="13893800" y="1007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58</xdr:row>
      <xdr:rowOff>162577</xdr:rowOff>
    </xdr:from>
    <xdr:ext cx="762000" cy="259045"/>
    <xdr:sp macro="" textlink="">
      <xdr:nvSpPr>
        <xdr:cNvPr id="191" name="テキスト ボックス 19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192" name="楕円 191"/>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52</xdr:row>
      <xdr:rowOff>149860</xdr:rowOff>
    </xdr:from>
    <xdr:to>
      <xdr:col>69</xdr:col>
      <xdr:colOff>92075</xdr:colOff>
      <xdr:row>59</xdr:row>
      <xdr:rowOff>46990</xdr:rowOff>
    </xdr:to>
    <xdr:cxnSp macro="">
      <xdr:nvCxnSpPr>
        <xdr:cNvPr id="193" name="直線コネクタ 192"/>
        <xdr:cNvCxnSpPr/>
      </xdr:nvCxnSpPr>
      <xdr:spPr>
        <a:xfrm>
          <a:off x="13004800" y="9065260"/>
          <a:ext cx="889000" cy="109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59</xdr:row>
      <xdr:rowOff>82567</xdr:rowOff>
    </xdr:from>
    <xdr:ext cx="762000" cy="259045"/>
    <xdr:sp macro="" textlink="">
      <xdr:nvSpPr>
        <xdr:cNvPr id="194" name="テキスト ボックス 193"/>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99060</xdr:rowOff>
    </xdr:from>
    <xdr:to>
      <xdr:col>65</xdr:col>
      <xdr:colOff>53975</xdr:colOff>
      <xdr:row>53</xdr:row>
      <xdr:rowOff>29210</xdr:rowOff>
    </xdr:to>
    <xdr:sp macro="" textlink="">
      <xdr:nvSpPr>
        <xdr:cNvPr id="195" name="楕円 194"/>
        <xdr:cNvSpPr/>
      </xdr:nvSpPr>
      <xdr:spPr>
        <a:xfrm>
          <a:off x="12954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39387</xdr:rowOff>
    </xdr:from>
    <xdr:ext cx="762000" cy="259045"/>
    <xdr:sp macro="" textlink="">
      <xdr:nvSpPr>
        <xdr:cNvPr id="196" name="テキスト ボックス 195"/>
        <xdr:cNvSpPr txBox="1"/>
      </xdr:nvSpPr>
      <xdr:spPr>
        <a:xfrm>
          <a:off x="12623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197" name="正方形/長方形 19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92</xdr:col>
      <xdr:colOff>76200</xdr:colOff>
      <xdr:row>29</xdr:row>
      <xdr:rowOff>44450</xdr:rowOff>
    </xdr:to>
    <xdr:sp macro="" textlink="">
      <xdr:nvSpPr>
        <xdr:cNvPr id="198" name="正方形/長方形 197"/>
        <xdr:cNvSpPr/>
      </xdr:nvSpPr>
      <xdr:spPr>
        <a:xfrm>
          <a:off x="170815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28</xdr:row>
      <xdr:rowOff>152400</xdr:rowOff>
    </xdr:from>
    <xdr:to>
      <xdr:col>92</xdr:col>
      <xdr:colOff>76200</xdr:colOff>
      <xdr:row>30</xdr:row>
      <xdr:rowOff>63500</xdr:rowOff>
    </xdr:to>
    <xdr:sp macro="" textlink="">
      <xdr:nvSpPr>
        <xdr:cNvPr id="199" name="正方形/長方形 198"/>
        <xdr:cNvSpPr/>
      </xdr:nvSpPr>
      <xdr:spPr>
        <a:xfrm>
          <a:off x="170815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101</xdr:col>
      <xdr:colOff>92075</xdr:colOff>
      <xdr:row>29</xdr:row>
      <xdr:rowOff>44450</xdr:rowOff>
    </xdr:to>
    <xdr:sp macro="" textlink="">
      <xdr:nvSpPr>
        <xdr:cNvPr id="200" name="正方形/長方形 199"/>
        <xdr:cNvSpPr/>
      </xdr:nvSpPr>
      <xdr:spPr>
        <a:xfrm>
          <a:off x="187706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28</xdr:row>
      <xdr:rowOff>152400</xdr:rowOff>
    </xdr:from>
    <xdr:to>
      <xdr:col>101</xdr:col>
      <xdr:colOff>92075</xdr:colOff>
      <xdr:row>30</xdr:row>
      <xdr:rowOff>63500</xdr:rowOff>
    </xdr:to>
    <xdr:sp macro="" textlink="">
      <xdr:nvSpPr>
        <xdr:cNvPr id="201" name="正方形/長方形 200"/>
        <xdr:cNvSpPr/>
      </xdr:nvSpPr>
      <xdr:spPr>
        <a:xfrm>
          <a:off x="187706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02" name="正方形/長方形 20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03" name="正方形/長方形 20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04" name="正方形/長方形 20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05" name="テキスト ボックス 20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市民病院運営支援事業終了による事業費皆減等により、歳出経常一般財源が</a:t>
          </a:r>
          <a:r>
            <a:rPr kumimoji="1" lang="en-US" altLang="ja-JP" sz="1100" b="0" i="0" baseline="0">
              <a:solidFill>
                <a:schemeClr val="dk1"/>
              </a:solidFill>
              <a:effectLst/>
              <a:latin typeface="+mn-lt"/>
              <a:ea typeface="+mn-ea"/>
              <a:cs typeface="+mn-cs"/>
            </a:rPr>
            <a:t>203</a:t>
          </a:r>
          <a:r>
            <a:rPr kumimoji="1" lang="ja-JP" altLang="en-US" sz="1100" b="0" i="0" baseline="0">
              <a:solidFill>
                <a:schemeClr val="dk1"/>
              </a:solidFill>
              <a:effectLst/>
              <a:latin typeface="+mn-lt"/>
              <a:ea typeface="+mn-ea"/>
              <a:cs typeface="+mn-cs"/>
            </a:rPr>
            <a:t>百万円減少し、</a:t>
          </a:r>
          <a:r>
            <a:rPr kumimoji="1" lang="ja-JP" altLang="ja-JP" sz="1100" b="0" i="0" baseline="0">
              <a:solidFill>
                <a:schemeClr val="dk1"/>
              </a:solidFill>
              <a:effectLst/>
              <a:latin typeface="+mn-lt"/>
              <a:ea typeface="+mn-ea"/>
              <a:cs typeface="+mn-cs"/>
            </a:rPr>
            <a:t>昨年度の</a:t>
          </a:r>
          <a:r>
            <a:rPr kumimoji="1" lang="en-US" altLang="ja-JP" sz="1100" b="0" i="0" baseline="0">
              <a:solidFill>
                <a:schemeClr val="dk1"/>
              </a:solidFill>
              <a:effectLst/>
              <a:latin typeface="+mn-lt"/>
              <a:ea typeface="+mn-ea"/>
              <a:cs typeface="+mn-cs"/>
            </a:rPr>
            <a:t>16.2</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15.3</a:t>
          </a:r>
          <a:r>
            <a:rPr kumimoji="1" lang="ja-JP" altLang="ja-JP" sz="1100" b="0" i="0" baseline="0">
              <a:solidFill>
                <a:schemeClr val="dk1"/>
              </a:solidFill>
              <a:effectLst/>
              <a:latin typeface="+mn-lt"/>
              <a:ea typeface="+mn-ea"/>
              <a:cs typeface="+mn-cs"/>
            </a:rPr>
            <a:t>％となった。　</a:t>
          </a: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全国平均、茨城県平均ともに上回っている状況のため、今後も行政改革アクションプラン等に基づき、公営企業会計等の健全化に努める。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06" name="テキスト ボックス 20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07" name="直線コネクタ 20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08" name="テキスト ボックス 20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09" name="直線コネクタ 20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10" name="テキスト ボックス 20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11" name="直線コネクタ 21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12" name="テキスト ボックス 21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13" name="直線コネクタ 21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14" name="テキスト ボックス 21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15" name="直線コネクタ 21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16" name="テキスト ボックス 21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17" name="直線コネクタ 21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18" name="テキスト ボックス 21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1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44</xdr:row>
      <xdr:rowOff>10177</xdr:rowOff>
    </xdr:from>
    <xdr:ext cx="762000" cy="259045"/>
    <xdr:sp macro="" textlink="">
      <xdr:nvSpPr>
        <xdr:cNvPr id="220" name="テキスト ボックス 2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221" name="テキスト ボックス 2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222" name="テキスト ボックス 2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223" name="テキスト ボックス 2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224" name="テキスト ボックス 2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225" name="楕円 224"/>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39</xdr:row>
      <xdr:rowOff>92710</xdr:rowOff>
    </xdr:from>
    <xdr:to>
      <xdr:col>82</xdr:col>
      <xdr:colOff>107950</xdr:colOff>
      <xdr:row>41</xdr:row>
      <xdr:rowOff>161290</xdr:rowOff>
    </xdr:to>
    <xdr:cxnSp macro="">
      <xdr:nvCxnSpPr>
        <xdr:cNvPr id="226" name="直線コネクタ 225"/>
        <xdr:cNvCxnSpPr/>
      </xdr:nvCxnSpPr>
      <xdr:spPr>
        <a:xfrm flipV="1">
          <a:off x="15671800" y="677926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13987</xdr:rowOff>
    </xdr:from>
    <xdr:ext cx="762000" cy="259045"/>
    <xdr:sp macro="" textlink="">
      <xdr:nvSpPr>
        <xdr:cNvPr id="227" name="補助費等該当値テキスト"/>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110490</xdr:rowOff>
    </xdr:from>
    <xdr:to>
      <xdr:col>78</xdr:col>
      <xdr:colOff>120650</xdr:colOff>
      <xdr:row>42</xdr:row>
      <xdr:rowOff>40640</xdr:rowOff>
    </xdr:to>
    <xdr:sp macro="" textlink="">
      <xdr:nvSpPr>
        <xdr:cNvPr id="228" name="楕円 227"/>
        <xdr:cNvSpPr/>
      </xdr:nvSpPr>
      <xdr:spPr>
        <a:xfrm>
          <a:off x="15621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41</xdr:row>
      <xdr:rowOff>161290</xdr:rowOff>
    </xdr:to>
    <xdr:cxnSp macro="">
      <xdr:nvCxnSpPr>
        <xdr:cNvPr id="229" name="直線コネクタ 228"/>
        <xdr:cNvCxnSpPr/>
      </xdr:nvCxnSpPr>
      <xdr:spPr>
        <a:xfrm>
          <a:off x="14782800" y="664210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42</xdr:row>
      <xdr:rowOff>25417</xdr:rowOff>
    </xdr:from>
    <xdr:ext cx="736600" cy="259045"/>
    <xdr:sp macro="" textlink="">
      <xdr:nvSpPr>
        <xdr:cNvPr id="230" name="テキスト ボックス 229"/>
        <xdr:cNvSpPr txBox="1"/>
      </xdr:nvSpPr>
      <xdr:spPr>
        <a:xfrm>
          <a:off x="15290800" y="722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231" name="楕円 230"/>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38</xdr:row>
      <xdr:rowOff>127000</xdr:rowOff>
    </xdr:from>
    <xdr:to>
      <xdr:col>73</xdr:col>
      <xdr:colOff>180975</xdr:colOff>
      <xdr:row>41</xdr:row>
      <xdr:rowOff>24130</xdr:rowOff>
    </xdr:to>
    <xdr:cxnSp macro="">
      <xdr:nvCxnSpPr>
        <xdr:cNvPr id="232" name="直線コネクタ 231"/>
        <xdr:cNvCxnSpPr/>
      </xdr:nvCxnSpPr>
      <xdr:spPr>
        <a:xfrm flipV="1">
          <a:off x="13893800" y="66421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38</xdr:row>
      <xdr:rowOff>162577</xdr:rowOff>
    </xdr:from>
    <xdr:ext cx="762000" cy="259045"/>
    <xdr:sp macro="" textlink="">
      <xdr:nvSpPr>
        <xdr:cNvPr id="233" name="テキスト ボックス 232"/>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144780</xdr:rowOff>
    </xdr:from>
    <xdr:to>
      <xdr:col>69</xdr:col>
      <xdr:colOff>142875</xdr:colOff>
      <xdr:row>41</xdr:row>
      <xdr:rowOff>74930</xdr:rowOff>
    </xdr:to>
    <xdr:sp macro="" textlink="">
      <xdr:nvSpPr>
        <xdr:cNvPr id="234" name="楕円 233"/>
        <xdr:cNvSpPr/>
      </xdr:nvSpPr>
      <xdr:spPr>
        <a:xfrm>
          <a:off x="13843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38</xdr:row>
      <xdr:rowOff>81280</xdr:rowOff>
    </xdr:from>
    <xdr:to>
      <xdr:col>69</xdr:col>
      <xdr:colOff>92075</xdr:colOff>
      <xdr:row>41</xdr:row>
      <xdr:rowOff>24130</xdr:rowOff>
    </xdr:to>
    <xdr:cxnSp macro="">
      <xdr:nvCxnSpPr>
        <xdr:cNvPr id="235" name="直線コネクタ 234"/>
        <xdr:cNvCxnSpPr/>
      </xdr:nvCxnSpPr>
      <xdr:spPr>
        <a:xfrm>
          <a:off x="13004800" y="659638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41</xdr:row>
      <xdr:rowOff>59707</xdr:rowOff>
    </xdr:from>
    <xdr:ext cx="762000" cy="259045"/>
    <xdr:sp macro="" textlink="">
      <xdr:nvSpPr>
        <xdr:cNvPr id="236" name="テキスト ボックス 235"/>
        <xdr:cNvSpPr txBox="1"/>
      </xdr:nvSpPr>
      <xdr:spPr>
        <a:xfrm>
          <a:off x="13512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237" name="楕円 236"/>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238" name="テキスト ボックス 237"/>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239" name="正方形/長方形 2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33</xdr:col>
      <xdr:colOff>193675</xdr:colOff>
      <xdr:row>69</xdr:row>
      <xdr:rowOff>44450</xdr:rowOff>
    </xdr:to>
    <xdr:sp macro="" textlink="">
      <xdr:nvSpPr>
        <xdr:cNvPr id="240" name="正方形/長方形 239"/>
        <xdr:cNvSpPr/>
      </xdr:nvSpPr>
      <xdr:spPr>
        <a:xfrm>
          <a:off x="53975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26</xdr:col>
      <xdr:colOff>196850</xdr:colOff>
      <xdr:row>68</xdr:row>
      <xdr:rowOff>152400</xdr:rowOff>
    </xdr:from>
    <xdr:to>
      <xdr:col>33</xdr:col>
      <xdr:colOff>193675</xdr:colOff>
      <xdr:row>70</xdr:row>
      <xdr:rowOff>63500</xdr:rowOff>
    </xdr:to>
    <xdr:sp macro="" textlink="">
      <xdr:nvSpPr>
        <xdr:cNvPr id="241" name="正方形/長方形 240"/>
        <xdr:cNvSpPr/>
      </xdr:nvSpPr>
      <xdr:spPr>
        <a:xfrm>
          <a:off x="53975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43</xdr:col>
      <xdr:colOff>9525</xdr:colOff>
      <xdr:row>69</xdr:row>
      <xdr:rowOff>44450</xdr:rowOff>
    </xdr:to>
    <xdr:sp macro="" textlink="">
      <xdr:nvSpPr>
        <xdr:cNvPr id="242" name="正方形/長方形 241"/>
        <xdr:cNvSpPr/>
      </xdr:nvSpPr>
      <xdr:spPr>
        <a:xfrm>
          <a:off x="70866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35</xdr:col>
      <xdr:colOff>85725</xdr:colOff>
      <xdr:row>68</xdr:row>
      <xdr:rowOff>152400</xdr:rowOff>
    </xdr:from>
    <xdr:to>
      <xdr:col>43</xdr:col>
      <xdr:colOff>9525</xdr:colOff>
      <xdr:row>70</xdr:row>
      <xdr:rowOff>63500</xdr:rowOff>
    </xdr:to>
    <xdr:sp macro="" textlink="">
      <xdr:nvSpPr>
        <xdr:cNvPr id="243" name="正方形/長方形 242"/>
        <xdr:cNvSpPr/>
      </xdr:nvSpPr>
      <xdr:spPr>
        <a:xfrm>
          <a:off x="70866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244" name="正方形/長方形 2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245" name="正方形/長方形 2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246" name="正方形/長方形 2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247" name="テキスト ボックス 2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en-US" sz="1100" b="0" i="0" baseline="0">
              <a:solidFill>
                <a:schemeClr val="tx1"/>
              </a:solidFill>
              <a:effectLst/>
              <a:latin typeface="+mn-lt"/>
              <a:ea typeface="+mn-ea"/>
              <a:cs typeface="+mn-cs"/>
            </a:rPr>
            <a:t>減収補填債</a:t>
          </a:r>
          <a:r>
            <a:rPr kumimoji="1" lang="ja-JP" altLang="ja-JP" sz="1100" b="0" i="0" baseline="0">
              <a:solidFill>
                <a:schemeClr val="tx1"/>
              </a:solidFill>
              <a:effectLst/>
              <a:latin typeface="+mn-lt"/>
              <a:ea typeface="+mn-ea"/>
              <a:cs typeface="+mn-cs"/>
            </a:rPr>
            <a:t>や、退職手当債の</a:t>
          </a:r>
          <a:r>
            <a:rPr kumimoji="1" lang="ja-JP" altLang="en-US" sz="1100" b="0" i="0" baseline="0">
              <a:solidFill>
                <a:schemeClr val="tx1"/>
              </a:solidFill>
              <a:effectLst/>
              <a:latin typeface="+mn-lt"/>
              <a:ea typeface="+mn-ea"/>
              <a:cs typeface="+mn-cs"/>
            </a:rPr>
            <a:t>償還金の</a:t>
          </a:r>
          <a:r>
            <a:rPr kumimoji="1" lang="ja-JP" altLang="ja-JP" sz="1100" b="0" i="0" baseline="0">
              <a:solidFill>
                <a:schemeClr val="tx1"/>
              </a:solidFill>
              <a:effectLst/>
              <a:latin typeface="+mn-lt"/>
              <a:ea typeface="+mn-ea"/>
              <a:cs typeface="+mn-cs"/>
            </a:rPr>
            <a:t>減</a:t>
          </a:r>
          <a:r>
            <a:rPr kumimoji="1" lang="ja-JP" altLang="en-US" sz="1100" b="0" i="0" baseline="0">
              <a:solidFill>
                <a:schemeClr val="tx1"/>
              </a:solidFill>
              <a:effectLst/>
              <a:latin typeface="+mn-lt"/>
              <a:ea typeface="+mn-ea"/>
              <a:cs typeface="+mn-cs"/>
            </a:rPr>
            <a:t>等</a:t>
          </a:r>
          <a:r>
            <a:rPr kumimoji="1" lang="ja-JP" altLang="ja-JP" sz="1100" b="0" i="0" baseline="0">
              <a:solidFill>
                <a:schemeClr val="tx1"/>
              </a:solidFill>
              <a:effectLst/>
              <a:latin typeface="+mn-lt"/>
              <a:ea typeface="+mn-ea"/>
              <a:cs typeface="+mn-cs"/>
            </a:rPr>
            <a:t>により歳出決算額が</a:t>
          </a:r>
          <a:r>
            <a:rPr kumimoji="1" lang="en-US" altLang="ja-JP" sz="1100" b="0" i="0" baseline="0">
              <a:solidFill>
                <a:schemeClr val="tx1"/>
              </a:solidFill>
              <a:effectLst/>
              <a:latin typeface="+mn-lt"/>
              <a:ea typeface="+mn-ea"/>
              <a:cs typeface="+mn-cs"/>
            </a:rPr>
            <a:t>98</a:t>
          </a:r>
          <a:r>
            <a:rPr kumimoji="1" lang="ja-JP" altLang="ja-JP" sz="1100" b="0" i="0" baseline="0">
              <a:solidFill>
                <a:schemeClr val="tx1"/>
              </a:solidFill>
              <a:effectLst/>
              <a:latin typeface="+mn-lt"/>
              <a:ea typeface="+mn-ea"/>
              <a:cs typeface="+mn-cs"/>
            </a:rPr>
            <a:t>百万円減少し、昨年度から</a:t>
          </a:r>
          <a:r>
            <a:rPr kumimoji="1" lang="en-US" altLang="ja-JP" sz="1100" b="0" i="0" baseline="0">
              <a:solidFill>
                <a:schemeClr val="tx1"/>
              </a:solidFill>
              <a:effectLst/>
              <a:latin typeface="+mn-lt"/>
              <a:ea typeface="+mn-ea"/>
              <a:cs typeface="+mn-cs"/>
            </a:rPr>
            <a:t>0.4</a:t>
          </a:r>
          <a:r>
            <a:rPr kumimoji="1" lang="ja-JP" altLang="ja-JP" sz="1100" b="0" i="0" baseline="0">
              <a:solidFill>
                <a:schemeClr val="tx1"/>
              </a:solidFill>
              <a:effectLst/>
              <a:latin typeface="+mn-lt"/>
              <a:ea typeface="+mn-ea"/>
              <a:cs typeface="+mn-cs"/>
            </a:rPr>
            <a:t>ポイント減の</a:t>
          </a:r>
          <a:r>
            <a:rPr kumimoji="1" lang="en-US" altLang="ja-JP" sz="1100" b="0" i="0" baseline="0">
              <a:solidFill>
                <a:schemeClr val="tx1"/>
              </a:solidFill>
              <a:effectLst/>
              <a:latin typeface="+mn-lt"/>
              <a:ea typeface="+mn-ea"/>
              <a:cs typeface="+mn-cs"/>
            </a:rPr>
            <a:t>16.8</a:t>
          </a:r>
          <a:r>
            <a:rPr kumimoji="1" lang="ja-JP" altLang="ja-JP" sz="1100" b="0" i="0" baseline="0">
              <a:solidFill>
                <a:schemeClr val="tx1"/>
              </a:solidFill>
              <a:effectLst/>
              <a:latin typeface="+mn-lt"/>
              <a:ea typeface="+mn-ea"/>
              <a:cs typeface="+mn-cs"/>
            </a:rPr>
            <a:t>％となった。</a:t>
          </a:r>
          <a:endParaRPr lang="ja-JP" altLang="ja-JP" sz="1400">
            <a:solidFill>
              <a:schemeClr val="tx1"/>
            </a:solidFill>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年度から、比率は下がりつつあるが、未だ全国平均、茨城県平均を上回っている状況となっているため、優先される建設事業の選定などを行い、より一層の抑制に努める。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248" name="テキスト ボックス 2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249" name="直線コネクタ 2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250" name="テキスト ボックス 2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251" name="直線コネクタ 2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252" name="テキスト ボックス 2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253" name="直線コネクタ 2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254" name="テキスト ボックス 2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255" name="直線コネクタ 2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256" name="テキスト ボックス 2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257" name="直線コネクタ 2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258" name="テキスト ボックス 2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259" name="直線コネクタ 2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260" name="テキスト ボックス 2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261" name="直線コネクタ 2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262" name="テキスト ボックス 2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2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84</xdr:row>
      <xdr:rowOff>10177</xdr:rowOff>
    </xdr:from>
    <xdr:ext cx="762000" cy="259045"/>
    <xdr:sp macro="" textlink="">
      <xdr:nvSpPr>
        <xdr:cNvPr id="264" name="テキスト ボックス 26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265" name="テキスト ボックス 26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266" name="テキスト ボックス 26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267" name="テキスト ボックス 26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268" name="テキスト ボックス 26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269" name="楕円 268"/>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76</xdr:row>
      <xdr:rowOff>165100</xdr:rowOff>
    </xdr:from>
    <xdr:to>
      <xdr:col>24</xdr:col>
      <xdr:colOff>25400</xdr:colOff>
      <xdr:row>77</xdr:row>
      <xdr:rowOff>146050</xdr:rowOff>
    </xdr:to>
    <xdr:cxnSp macro="">
      <xdr:nvCxnSpPr>
        <xdr:cNvPr id="270" name="直線コネクタ 269"/>
        <xdr:cNvCxnSpPr/>
      </xdr:nvCxnSpPr>
      <xdr:spPr>
        <a:xfrm flipV="1">
          <a:off x="3987800" y="13195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271"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272" name="楕円 271"/>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79</xdr:row>
      <xdr:rowOff>31750</xdr:rowOff>
    </xdr:to>
    <xdr:cxnSp macro="">
      <xdr:nvCxnSpPr>
        <xdr:cNvPr id="273" name="直線コネクタ 272"/>
        <xdr:cNvCxnSpPr/>
      </xdr:nvCxnSpPr>
      <xdr:spPr>
        <a:xfrm flipV="1">
          <a:off x="3098800" y="13347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78</xdr:row>
      <xdr:rowOff>10177</xdr:rowOff>
    </xdr:from>
    <xdr:ext cx="736600" cy="259045"/>
    <xdr:sp macro="" textlink="">
      <xdr:nvSpPr>
        <xdr:cNvPr id="274" name="テキスト ボックス 273"/>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152400</xdr:rowOff>
    </xdr:from>
    <xdr:to>
      <xdr:col>15</xdr:col>
      <xdr:colOff>149225</xdr:colOff>
      <xdr:row>79</xdr:row>
      <xdr:rowOff>82550</xdr:rowOff>
    </xdr:to>
    <xdr:sp macro="" textlink="">
      <xdr:nvSpPr>
        <xdr:cNvPr id="275" name="楕円 274"/>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79</xdr:row>
      <xdr:rowOff>31750</xdr:rowOff>
    </xdr:from>
    <xdr:to>
      <xdr:col>15</xdr:col>
      <xdr:colOff>98425</xdr:colOff>
      <xdr:row>80</xdr:row>
      <xdr:rowOff>12700</xdr:rowOff>
    </xdr:to>
    <xdr:cxnSp macro="">
      <xdr:nvCxnSpPr>
        <xdr:cNvPr id="276" name="直線コネクタ 275"/>
        <xdr:cNvCxnSpPr/>
      </xdr:nvCxnSpPr>
      <xdr:spPr>
        <a:xfrm flipV="1">
          <a:off x="2209800" y="1357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79</xdr:row>
      <xdr:rowOff>67327</xdr:rowOff>
    </xdr:from>
    <xdr:ext cx="762000" cy="259045"/>
    <xdr:sp macro="" textlink="">
      <xdr:nvSpPr>
        <xdr:cNvPr id="277" name="テキスト ボックス 276"/>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278" name="楕円 277"/>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74</xdr:row>
      <xdr:rowOff>12700</xdr:rowOff>
    </xdr:from>
    <xdr:to>
      <xdr:col>11</xdr:col>
      <xdr:colOff>9525</xdr:colOff>
      <xdr:row>80</xdr:row>
      <xdr:rowOff>12700</xdr:rowOff>
    </xdr:to>
    <xdr:cxnSp macro="">
      <xdr:nvCxnSpPr>
        <xdr:cNvPr id="279" name="直線コネクタ 278"/>
        <xdr:cNvCxnSpPr/>
      </xdr:nvCxnSpPr>
      <xdr:spPr>
        <a:xfrm>
          <a:off x="1320800" y="12700000"/>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80</xdr:row>
      <xdr:rowOff>48277</xdr:rowOff>
    </xdr:from>
    <xdr:ext cx="762000" cy="259045"/>
    <xdr:sp macro="" textlink="">
      <xdr:nvSpPr>
        <xdr:cNvPr id="280" name="テキスト ボックス 27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133350</xdr:rowOff>
    </xdr:from>
    <xdr:to>
      <xdr:col>6</xdr:col>
      <xdr:colOff>171450</xdr:colOff>
      <xdr:row>74</xdr:row>
      <xdr:rowOff>63500</xdr:rowOff>
    </xdr:to>
    <xdr:sp macro="" textlink="">
      <xdr:nvSpPr>
        <xdr:cNvPr id="281" name="楕円 280"/>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73677</xdr:rowOff>
    </xdr:from>
    <xdr:ext cx="762000" cy="259045"/>
    <xdr:sp macro="" textlink="">
      <xdr:nvSpPr>
        <xdr:cNvPr id="282" name="テキスト ボックス 281"/>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283" name="正方形/長方形 2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92</xdr:col>
      <xdr:colOff>76200</xdr:colOff>
      <xdr:row>69</xdr:row>
      <xdr:rowOff>44450</xdr:rowOff>
    </xdr:to>
    <xdr:sp macro="" textlink="">
      <xdr:nvSpPr>
        <xdr:cNvPr id="284" name="正方形/長方形 283"/>
        <xdr:cNvSpPr/>
      </xdr:nvSpPr>
      <xdr:spPr>
        <a:xfrm>
          <a:off x="170815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85</xdr:col>
      <xdr:colOff>79375</xdr:colOff>
      <xdr:row>68</xdr:row>
      <xdr:rowOff>152400</xdr:rowOff>
    </xdr:from>
    <xdr:to>
      <xdr:col>92</xdr:col>
      <xdr:colOff>76200</xdr:colOff>
      <xdr:row>70</xdr:row>
      <xdr:rowOff>63500</xdr:rowOff>
    </xdr:to>
    <xdr:sp macro="" textlink="">
      <xdr:nvSpPr>
        <xdr:cNvPr id="285" name="正方形/長方形 284"/>
        <xdr:cNvSpPr/>
      </xdr:nvSpPr>
      <xdr:spPr>
        <a:xfrm>
          <a:off x="170815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101</xdr:col>
      <xdr:colOff>92075</xdr:colOff>
      <xdr:row>69</xdr:row>
      <xdr:rowOff>44450</xdr:rowOff>
    </xdr:to>
    <xdr:sp macro="" textlink="">
      <xdr:nvSpPr>
        <xdr:cNvPr id="286" name="正方形/長方形 285"/>
        <xdr:cNvSpPr/>
      </xdr:nvSpPr>
      <xdr:spPr>
        <a:xfrm>
          <a:off x="187706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93</xdr:col>
      <xdr:colOff>168275</xdr:colOff>
      <xdr:row>68</xdr:row>
      <xdr:rowOff>152400</xdr:rowOff>
    </xdr:from>
    <xdr:to>
      <xdr:col>101</xdr:col>
      <xdr:colOff>92075</xdr:colOff>
      <xdr:row>70</xdr:row>
      <xdr:rowOff>63500</xdr:rowOff>
    </xdr:to>
    <xdr:sp macro="" textlink="">
      <xdr:nvSpPr>
        <xdr:cNvPr id="287" name="正方形/長方形 286"/>
        <xdr:cNvSpPr/>
      </xdr:nvSpPr>
      <xdr:spPr>
        <a:xfrm>
          <a:off x="187706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288" name="正方形/長方形 2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289" name="正方形/長方形 28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290" name="正方形/長方形 2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291" name="テキスト ボックス 29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昨年度の</a:t>
          </a:r>
          <a:r>
            <a:rPr kumimoji="1" lang="en-US" altLang="ja-JP" sz="1100" b="0" i="0" baseline="0">
              <a:solidFill>
                <a:schemeClr val="dk1"/>
              </a:solidFill>
              <a:effectLst/>
              <a:latin typeface="+mn-lt"/>
              <a:ea typeface="+mn-ea"/>
              <a:cs typeface="+mn-cs"/>
            </a:rPr>
            <a:t>77.8</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76.5</a:t>
          </a:r>
          <a:r>
            <a:rPr kumimoji="1" lang="ja-JP" altLang="ja-JP" sz="1100" b="0" i="0" baseline="0">
              <a:solidFill>
                <a:schemeClr val="dk1"/>
              </a:solidFill>
              <a:effectLst/>
              <a:latin typeface="+mn-lt"/>
              <a:ea typeface="+mn-ea"/>
              <a:cs typeface="+mn-cs"/>
            </a:rPr>
            <a:t>％となり、全国平均、茨城県平均ともに</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回る状況となった。これは県西部メディカルセンターの整備及び西部医療機構発足に伴う病院事業会計への補助金</a:t>
          </a:r>
          <a:r>
            <a:rPr kumimoji="1" lang="ja-JP" altLang="en-US" sz="1100" b="0" i="0" baseline="0">
              <a:solidFill>
                <a:schemeClr val="dk1"/>
              </a:solidFill>
              <a:effectLst/>
              <a:latin typeface="+mn-lt"/>
              <a:ea typeface="+mn-ea"/>
              <a:cs typeface="+mn-cs"/>
            </a:rPr>
            <a:t>皆</a:t>
          </a:r>
          <a:r>
            <a:rPr kumimoji="1" lang="ja-JP" altLang="ja-JP" sz="1100" b="0" i="0" baseline="0">
              <a:solidFill>
                <a:schemeClr val="dk1"/>
              </a:solidFill>
              <a:effectLst/>
              <a:latin typeface="+mn-lt"/>
              <a:ea typeface="+mn-ea"/>
              <a:cs typeface="+mn-cs"/>
            </a:rPr>
            <a:t>減が大きな要因となっている。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今後も地方税の徴収強化に加え、企業会計等の健全化による補助・繰出金の抑制、人件費削減等の継続など、行財政改革の取組みにより、一層の改善に努める。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292" name="テキスト ボックス 2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293" name="直線コネクタ 2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294" name="テキスト ボックス 29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295" name="直線コネクタ 2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296" name="テキスト ボックス 29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297" name="直線コネクタ 2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298" name="テキスト ボックス 29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299" name="直線コネクタ 2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300" name="テキスト ボックス 29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01" name="直線コネクタ 3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302" name="テキスト ボックス 30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303" name="直線コネクタ 3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304" name="テキスト ボックス 30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305" name="直線コネクタ 3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306" name="テキスト ボックス 30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3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84</xdr:row>
      <xdr:rowOff>10177</xdr:rowOff>
    </xdr:from>
    <xdr:ext cx="762000" cy="259045"/>
    <xdr:sp macro="" textlink="">
      <xdr:nvSpPr>
        <xdr:cNvPr id="308" name="テキスト ボックス 30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309" name="テキスト ボックス 30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310" name="テキスト ボックス 30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311" name="テキスト ボックス 31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312" name="テキスト ボックス 31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76200</xdr:rowOff>
    </xdr:from>
    <xdr:to>
      <xdr:col>82</xdr:col>
      <xdr:colOff>158750</xdr:colOff>
      <xdr:row>81</xdr:row>
      <xdr:rowOff>6350</xdr:rowOff>
    </xdr:to>
    <xdr:sp macro="" textlink="">
      <xdr:nvSpPr>
        <xdr:cNvPr id="313" name="楕円 312"/>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80</xdr:row>
      <xdr:rowOff>127000</xdr:rowOff>
    </xdr:from>
    <xdr:to>
      <xdr:col>82</xdr:col>
      <xdr:colOff>107950</xdr:colOff>
      <xdr:row>81</xdr:row>
      <xdr:rowOff>120650</xdr:rowOff>
    </xdr:to>
    <xdr:cxnSp macro="">
      <xdr:nvCxnSpPr>
        <xdr:cNvPr id="314" name="直線コネクタ 313"/>
        <xdr:cNvCxnSpPr/>
      </xdr:nvCxnSpPr>
      <xdr:spPr>
        <a:xfrm flipV="1">
          <a:off x="15671800" y="13843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48277</xdr:rowOff>
    </xdr:from>
    <xdr:ext cx="762000" cy="259045"/>
    <xdr:sp macro="" textlink="">
      <xdr:nvSpPr>
        <xdr:cNvPr id="315" name="公債費以外該当値テキスト"/>
        <xdr:cNvSpPr txBox="1"/>
      </xdr:nvSpPr>
      <xdr:spPr>
        <a:xfrm>
          <a:off x="16598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69850</xdr:rowOff>
    </xdr:from>
    <xdr:to>
      <xdr:col>78</xdr:col>
      <xdr:colOff>120650</xdr:colOff>
      <xdr:row>82</xdr:row>
      <xdr:rowOff>0</xdr:rowOff>
    </xdr:to>
    <xdr:sp macro="" textlink="">
      <xdr:nvSpPr>
        <xdr:cNvPr id="316" name="楕円 315"/>
        <xdr:cNvSpPr/>
      </xdr:nvSpPr>
      <xdr:spPr>
        <a:xfrm>
          <a:off x="15621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81</xdr:row>
      <xdr:rowOff>120650</xdr:rowOff>
    </xdr:to>
    <xdr:cxnSp macro="">
      <xdr:nvCxnSpPr>
        <xdr:cNvPr id="317" name="直線コネクタ 316"/>
        <xdr:cNvCxnSpPr/>
      </xdr:nvCxnSpPr>
      <xdr:spPr>
        <a:xfrm>
          <a:off x="14782800" y="136906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81</xdr:row>
      <xdr:rowOff>156227</xdr:rowOff>
    </xdr:from>
    <xdr:ext cx="736600" cy="259045"/>
    <xdr:sp macro="" textlink="">
      <xdr:nvSpPr>
        <xdr:cNvPr id="318" name="テキスト ボックス 317"/>
        <xdr:cNvSpPr txBox="1"/>
      </xdr:nvSpPr>
      <xdr:spPr>
        <a:xfrm>
          <a:off x="15290800" y="1404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319" name="楕円 318"/>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79</xdr:row>
      <xdr:rowOff>146050</xdr:rowOff>
    </xdr:from>
    <xdr:to>
      <xdr:col>73</xdr:col>
      <xdr:colOff>180975</xdr:colOff>
      <xdr:row>81</xdr:row>
      <xdr:rowOff>95250</xdr:rowOff>
    </xdr:to>
    <xdr:cxnSp macro="">
      <xdr:nvCxnSpPr>
        <xdr:cNvPr id="320" name="直線コネクタ 319"/>
        <xdr:cNvCxnSpPr/>
      </xdr:nvCxnSpPr>
      <xdr:spPr>
        <a:xfrm flipV="1">
          <a:off x="13893800" y="136906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80</xdr:row>
      <xdr:rowOff>10177</xdr:rowOff>
    </xdr:from>
    <xdr:ext cx="762000" cy="259045"/>
    <xdr:sp macro="" textlink="">
      <xdr:nvSpPr>
        <xdr:cNvPr id="321" name="テキスト ボックス 320"/>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44450</xdr:rowOff>
    </xdr:from>
    <xdr:to>
      <xdr:col>69</xdr:col>
      <xdr:colOff>142875</xdr:colOff>
      <xdr:row>81</xdr:row>
      <xdr:rowOff>146050</xdr:rowOff>
    </xdr:to>
    <xdr:sp macro="" textlink="">
      <xdr:nvSpPr>
        <xdr:cNvPr id="322" name="楕円 321"/>
        <xdr:cNvSpPr/>
      </xdr:nvSpPr>
      <xdr:spPr>
        <a:xfrm>
          <a:off x="13843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74</xdr:row>
      <xdr:rowOff>12700</xdr:rowOff>
    </xdr:from>
    <xdr:to>
      <xdr:col>69</xdr:col>
      <xdr:colOff>92075</xdr:colOff>
      <xdr:row>81</xdr:row>
      <xdr:rowOff>95250</xdr:rowOff>
    </xdr:to>
    <xdr:cxnSp macro="">
      <xdr:nvCxnSpPr>
        <xdr:cNvPr id="323" name="直線コネクタ 322"/>
        <xdr:cNvCxnSpPr/>
      </xdr:nvCxnSpPr>
      <xdr:spPr>
        <a:xfrm>
          <a:off x="13004800" y="12700000"/>
          <a:ext cx="889000" cy="128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81</xdr:row>
      <xdr:rowOff>130827</xdr:rowOff>
    </xdr:from>
    <xdr:ext cx="762000" cy="259045"/>
    <xdr:sp macro="" textlink="">
      <xdr:nvSpPr>
        <xdr:cNvPr id="324" name="テキスト ボックス 323"/>
        <xdr:cNvSpPr txBox="1"/>
      </xdr:nvSpPr>
      <xdr:spPr>
        <a:xfrm>
          <a:off x="13512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325" name="楕円 324"/>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326" name="テキスト ボックス 325"/>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21</xdr:col>
      <xdr:colOff>63500</xdr:colOff>
      <xdr:row>64</xdr:row>
      <xdr:rowOff>111125</xdr:rowOff>
    </xdr:to>
    <xdr:sp macro="" textlink="">
      <xdr:nvSpPr>
        <xdr:cNvPr id="10" name="角丸四角形 9"/>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4" name="正方形/長方形 13"/>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8</xdr:row>
      <xdr:rowOff>41275</xdr:rowOff>
    </xdr:to>
    <xdr:sp macro="" textlink="">
      <xdr:nvSpPr>
        <xdr:cNvPr id="15" name="角丸四角形 14"/>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6" name="正方形/長方形 15"/>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17" name="直線コネクタ 16"/>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18" name="楕円 17"/>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19" name="正方形/長方形 18"/>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0" name="テキスト ボックス 19"/>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21" name="直線コネクタ 20"/>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22" name="テキスト ボックス 21"/>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23" name="直線コネクタ 22"/>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24" name="テキスト ボックス 23"/>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25" name="直線コネクタ 24"/>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26" name="テキスト ボックス 25"/>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27" name="直線コネクタ 26"/>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28" name="テキスト ボックス 27"/>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29" name="直線コネクタ 28"/>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0" name="テキスト ボックス 29"/>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1" name="直線コネクタ 30"/>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32" name="テキスト ボックス 31"/>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33" name="直線コネクタ 32"/>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34" name="テキスト ボックス 33"/>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5" name="直線コネクタ 34"/>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6" name="テキスト ボックス 35"/>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37"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22</xdr:row>
      <xdr:rowOff>140352</xdr:rowOff>
    </xdr:from>
    <xdr:ext cx="762000" cy="259045"/>
    <xdr:sp macro="" textlink="">
      <xdr:nvSpPr>
        <xdr:cNvPr id="38" name="テキスト ボックス 3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39" name="テキスト ボックス 3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40" name="テキスト ボックス 3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41" name="テキスト ボックス 4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42" name="テキスト ボックス 4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66131</xdr:rowOff>
    </xdr:from>
    <xdr:to>
      <xdr:col>29</xdr:col>
      <xdr:colOff>177800</xdr:colOff>
      <xdr:row>18</xdr:row>
      <xdr:rowOff>167731</xdr:rowOff>
    </xdr:to>
    <xdr:sp macro="" textlink="">
      <xdr:nvSpPr>
        <xdr:cNvPr id="43" name="楕円 42"/>
        <xdr:cNvSpPr/>
      </xdr:nvSpPr>
      <xdr:spPr bwMode="auto">
        <a:xfrm>
          <a:off x="5600700" y="319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18</xdr:row>
      <xdr:rowOff>116931</xdr:rowOff>
    </xdr:from>
    <xdr:to>
      <xdr:col>29</xdr:col>
      <xdr:colOff>127000</xdr:colOff>
      <xdr:row>19</xdr:row>
      <xdr:rowOff>90152</xdr:rowOff>
    </xdr:to>
    <xdr:cxnSp macro="">
      <xdr:nvCxnSpPr>
        <xdr:cNvPr id="44" name="直線コネクタ 43"/>
        <xdr:cNvCxnSpPr/>
      </xdr:nvCxnSpPr>
      <xdr:spPr bwMode="auto">
        <a:xfrm flipV="1">
          <a:off x="5003800" y="3250656"/>
          <a:ext cx="647700" cy="14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82658</xdr:rowOff>
    </xdr:from>
    <xdr:ext cx="762000" cy="259045"/>
    <xdr:sp macro="" textlink="">
      <xdr:nvSpPr>
        <xdr:cNvPr id="45" name="人口1人当たり決算額の推移該当値テキスト130"/>
        <xdr:cNvSpPr txBox="1"/>
      </xdr:nvSpPr>
      <xdr:spPr>
        <a:xfrm>
          <a:off x="5740400" y="304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39352</xdr:rowOff>
    </xdr:from>
    <xdr:to>
      <xdr:col>26</xdr:col>
      <xdr:colOff>101600</xdr:colOff>
      <xdr:row>19</xdr:row>
      <xdr:rowOff>140952</xdr:rowOff>
    </xdr:to>
    <xdr:sp macro="" textlink="">
      <xdr:nvSpPr>
        <xdr:cNvPr id="46" name="楕円 45"/>
        <xdr:cNvSpPr/>
      </xdr:nvSpPr>
      <xdr:spPr bwMode="auto">
        <a:xfrm>
          <a:off x="4953000" y="334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51725</xdr:rowOff>
    </xdr:from>
    <xdr:to>
      <xdr:col>26</xdr:col>
      <xdr:colOff>50800</xdr:colOff>
      <xdr:row>19</xdr:row>
      <xdr:rowOff>90152</xdr:rowOff>
    </xdr:to>
    <xdr:cxnSp macro="">
      <xdr:nvCxnSpPr>
        <xdr:cNvPr id="47" name="直線コネクタ 46"/>
        <xdr:cNvCxnSpPr/>
      </xdr:nvCxnSpPr>
      <xdr:spPr bwMode="auto">
        <a:xfrm>
          <a:off x="4305300" y="3356900"/>
          <a:ext cx="698500" cy="38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17</xdr:row>
      <xdr:rowOff>151129</xdr:rowOff>
    </xdr:from>
    <xdr:ext cx="736600" cy="259045"/>
    <xdr:sp macro="" textlink="">
      <xdr:nvSpPr>
        <xdr:cNvPr id="48" name="テキスト ボックス 47"/>
        <xdr:cNvSpPr txBox="1"/>
      </xdr:nvSpPr>
      <xdr:spPr>
        <a:xfrm>
          <a:off x="4622800" y="3113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925</xdr:rowOff>
    </xdr:from>
    <xdr:to>
      <xdr:col>22</xdr:col>
      <xdr:colOff>165100</xdr:colOff>
      <xdr:row>19</xdr:row>
      <xdr:rowOff>102525</xdr:rowOff>
    </xdr:to>
    <xdr:sp macro="" textlink="">
      <xdr:nvSpPr>
        <xdr:cNvPr id="49" name="楕円 48"/>
        <xdr:cNvSpPr/>
      </xdr:nvSpPr>
      <xdr:spPr bwMode="auto">
        <a:xfrm>
          <a:off x="4254500" y="330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19</xdr:row>
      <xdr:rowOff>51725</xdr:rowOff>
    </xdr:from>
    <xdr:to>
      <xdr:col>22</xdr:col>
      <xdr:colOff>114300</xdr:colOff>
      <xdr:row>19</xdr:row>
      <xdr:rowOff>130973</xdr:rowOff>
    </xdr:to>
    <xdr:cxnSp macro="">
      <xdr:nvCxnSpPr>
        <xdr:cNvPr id="50" name="直線コネクタ 49"/>
        <xdr:cNvCxnSpPr/>
      </xdr:nvCxnSpPr>
      <xdr:spPr bwMode="auto">
        <a:xfrm flipV="1">
          <a:off x="3606800" y="3356900"/>
          <a:ext cx="698500" cy="7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17</xdr:row>
      <xdr:rowOff>112702</xdr:rowOff>
    </xdr:from>
    <xdr:ext cx="762000" cy="259045"/>
    <xdr:sp macro="" textlink="">
      <xdr:nvSpPr>
        <xdr:cNvPr id="51" name="テキスト ボックス 50"/>
        <xdr:cNvSpPr txBox="1"/>
      </xdr:nvSpPr>
      <xdr:spPr>
        <a:xfrm>
          <a:off x="3924300" y="30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80173</xdr:rowOff>
    </xdr:from>
    <xdr:to>
      <xdr:col>19</xdr:col>
      <xdr:colOff>38100</xdr:colOff>
      <xdr:row>20</xdr:row>
      <xdr:rowOff>10323</xdr:rowOff>
    </xdr:to>
    <xdr:sp macro="" textlink="">
      <xdr:nvSpPr>
        <xdr:cNvPr id="52" name="楕円 51"/>
        <xdr:cNvSpPr/>
      </xdr:nvSpPr>
      <xdr:spPr bwMode="auto">
        <a:xfrm>
          <a:off x="3556000" y="338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19</xdr:row>
      <xdr:rowOff>130973</xdr:rowOff>
    </xdr:from>
    <xdr:to>
      <xdr:col>18</xdr:col>
      <xdr:colOff>177800</xdr:colOff>
      <xdr:row>20</xdr:row>
      <xdr:rowOff>78722</xdr:rowOff>
    </xdr:to>
    <xdr:cxnSp macro="">
      <xdr:nvCxnSpPr>
        <xdr:cNvPr id="53" name="直線コネクタ 52"/>
        <xdr:cNvCxnSpPr/>
      </xdr:nvCxnSpPr>
      <xdr:spPr bwMode="auto">
        <a:xfrm flipV="1">
          <a:off x="2908300" y="3436148"/>
          <a:ext cx="698500" cy="119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18</xdr:row>
      <xdr:rowOff>20500</xdr:rowOff>
    </xdr:from>
    <xdr:ext cx="762000" cy="259045"/>
    <xdr:sp macro="" textlink="">
      <xdr:nvSpPr>
        <xdr:cNvPr id="54" name="テキスト ボックス 53"/>
        <xdr:cNvSpPr txBox="1"/>
      </xdr:nvSpPr>
      <xdr:spPr>
        <a:xfrm>
          <a:off x="3225800" y="315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27922</xdr:rowOff>
    </xdr:from>
    <xdr:to>
      <xdr:col>15</xdr:col>
      <xdr:colOff>101600</xdr:colOff>
      <xdr:row>20</xdr:row>
      <xdr:rowOff>129522</xdr:rowOff>
    </xdr:to>
    <xdr:sp macro="" textlink="">
      <xdr:nvSpPr>
        <xdr:cNvPr id="55" name="楕円 54"/>
        <xdr:cNvSpPr/>
      </xdr:nvSpPr>
      <xdr:spPr bwMode="auto">
        <a:xfrm>
          <a:off x="2857500" y="350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114299</xdr:rowOff>
    </xdr:from>
    <xdr:ext cx="762000" cy="259045"/>
    <xdr:sp macro="" textlink="">
      <xdr:nvSpPr>
        <xdr:cNvPr id="56" name="テキスト ボックス 55"/>
        <xdr:cNvSpPr txBox="1"/>
      </xdr:nvSpPr>
      <xdr:spPr>
        <a:xfrm>
          <a:off x="2527300" y="359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57" name="正方形/長方形 5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31</xdr:row>
      <xdr:rowOff>50800</xdr:rowOff>
    </xdr:to>
    <xdr:sp macro="" textlink="">
      <xdr:nvSpPr>
        <xdr:cNvPr id="58" name="角丸四角形 57"/>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59" name="正方形/長方形 5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60" name="直線コネクタ 5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61" name="楕円 6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62" name="正方形/長方形 6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63" name="テキスト ボックス 6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64" name="直線コネクタ 6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65" name="テキスト ボックス 64"/>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66" name="直線コネクタ 6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67" name="テキスト ボックス 6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68" name="直線コネクタ 6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69" name="テキスト ボックス 6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70" name="直線コネクタ 6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71" name="テキスト ボックス 7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72" name="直線コネクタ 7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73" name="テキスト ボックス 7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74" name="直線コネクタ 7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75" name="テキスト ボックス 7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76" name="直線コネクタ 7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77" name="テキスト ボックス 7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7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39</xdr:row>
      <xdr:rowOff>321327</xdr:rowOff>
    </xdr:from>
    <xdr:ext cx="762000" cy="259045"/>
    <xdr:sp macro="" textlink="">
      <xdr:nvSpPr>
        <xdr:cNvPr id="79" name="テキスト ボックス 7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80" name="テキスト ボックス 7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81" name="テキスト ボックス 8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82" name="テキスト ボックス 8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83" name="テキスト ボックス 8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25527</xdr:rowOff>
    </xdr:from>
    <xdr:to>
      <xdr:col>29</xdr:col>
      <xdr:colOff>177800</xdr:colOff>
      <xdr:row>37</xdr:row>
      <xdr:rowOff>127127</xdr:rowOff>
    </xdr:to>
    <xdr:sp macro="" textlink="">
      <xdr:nvSpPr>
        <xdr:cNvPr id="84" name="楕円 83"/>
        <xdr:cNvSpPr/>
      </xdr:nvSpPr>
      <xdr:spPr bwMode="auto">
        <a:xfrm>
          <a:off x="5600700" y="7150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37</xdr:row>
      <xdr:rowOff>76327</xdr:rowOff>
    </xdr:from>
    <xdr:to>
      <xdr:col>29</xdr:col>
      <xdr:colOff>127000</xdr:colOff>
      <xdr:row>37</xdr:row>
      <xdr:rowOff>102489</xdr:rowOff>
    </xdr:to>
    <xdr:cxnSp macro="">
      <xdr:nvCxnSpPr>
        <xdr:cNvPr id="85" name="直線コネクタ 84"/>
        <xdr:cNvCxnSpPr/>
      </xdr:nvCxnSpPr>
      <xdr:spPr bwMode="auto">
        <a:xfrm flipV="1">
          <a:off x="5003800" y="7201027"/>
          <a:ext cx="647700" cy="2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42054</xdr:rowOff>
    </xdr:from>
    <xdr:ext cx="762000" cy="259045"/>
    <xdr:sp macro="" textlink="">
      <xdr:nvSpPr>
        <xdr:cNvPr id="86" name="人口1人当たり決算額の推移該当値テキスト445"/>
        <xdr:cNvSpPr txBox="1"/>
      </xdr:nvSpPr>
      <xdr:spPr>
        <a:xfrm>
          <a:off x="5740400" y="699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51689</xdr:rowOff>
    </xdr:from>
    <xdr:to>
      <xdr:col>26</xdr:col>
      <xdr:colOff>101600</xdr:colOff>
      <xdr:row>37</xdr:row>
      <xdr:rowOff>153289</xdr:rowOff>
    </xdr:to>
    <xdr:sp macro="" textlink="">
      <xdr:nvSpPr>
        <xdr:cNvPr id="87" name="楕円 86"/>
        <xdr:cNvSpPr/>
      </xdr:nvSpPr>
      <xdr:spPr bwMode="auto">
        <a:xfrm>
          <a:off x="4953000" y="717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102489</xdr:rowOff>
    </xdr:from>
    <xdr:to>
      <xdr:col>26</xdr:col>
      <xdr:colOff>50800</xdr:colOff>
      <xdr:row>37</xdr:row>
      <xdr:rowOff>254127</xdr:rowOff>
    </xdr:to>
    <xdr:cxnSp macro="">
      <xdr:nvCxnSpPr>
        <xdr:cNvPr id="88" name="直線コネクタ 87"/>
        <xdr:cNvCxnSpPr/>
      </xdr:nvCxnSpPr>
      <xdr:spPr bwMode="auto">
        <a:xfrm flipV="1">
          <a:off x="4305300" y="7227189"/>
          <a:ext cx="698500" cy="15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35</xdr:row>
      <xdr:rowOff>334916</xdr:rowOff>
    </xdr:from>
    <xdr:ext cx="736600" cy="259045"/>
    <xdr:sp macro="" textlink="">
      <xdr:nvSpPr>
        <xdr:cNvPr id="89" name="テキスト ボックス 88"/>
        <xdr:cNvSpPr txBox="1"/>
      </xdr:nvSpPr>
      <xdr:spPr>
        <a:xfrm>
          <a:off x="4622800" y="6945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203327</xdr:rowOff>
    </xdr:from>
    <xdr:to>
      <xdr:col>22</xdr:col>
      <xdr:colOff>165100</xdr:colOff>
      <xdr:row>37</xdr:row>
      <xdr:rowOff>304927</xdr:rowOff>
    </xdr:to>
    <xdr:sp macro="" textlink="">
      <xdr:nvSpPr>
        <xdr:cNvPr id="90" name="楕円 89"/>
        <xdr:cNvSpPr/>
      </xdr:nvSpPr>
      <xdr:spPr bwMode="auto">
        <a:xfrm>
          <a:off x="4254500" y="732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37</xdr:row>
      <xdr:rowOff>228346</xdr:rowOff>
    </xdr:from>
    <xdr:to>
      <xdr:col>22</xdr:col>
      <xdr:colOff>114300</xdr:colOff>
      <xdr:row>37</xdr:row>
      <xdr:rowOff>254127</xdr:rowOff>
    </xdr:to>
    <xdr:cxnSp macro="">
      <xdr:nvCxnSpPr>
        <xdr:cNvPr id="91" name="直線コネクタ 90"/>
        <xdr:cNvCxnSpPr/>
      </xdr:nvCxnSpPr>
      <xdr:spPr bwMode="auto">
        <a:xfrm>
          <a:off x="3606800" y="7353046"/>
          <a:ext cx="698500" cy="2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36</xdr:row>
      <xdr:rowOff>143654</xdr:rowOff>
    </xdr:from>
    <xdr:ext cx="762000" cy="259045"/>
    <xdr:sp macro="" textlink="">
      <xdr:nvSpPr>
        <xdr:cNvPr id="92" name="テキスト ボックス 91"/>
        <xdr:cNvSpPr txBox="1"/>
      </xdr:nvSpPr>
      <xdr:spPr>
        <a:xfrm>
          <a:off x="3924300" y="709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177546</xdr:rowOff>
    </xdr:from>
    <xdr:to>
      <xdr:col>19</xdr:col>
      <xdr:colOff>38100</xdr:colOff>
      <xdr:row>37</xdr:row>
      <xdr:rowOff>279146</xdr:rowOff>
    </xdr:to>
    <xdr:sp macro="" textlink="">
      <xdr:nvSpPr>
        <xdr:cNvPr id="93" name="楕円 92"/>
        <xdr:cNvSpPr/>
      </xdr:nvSpPr>
      <xdr:spPr bwMode="auto">
        <a:xfrm>
          <a:off x="3556000" y="7302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37</xdr:row>
      <xdr:rowOff>218948</xdr:rowOff>
    </xdr:from>
    <xdr:to>
      <xdr:col>18</xdr:col>
      <xdr:colOff>177800</xdr:colOff>
      <xdr:row>37</xdr:row>
      <xdr:rowOff>228346</xdr:rowOff>
    </xdr:to>
    <xdr:cxnSp macro="">
      <xdr:nvCxnSpPr>
        <xdr:cNvPr id="94" name="直線コネクタ 93"/>
        <xdr:cNvCxnSpPr/>
      </xdr:nvCxnSpPr>
      <xdr:spPr bwMode="auto">
        <a:xfrm>
          <a:off x="2908300" y="7343648"/>
          <a:ext cx="698500" cy="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36</xdr:row>
      <xdr:rowOff>117873</xdr:rowOff>
    </xdr:from>
    <xdr:ext cx="762000" cy="259045"/>
    <xdr:sp macro="" textlink="">
      <xdr:nvSpPr>
        <xdr:cNvPr id="95" name="テキスト ボックス 94"/>
        <xdr:cNvSpPr txBox="1"/>
      </xdr:nvSpPr>
      <xdr:spPr>
        <a:xfrm>
          <a:off x="3225800" y="70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168148</xdr:rowOff>
    </xdr:from>
    <xdr:to>
      <xdr:col>15</xdr:col>
      <xdr:colOff>101600</xdr:colOff>
      <xdr:row>37</xdr:row>
      <xdr:rowOff>269748</xdr:rowOff>
    </xdr:to>
    <xdr:sp macro="" textlink="">
      <xdr:nvSpPr>
        <xdr:cNvPr id="96" name="楕円 95"/>
        <xdr:cNvSpPr/>
      </xdr:nvSpPr>
      <xdr:spPr bwMode="auto">
        <a:xfrm>
          <a:off x="2857500" y="729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254525</xdr:rowOff>
    </xdr:from>
    <xdr:ext cx="762000" cy="259045"/>
    <xdr:sp macro="" textlink="">
      <xdr:nvSpPr>
        <xdr:cNvPr id="97" name="テキスト ボックス 96"/>
        <xdr:cNvSpPr txBox="1"/>
      </xdr:nvSpPr>
      <xdr:spPr>
        <a:xfrm>
          <a:off x="25273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104,059
101,296
205.30
44,040,031
42,708,578
1,172,294
24,782,830
44,025,894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114300</xdr:rowOff>
    </xdr:from>
    <xdr:ext cx="8896666" cy="259045"/>
    <xdr:sp macro="" textlink="">
      <xdr:nvSpPr>
        <xdr:cNvPr id="22" name="テキスト ボックス 21"/>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23" name="テキスト ボックス 22"/>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24" name="テキスト ボックス 23"/>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5" name="正方形/長方形 24"/>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0</xdr:colOff>
      <xdr:row>25</xdr:row>
      <xdr:rowOff>57150</xdr:rowOff>
    </xdr:from>
    <xdr:to>
      <xdr:col>12</xdr:col>
      <xdr:colOff>0</xdr:colOff>
      <xdr:row>26</xdr:row>
      <xdr:rowOff>139700</xdr:rowOff>
    </xdr:to>
    <xdr:sp macro="" textlink="">
      <xdr:nvSpPr>
        <xdr:cNvPr id="26" name="正方形/長方形 25"/>
        <xdr:cNvSpPr/>
      </xdr:nvSpPr>
      <xdr:spPr>
        <a:xfrm>
          <a:off x="76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26</xdr:row>
      <xdr:rowOff>88900</xdr:rowOff>
    </xdr:from>
    <xdr:to>
      <xdr:col>12</xdr:col>
      <xdr:colOff>0</xdr:colOff>
      <xdr:row>28</xdr:row>
      <xdr:rowOff>0</xdr:rowOff>
    </xdr:to>
    <xdr:sp macro="" textlink="">
      <xdr:nvSpPr>
        <xdr:cNvPr id="27" name="正方形/長方形 26"/>
        <xdr:cNvSpPr/>
      </xdr:nvSpPr>
      <xdr:spPr>
        <a:xfrm>
          <a:off x="76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25</xdr:row>
      <xdr:rowOff>57150</xdr:rowOff>
    </xdr:from>
    <xdr:to>
      <xdr:col>18</xdr:col>
      <xdr:colOff>127000</xdr:colOff>
      <xdr:row>26</xdr:row>
      <xdr:rowOff>139700</xdr:rowOff>
    </xdr:to>
    <xdr:sp macro="" textlink="">
      <xdr:nvSpPr>
        <xdr:cNvPr id="28" name="正方形/長方形 27"/>
        <xdr:cNvSpPr/>
      </xdr:nvSpPr>
      <xdr:spPr>
        <a:xfrm>
          <a:off x="20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26</xdr:row>
      <xdr:rowOff>88900</xdr:rowOff>
    </xdr:from>
    <xdr:to>
      <xdr:col>18</xdr:col>
      <xdr:colOff>127000</xdr:colOff>
      <xdr:row>28</xdr:row>
      <xdr:rowOff>0</xdr:rowOff>
    </xdr:to>
    <xdr:sp macro="" textlink="">
      <xdr:nvSpPr>
        <xdr:cNvPr id="29" name="正方形/長方形 28"/>
        <xdr:cNvSpPr/>
      </xdr:nvSpPr>
      <xdr:spPr>
        <a:xfrm>
          <a:off x="20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33" name="テキスト ボックス 32"/>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34" name="直線コネクタ 33"/>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35" name="テキスト ボックス 34"/>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36" name="直線コネクタ 35"/>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37" name="テキスト ボックス 36"/>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38" name="直線コネクタ 3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39" name="テキスト ボックス 3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0" name="直線コネクタ 39"/>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1" name="テキスト ボックス 40"/>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42" name="直線コネクタ 41"/>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43" name="テキスト ボックス 42"/>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4" name="直線コネクタ 4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45" name="テキスト ボックス 4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7" name="テキスト ボックス 4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48" name="テキスト ボックス 4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49" name="テキスト ボックス 4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0" name="テキスト ボックス 4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1" name="テキスト ボックス 5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142494</xdr:rowOff>
    </xdr:from>
    <xdr:to>
      <xdr:col>24</xdr:col>
      <xdr:colOff>114300</xdr:colOff>
      <xdr:row>38</xdr:row>
      <xdr:rowOff>72644</xdr:rowOff>
    </xdr:to>
    <xdr:sp macro="" textlink="">
      <xdr:nvSpPr>
        <xdr:cNvPr id="52" name="楕円 51"/>
        <xdr:cNvSpPr/>
      </xdr:nvSpPr>
      <xdr:spPr>
        <a:xfrm>
          <a:off x="45847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151003</xdr:rowOff>
    </xdr:from>
    <xdr:to>
      <xdr:col>24</xdr:col>
      <xdr:colOff>63500</xdr:colOff>
      <xdr:row>38</xdr:row>
      <xdr:rowOff>21844</xdr:rowOff>
    </xdr:to>
    <xdr:cxnSp macro="">
      <xdr:nvCxnSpPr>
        <xdr:cNvPr id="53" name="直線コネクタ 52"/>
        <xdr:cNvCxnSpPr/>
      </xdr:nvCxnSpPr>
      <xdr:spPr>
        <a:xfrm>
          <a:off x="3797300" y="6494653"/>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44721</xdr:rowOff>
    </xdr:from>
    <xdr:ext cx="534377" cy="259045"/>
    <xdr:sp macro="" textlink="">
      <xdr:nvSpPr>
        <xdr:cNvPr id="54" name="人件費該当値テキスト"/>
        <xdr:cNvSpPr txBox="1"/>
      </xdr:nvSpPr>
      <xdr:spPr>
        <a:xfrm>
          <a:off x="4686300" y="63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100203</xdr:rowOff>
    </xdr:from>
    <xdr:to>
      <xdr:col>20</xdr:col>
      <xdr:colOff>38100</xdr:colOff>
      <xdr:row>38</xdr:row>
      <xdr:rowOff>30353</xdr:rowOff>
    </xdr:to>
    <xdr:sp macro="" textlink="">
      <xdr:nvSpPr>
        <xdr:cNvPr id="55" name="楕円 54"/>
        <xdr:cNvSpPr/>
      </xdr:nvSpPr>
      <xdr:spPr>
        <a:xfrm>
          <a:off x="3746500" y="64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130937</xdr:rowOff>
    </xdr:from>
    <xdr:to>
      <xdr:col>19</xdr:col>
      <xdr:colOff>177800</xdr:colOff>
      <xdr:row>37</xdr:row>
      <xdr:rowOff>151003</xdr:rowOff>
    </xdr:to>
    <xdr:cxnSp macro="">
      <xdr:nvCxnSpPr>
        <xdr:cNvPr id="56" name="直線コネクタ 55"/>
        <xdr:cNvCxnSpPr/>
      </xdr:nvCxnSpPr>
      <xdr:spPr>
        <a:xfrm>
          <a:off x="2908300" y="6474587"/>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36</xdr:row>
      <xdr:rowOff>46880</xdr:rowOff>
    </xdr:from>
    <xdr:ext cx="534377" cy="259045"/>
    <xdr:sp macro="" textlink="">
      <xdr:nvSpPr>
        <xdr:cNvPr id="57" name="テキスト ボックス 56"/>
        <xdr:cNvSpPr txBox="1"/>
      </xdr:nvSpPr>
      <xdr:spPr>
        <a:xfrm>
          <a:off x="3530111" y="621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80137</xdr:rowOff>
    </xdr:from>
    <xdr:to>
      <xdr:col>15</xdr:col>
      <xdr:colOff>101600</xdr:colOff>
      <xdr:row>38</xdr:row>
      <xdr:rowOff>10287</xdr:rowOff>
    </xdr:to>
    <xdr:sp macro="" textlink="">
      <xdr:nvSpPr>
        <xdr:cNvPr id="58" name="楕円 57"/>
        <xdr:cNvSpPr/>
      </xdr:nvSpPr>
      <xdr:spPr>
        <a:xfrm>
          <a:off x="2857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87757</xdr:rowOff>
    </xdr:from>
    <xdr:to>
      <xdr:col>15</xdr:col>
      <xdr:colOff>50800</xdr:colOff>
      <xdr:row>37</xdr:row>
      <xdr:rowOff>130937</xdr:rowOff>
    </xdr:to>
    <xdr:cxnSp macro="">
      <xdr:nvCxnSpPr>
        <xdr:cNvPr id="59" name="直線コネクタ 58"/>
        <xdr:cNvCxnSpPr/>
      </xdr:nvCxnSpPr>
      <xdr:spPr>
        <a:xfrm>
          <a:off x="2019300" y="6431407"/>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36</xdr:row>
      <xdr:rowOff>26814</xdr:rowOff>
    </xdr:from>
    <xdr:ext cx="534377" cy="259045"/>
    <xdr:sp macro="" textlink="">
      <xdr:nvSpPr>
        <xdr:cNvPr id="60" name="テキスト ボックス 59"/>
        <xdr:cNvSpPr txBox="1"/>
      </xdr:nvSpPr>
      <xdr:spPr>
        <a:xfrm>
          <a:off x="2641111" y="61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36957</xdr:rowOff>
    </xdr:from>
    <xdr:to>
      <xdr:col>10</xdr:col>
      <xdr:colOff>165100</xdr:colOff>
      <xdr:row>37</xdr:row>
      <xdr:rowOff>138557</xdr:rowOff>
    </xdr:to>
    <xdr:sp macro="" textlink="">
      <xdr:nvSpPr>
        <xdr:cNvPr id="61" name="楕円 60"/>
        <xdr:cNvSpPr/>
      </xdr:nvSpPr>
      <xdr:spPr>
        <a:xfrm>
          <a:off x="1968500" y="63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87757</xdr:rowOff>
    </xdr:from>
    <xdr:to>
      <xdr:col>10</xdr:col>
      <xdr:colOff>114300</xdr:colOff>
      <xdr:row>38</xdr:row>
      <xdr:rowOff>4572</xdr:rowOff>
    </xdr:to>
    <xdr:cxnSp macro="">
      <xdr:nvCxnSpPr>
        <xdr:cNvPr id="62" name="直線コネクタ 61"/>
        <xdr:cNvCxnSpPr/>
      </xdr:nvCxnSpPr>
      <xdr:spPr>
        <a:xfrm flipV="1">
          <a:off x="1130300" y="6431407"/>
          <a:ext cx="8890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35</xdr:row>
      <xdr:rowOff>155084</xdr:rowOff>
    </xdr:from>
    <xdr:ext cx="534377" cy="259045"/>
    <xdr:sp macro="" textlink="">
      <xdr:nvSpPr>
        <xdr:cNvPr id="63" name="テキスト ボックス 62"/>
        <xdr:cNvSpPr txBox="1"/>
      </xdr:nvSpPr>
      <xdr:spPr>
        <a:xfrm>
          <a:off x="1752111" y="61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125222</xdr:rowOff>
    </xdr:from>
    <xdr:to>
      <xdr:col>6</xdr:col>
      <xdr:colOff>38100</xdr:colOff>
      <xdr:row>38</xdr:row>
      <xdr:rowOff>55372</xdr:rowOff>
    </xdr:to>
    <xdr:sp macro="" textlink="">
      <xdr:nvSpPr>
        <xdr:cNvPr id="64" name="楕円 63"/>
        <xdr:cNvSpPr/>
      </xdr:nvSpPr>
      <xdr:spPr>
        <a:xfrm>
          <a:off x="1079500" y="64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46499</xdr:rowOff>
    </xdr:from>
    <xdr:ext cx="534377" cy="259045"/>
    <xdr:sp macro="" textlink="">
      <xdr:nvSpPr>
        <xdr:cNvPr id="65" name="テキスト ボックス 64"/>
        <xdr:cNvSpPr txBox="1"/>
      </xdr:nvSpPr>
      <xdr:spPr>
        <a:xfrm>
          <a:off x="863111" y="65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6" name="正方形/長方形 6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0</xdr:colOff>
      <xdr:row>45</xdr:row>
      <xdr:rowOff>57150</xdr:rowOff>
    </xdr:from>
    <xdr:to>
      <xdr:col>12</xdr:col>
      <xdr:colOff>0</xdr:colOff>
      <xdr:row>46</xdr:row>
      <xdr:rowOff>139700</xdr:rowOff>
    </xdr:to>
    <xdr:sp macro="" textlink="">
      <xdr:nvSpPr>
        <xdr:cNvPr id="67" name="正方形/長方形 66"/>
        <xdr:cNvSpPr/>
      </xdr:nvSpPr>
      <xdr:spPr>
        <a:xfrm>
          <a:off x="76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46</xdr:row>
      <xdr:rowOff>88900</xdr:rowOff>
    </xdr:from>
    <xdr:to>
      <xdr:col>12</xdr:col>
      <xdr:colOff>0</xdr:colOff>
      <xdr:row>48</xdr:row>
      <xdr:rowOff>0</xdr:rowOff>
    </xdr:to>
    <xdr:sp macro="" textlink="">
      <xdr:nvSpPr>
        <xdr:cNvPr id="68" name="正方形/長方形 67"/>
        <xdr:cNvSpPr/>
      </xdr:nvSpPr>
      <xdr:spPr>
        <a:xfrm>
          <a:off x="76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45</xdr:row>
      <xdr:rowOff>57150</xdr:rowOff>
    </xdr:from>
    <xdr:to>
      <xdr:col>18</xdr:col>
      <xdr:colOff>127000</xdr:colOff>
      <xdr:row>46</xdr:row>
      <xdr:rowOff>139700</xdr:rowOff>
    </xdr:to>
    <xdr:sp macro="" textlink="">
      <xdr:nvSpPr>
        <xdr:cNvPr id="69" name="正方形/長方形 68"/>
        <xdr:cNvSpPr/>
      </xdr:nvSpPr>
      <xdr:spPr>
        <a:xfrm>
          <a:off x="20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46</xdr:row>
      <xdr:rowOff>88900</xdr:rowOff>
    </xdr:from>
    <xdr:to>
      <xdr:col>18</xdr:col>
      <xdr:colOff>127000</xdr:colOff>
      <xdr:row>48</xdr:row>
      <xdr:rowOff>0</xdr:rowOff>
    </xdr:to>
    <xdr:sp macro="" textlink="">
      <xdr:nvSpPr>
        <xdr:cNvPr id="70" name="正方形/長方形 69"/>
        <xdr:cNvSpPr/>
      </xdr:nvSpPr>
      <xdr:spPr>
        <a:xfrm>
          <a:off x="20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1" name="正方形/長方形 7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2" name="テキスト ボックス 7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3" name="直線コネクタ 7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4" name="テキスト ボックス 7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75" name="直線コネクタ 7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76" name="テキスト ボックス 7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77" name="直線コネクタ 7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78" name="テキスト ボックス 7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79" name="直線コネクタ 7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80" name="テキスト ボックス 7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81" name="直線コネクタ 8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82" name="テキスト ボックス 8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3" name="直線コネクタ 8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4" name="テキスト ボックス 8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6" name="テキスト ボックス 8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7" name="テキスト ボックス 8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88" name="テキスト ボックス 8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89" name="テキスト ボックス 8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0" name="テキスト ボックス 8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14011</xdr:rowOff>
    </xdr:from>
    <xdr:to>
      <xdr:col>24</xdr:col>
      <xdr:colOff>114300</xdr:colOff>
      <xdr:row>56</xdr:row>
      <xdr:rowOff>115611</xdr:rowOff>
    </xdr:to>
    <xdr:sp macro="" textlink="">
      <xdr:nvSpPr>
        <xdr:cNvPr id="91" name="楕円 90"/>
        <xdr:cNvSpPr/>
      </xdr:nvSpPr>
      <xdr:spPr>
        <a:xfrm>
          <a:off x="4584700" y="96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64811</xdr:rowOff>
    </xdr:from>
    <xdr:to>
      <xdr:col>24</xdr:col>
      <xdr:colOff>63500</xdr:colOff>
      <xdr:row>58</xdr:row>
      <xdr:rowOff>15433</xdr:rowOff>
    </xdr:to>
    <xdr:cxnSp macro="">
      <xdr:nvCxnSpPr>
        <xdr:cNvPr id="92" name="直線コネクタ 91"/>
        <xdr:cNvCxnSpPr/>
      </xdr:nvCxnSpPr>
      <xdr:spPr>
        <a:xfrm flipV="1">
          <a:off x="3797300" y="9666011"/>
          <a:ext cx="838200" cy="29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87688</xdr:rowOff>
    </xdr:from>
    <xdr:ext cx="534377" cy="259045"/>
    <xdr:sp macro="" textlink="">
      <xdr:nvSpPr>
        <xdr:cNvPr id="93" name="物件費該当値テキスト"/>
        <xdr:cNvSpPr txBox="1"/>
      </xdr:nvSpPr>
      <xdr:spPr>
        <a:xfrm>
          <a:off x="4686300" y="95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136083</xdr:rowOff>
    </xdr:from>
    <xdr:to>
      <xdr:col>20</xdr:col>
      <xdr:colOff>38100</xdr:colOff>
      <xdr:row>58</xdr:row>
      <xdr:rowOff>66233</xdr:rowOff>
    </xdr:to>
    <xdr:sp macro="" textlink="">
      <xdr:nvSpPr>
        <xdr:cNvPr id="94" name="楕円 93"/>
        <xdr:cNvSpPr/>
      </xdr:nvSpPr>
      <xdr:spPr>
        <a:xfrm>
          <a:off x="3746500" y="99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15433</xdr:rowOff>
    </xdr:from>
    <xdr:to>
      <xdr:col>19</xdr:col>
      <xdr:colOff>177800</xdr:colOff>
      <xdr:row>59</xdr:row>
      <xdr:rowOff>13970</xdr:rowOff>
    </xdr:to>
    <xdr:cxnSp macro="">
      <xdr:nvCxnSpPr>
        <xdr:cNvPr id="95" name="直線コネクタ 94"/>
        <xdr:cNvCxnSpPr/>
      </xdr:nvCxnSpPr>
      <xdr:spPr>
        <a:xfrm flipV="1">
          <a:off x="2908300" y="9959533"/>
          <a:ext cx="889000" cy="16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56</xdr:row>
      <xdr:rowOff>82760</xdr:rowOff>
    </xdr:from>
    <xdr:ext cx="534377" cy="259045"/>
    <xdr:sp macro="" textlink="">
      <xdr:nvSpPr>
        <xdr:cNvPr id="96" name="テキスト ボックス 95"/>
        <xdr:cNvSpPr txBox="1"/>
      </xdr:nvSpPr>
      <xdr:spPr>
        <a:xfrm>
          <a:off x="3530111" y="968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134620</xdr:rowOff>
    </xdr:from>
    <xdr:to>
      <xdr:col>15</xdr:col>
      <xdr:colOff>101600</xdr:colOff>
      <xdr:row>59</xdr:row>
      <xdr:rowOff>64770</xdr:rowOff>
    </xdr:to>
    <xdr:sp macro="" textlink="">
      <xdr:nvSpPr>
        <xdr:cNvPr id="97" name="楕円 96"/>
        <xdr:cNvSpPr/>
      </xdr:nvSpPr>
      <xdr:spPr>
        <a:xfrm>
          <a:off x="2857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56581</xdr:rowOff>
    </xdr:from>
    <xdr:to>
      <xdr:col>15</xdr:col>
      <xdr:colOff>50800</xdr:colOff>
      <xdr:row>59</xdr:row>
      <xdr:rowOff>13970</xdr:rowOff>
    </xdr:to>
    <xdr:cxnSp macro="">
      <xdr:nvCxnSpPr>
        <xdr:cNvPr id="98" name="直線コネクタ 97"/>
        <xdr:cNvCxnSpPr/>
      </xdr:nvCxnSpPr>
      <xdr:spPr>
        <a:xfrm>
          <a:off x="2019300" y="9829231"/>
          <a:ext cx="889000" cy="30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57</xdr:row>
      <xdr:rowOff>81297</xdr:rowOff>
    </xdr:from>
    <xdr:ext cx="534377" cy="259045"/>
    <xdr:sp macro="" textlink="">
      <xdr:nvSpPr>
        <xdr:cNvPr id="99" name="テキスト ボックス 98"/>
        <xdr:cNvSpPr txBox="1"/>
      </xdr:nvSpPr>
      <xdr:spPr>
        <a:xfrm>
          <a:off x="2641111" y="98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5781</xdr:rowOff>
    </xdr:from>
    <xdr:to>
      <xdr:col>10</xdr:col>
      <xdr:colOff>165100</xdr:colOff>
      <xdr:row>57</xdr:row>
      <xdr:rowOff>107381</xdr:rowOff>
    </xdr:to>
    <xdr:sp macro="" textlink="">
      <xdr:nvSpPr>
        <xdr:cNvPr id="100" name="楕円 99"/>
        <xdr:cNvSpPr/>
      </xdr:nvSpPr>
      <xdr:spPr>
        <a:xfrm>
          <a:off x="1968500" y="97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56581</xdr:rowOff>
    </xdr:from>
    <xdr:to>
      <xdr:col>10</xdr:col>
      <xdr:colOff>114300</xdr:colOff>
      <xdr:row>58</xdr:row>
      <xdr:rowOff>13696</xdr:rowOff>
    </xdr:to>
    <xdr:cxnSp macro="">
      <xdr:nvCxnSpPr>
        <xdr:cNvPr id="101" name="直線コネクタ 100"/>
        <xdr:cNvCxnSpPr/>
      </xdr:nvCxnSpPr>
      <xdr:spPr>
        <a:xfrm flipV="1">
          <a:off x="1130300" y="9829231"/>
          <a:ext cx="889000" cy="12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55</xdr:row>
      <xdr:rowOff>123908</xdr:rowOff>
    </xdr:from>
    <xdr:ext cx="534377" cy="259045"/>
    <xdr:sp macro="" textlink="">
      <xdr:nvSpPr>
        <xdr:cNvPr id="102" name="テキスト ボックス 101"/>
        <xdr:cNvSpPr txBox="1"/>
      </xdr:nvSpPr>
      <xdr:spPr>
        <a:xfrm>
          <a:off x="1752111" y="955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134346</xdr:rowOff>
    </xdr:from>
    <xdr:to>
      <xdr:col>6</xdr:col>
      <xdr:colOff>38100</xdr:colOff>
      <xdr:row>58</xdr:row>
      <xdr:rowOff>64496</xdr:rowOff>
    </xdr:to>
    <xdr:sp macro="" textlink="">
      <xdr:nvSpPr>
        <xdr:cNvPr id="103" name="楕円 102"/>
        <xdr:cNvSpPr/>
      </xdr:nvSpPr>
      <xdr:spPr>
        <a:xfrm>
          <a:off x="1079500" y="99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55623</xdr:rowOff>
    </xdr:from>
    <xdr:ext cx="534377" cy="259045"/>
    <xdr:sp macro="" textlink="">
      <xdr:nvSpPr>
        <xdr:cNvPr id="104" name="テキスト ボックス 103"/>
        <xdr:cNvSpPr txBox="1"/>
      </xdr:nvSpPr>
      <xdr:spPr>
        <a:xfrm>
          <a:off x="863111" y="999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5" name="正方形/長方形 10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0</xdr:colOff>
      <xdr:row>65</xdr:row>
      <xdr:rowOff>57150</xdr:rowOff>
    </xdr:from>
    <xdr:to>
      <xdr:col>12</xdr:col>
      <xdr:colOff>0</xdr:colOff>
      <xdr:row>66</xdr:row>
      <xdr:rowOff>139700</xdr:rowOff>
    </xdr:to>
    <xdr:sp macro="" textlink="">
      <xdr:nvSpPr>
        <xdr:cNvPr id="106" name="正方形/長方形 105"/>
        <xdr:cNvSpPr/>
      </xdr:nvSpPr>
      <xdr:spPr>
        <a:xfrm>
          <a:off x="76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66</xdr:row>
      <xdr:rowOff>88900</xdr:rowOff>
    </xdr:from>
    <xdr:to>
      <xdr:col>12</xdr:col>
      <xdr:colOff>0</xdr:colOff>
      <xdr:row>68</xdr:row>
      <xdr:rowOff>0</xdr:rowOff>
    </xdr:to>
    <xdr:sp macro="" textlink="">
      <xdr:nvSpPr>
        <xdr:cNvPr id="107" name="正方形/長方形 106"/>
        <xdr:cNvSpPr/>
      </xdr:nvSpPr>
      <xdr:spPr>
        <a:xfrm>
          <a:off x="76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65</xdr:row>
      <xdr:rowOff>57150</xdr:rowOff>
    </xdr:from>
    <xdr:to>
      <xdr:col>18</xdr:col>
      <xdr:colOff>127000</xdr:colOff>
      <xdr:row>66</xdr:row>
      <xdr:rowOff>139700</xdr:rowOff>
    </xdr:to>
    <xdr:sp macro="" textlink="">
      <xdr:nvSpPr>
        <xdr:cNvPr id="108" name="正方形/長方形 107"/>
        <xdr:cNvSpPr/>
      </xdr:nvSpPr>
      <xdr:spPr>
        <a:xfrm>
          <a:off x="20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66</xdr:row>
      <xdr:rowOff>88900</xdr:rowOff>
    </xdr:from>
    <xdr:to>
      <xdr:col>18</xdr:col>
      <xdr:colOff>127000</xdr:colOff>
      <xdr:row>68</xdr:row>
      <xdr:rowOff>0</xdr:rowOff>
    </xdr:to>
    <xdr:sp macro="" textlink="">
      <xdr:nvSpPr>
        <xdr:cNvPr id="109" name="正方形/長方形 108"/>
        <xdr:cNvSpPr/>
      </xdr:nvSpPr>
      <xdr:spPr>
        <a:xfrm>
          <a:off x="20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0" name="正方形/長方形 10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11" name="テキスト ボックス 11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2" name="直線コネクタ 11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13" name="テキスト ボックス 112"/>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14" name="直線コネクタ 11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15" name="テキスト ボックス 114"/>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16" name="直線コネクタ 11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17" name="テキスト ボックス 116"/>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18" name="直線コネクタ 11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19" name="テキスト ボックス 118"/>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20" name="直線コネクタ 11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21" name="テキスト ボックス 120"/>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2" name="直線コネクタ 12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23" name="テキスト ボックス 122"/>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5" name="テキスト ボックス 12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6" name="テキスト ボックス 12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7" name="テキスト ボックス 12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28" name="テキスト ボックス 12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29" name="テキスト ボックス 12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142849</xdr:rowOff>
    </xdr:from>
    <xdr:to>
      <xdr:col>24</xdr:col>
      <xdr:colOff>114300</xdr:colOff>
      <xdr:row>76</xdr:row>
      <xdr:rowOff>73000</xdr:rowOff>
    </xdr:to>
    <xdr:sp macro="" textlink="">
      <xdr:nvSpPr>
        <xdr:cNvPr id="130" name="楕円 129"/>
        <xdr:cNvSpPr/>
      </xdr:nvSpPr>
      <xdr:spPr>
        <a:xfrm>
          <a:off x="4584700" y="13001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76</xdr:row>
      <xdr:rowOff>22200</xdr:rowOff>
    </xdr:from>
    <xdr:to>
      <xdr:col>24</xdr:col>
      <xdr:colOff>63500</xdr:colOff>
      <xdr:row>77</xdr:row>
      <xdr:rowOff>7113</xdr:rowOff>
    </xdr:to>
    <xdr:cxnSp macro="">
      <xdr:nvCxnSpPr>
        <xdr:cNvPr id="131" name="直線コネクタ 130"/>
        <xdr:cNvCxnSpPr/>
      </xdr:nvCxnSpPr>
      <xdr:spPr>
        <a:xfrm flipV="1">
          <a:off x="3797300" y="13052400"/>
          <a:ext cx="8382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45077</xdr:rowOff>
    </xdr:from>
    <xdr:ext cx="469744" cy="259045"/>
    <xdr:sp macro="" textlink="">
      <xdr:nvSpPr>
        <xdr:cNvPr id="132" name="維持補修費該当値テキスト"/>
        <xdr:cNvSpPr txBox="1"/>
      </xdr:nvSpPr>
      <xdr:spPr>
        <a:xfrm>
          <a:off x="4686300" y="129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127763</xdr:rowOff>
    </xdr:from>
    <xdr:to>
      <xdr:col>20</xdr:col>
      <xdr:colOff>38100</xdr:colOff>
      <xdr:row>77</xdr:row>
      <xdr:rowOff>57913</xdr:rowOff>
    </xdr:to>
    <xdr:sp macro="" textlink="">
      <xdr:nvSpPr>
        <xdr:cNvPr id="133" name="楕円 132"/>
        <xdr:cNvSpPr/>
      </xdr:nvSpPr>
      <xdr:spPr>
        <a:xfrm>
          <a:off x="3746500" y="131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7113</xdr:rowOff>
    </xdr:from>
    <xdr:to>
      <xdr:col>19</xdr:col>
      <xdr:colOff>177800</xdr:colOff>
      <xdr:row>77</xdr:row>
      <xdr:rowOff>132842</xdr:rowOff>
    </xdr:to>
    <xdr:cxnSp macro="">
      <xdr:nvCxnSpPr>
        <xdr:cNvPr id="134" name="直線コネクタ 133"/>
        <xdr:cNvCxnSpPr/>
      </xdr:nvCxnSpPr>
      <xdr:spPr>
        <a:xfrm flipV="1">
          <a:off x="2908300" y="13208763"/>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133428</xdr:colOff>
      <xdr:row>75</xdr:row>
      <xdr:rowOff>74439</xdr:rowOff>
    </xdr:from>
    <xdr:ext cx="469744" cy="259045"/>
    <xdr:sp macro="" textlink="">
      <xdr:nvSpPr>
        <xdr:cNvPr id="135" name="テキスト ボックス 134"/>
        <xdr:cNvSpPr txBox="1"/>
      </xdr:nvSpPr>
      <xdr:spPr>
        <a:xfrm>
          <a:off x="3562428" y="1293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82042</xdr:rowOff>
    </xdr:from>
    <xdr:to>
      <xdr:col>15</xdr:col>
      <xdr:colOff>101600</xdr:colOff>
      <xdr:row>78</xdr:row>
      <xdr:rowOff>12192</xdr:rowOff>
    </xdr:to>
    <xdr:sp macro="" textlink="">
      <xdr:nvSpPr>
        <xdr:cNvPr id="136" name="楕円 135"/>
        <xdr:cNvSpPr/>
      </xdr:nvSpPr>
      <xdr:spPr>
        <a:xfrm>
          <a:off x="2857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108610</xdr:rowOff>
    </xdr:from>
    <xdr:to>
      <xdr:col>15</xdr:col>
      <xdr:colOff>50800</xdr:colOff>
      <xdr:row>77</xdr:row>
      <xdr:rowOff>132842</xdr:rowOff>
    </xdr:to>
    <xdr:cxnSp macro="">
      <xdr:nvCxnSpPr>
        <xdr:cNvPr id="137" name="直線コネクタ 136"/>
        <xdr:cNvCxnSpPr/>
      </xdr:nvCxnSpPr>
      <xdr:spPr>
        <a:xfrm>
          <a:off x="2019300" y="13310260"/>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76</xdr:row>
      <xdr:rowOff>28719</xdr:rowOff>
    </xdr:from>
    <xdr:ext cx="469744" cy="259045"/>
    <xdr:sp macro="" textlink="">
      <xdr:nvSpPr>
        <xdr:cNvPr id="138" name="テキスト ボックス 137"/>
        <xdr:cNvSpPr txBox="1"/>
      </xdr:nvSpPr>
      <xdr:spPr>
        <a:xfrm>
          <a:off x="2673428" y="130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57810</xdr:rowOff>
    </xdr:from>
    <xdr:to>
      <xdr:col>10</xdr:col>
      <xdr:colOff>165100</xdr:colOff>
      <xdr:row>77</xdr:row>
      <xdr:rowOff>159410</xdr:rowOff>
    </xdr:to>
    <xdr:sp macro="" textlink="">
      <xdr:nvSpPr>
        <xdr:cNvPr id="139" name="楕円 138"/>
        <xdr:cNvSpPr/>
      </xdr:nvSpPr>
      <xdr:spPr>
        <a:xfrm>
          <a:off x="19685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108610</xdr:rowOff>
    </xdr:from>
    <xdr:to>
      <xdr:col>10</xdr:col>
      <xdr:colOff>114300</xdr:colOff>
      <xdr:row>78</xdr:row>
      <xdr:rowOff>118211</xdr:rowOff>
    </xdr:to>
    <xdr:cxnSp macro="">
      <xdr:nvCxnSpPr>
        <xdr:cNvPr id="140" name="直線コネクタ 139"/>
        <xdr:cNvCxnSpPr/>
      </xdr:nvCxnSpPr>
      <xdr:spPr>
        <a:xfrm flipV="1">
          <a:off x="1130300" y="13310260"/>
          <a:ext cx="8890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76</xdr:row>
      <xdr:rowOff>4487</xdr:rowOff>
    </xdr:from>
    <xdr:ext cx="469744" cy="259045"/>
    <xdr:sp macro="" textlink="">
      <xdr:nvSpPr>
        <xdr:cNvPr id="141" name="テキスト ボックス 140"/>
        <xdr:cNvSpPr txBox="1"/>
      </xdr:nvSpPr>
      <xdr:spPr>
        <a:xfrm>
          <a:off x="1784428" y="1303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67411</xdr:rowOff>
    </xdr:from>
    <xdr:to>
      <xdr:col>6</xdr:col>
      <xdr:colOff>38100</xdr:colOff>
      <xdr:row>78</xdr:row>
      <xdr:rowOff>169011</xdr:rowOff>
    </xdr:to>
    <xdr:sp macro="" textlink="">
      <xdr:nvSpPr>
        <xdr:cNvPr id="142" name="楕円 141"/>
        <xdr:cNvSpPr/>
      </xdr:nvSpPr>
      <xdr:spPr>
        <a:xfrm>
          <a:off x="1079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160138</xdr:rowOff>
    </xdr:from>
    <xdr:ext cx="469744" cy="259045"/>
    <xdr:sp macro="" textlink="">
      <xdr:nvSpPr>
        <xdr:cNvPr id="143" name="テキスト ボックス 142"/>
        <xdr:cNvSpPr txBox="1"/>
      </xdr:nvSpPr>
      <xdr:spPr>
        <a:xfrm>
          <a:off x="895428"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4" name="正方形/長方形 14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0</xdr:colOff>
      <xdr:row>85</xdr:row>
      <xdr:rowOff>57150</xdr:rowOff>
    </xdr:from>
    <xdr:to>
      <xdr:col>12</xdr:col>
      <xdr:colOff>0</xdr:colOff>
      <xdr:row>86</xdr:row>
      <xdr:rowOff>139700</xdr:rowOff>
    </xdr:to>
    <xdr:sp macro="" textlink="">
      <xdr:nvSpPr>
        <xdr:cNvPr id="145" name="正方形/長方形 144"/>
        <xdr:cNvSpPr/>
      </xdr:nvSpPr>
      <xdr:spPr>
        <a:xfrm>
          <a:off x="76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86</xdr:row>
      <xdr:rowOff>88900</xdr:rowOff>
    </xdr:from>
    <xdr:to>
      <xdr:col>12</xdr:col>
      <xdr:colOff>0</xdr:colOff>
      <xdr:row>88</xdr:row>
      <xdr:rowOff>0</xdr:rowOff>
    </xdr:to>
    <xdr:sp macro="" textlink="">
      <xdr:nvSpPr>
        <xdr:cNvPr id="146" name="正方形/長方形 145"/>
        <xdr:cNvSpPr/>
      </xdr:nvSpPr>
      <xdr:spPr>
        <a:xfrm>
          <a:off x="76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85</xdr:row>
      <xdr:rowOff>57150</xdr:rowOff>
    </xdr:from>
    <xdr:to>
      <xdr:col>18</xdr:col>
      <xdr:colOff>127000</xdr:colOff>
      <xdr:row>86</xdr:row>
      <xdr:rowOff>139700</xdr:rowOff>
    </xdr:to>
    <xdr:sp macro="" textlink="">
      <xdr:nvSpPr>
        <xdr:cNvPr id="147" name="正方形/長方形 146"/>
        <xdr:cNvSpPr/>
      </xdr:nvSpPr>
      <xdr:spPr>
        <a:xfrm>
          <a:off x="20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86</xdr:row>
      <xdr:rowOff>88900</xdr:rowOff>
    </xdr:from>
    <xdr:to>
      <xdr:col>18</xdr:col>
      <xdr:colOff>127000</xdr:colOff>
      <xdr:row>88</xdr:row>
      <xdr:rowOff>0</xdr:rowOff>
    </xdr:to>
    <xdr:sp macro="" textlink="">
      <xdr:nvSpPr>
        <xdr:cNvPr id="148" name="正方形/長方形 147"/>
        <xdr:cNvSpPr/>
      </xdr:nvSpPr>
      <xdr:spPr>
        <a:xfrm>
          <a:off x="20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9" name="正方形/長方形 14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0" name="テキスト ボックス 14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1" name="直線コネクタ 15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52" name="テキスト ボックス 15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153" name="直線コネクタ 15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154" name="テキスト ボックス 15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155" name="直線コネクタ 15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156" name="テキスト ボックス 15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157" name="直線コネクタ 15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158" name="テキスト ボックス 15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159" name="直線コネクタ 15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160" name="テキスト ボックス 15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161" name="直線コネクタ 16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162" name="テキスト ボックス 161"/>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163" name="直線コネクタ 16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164" name="テキスト ボックス 163"/>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5" name="直線コネクタ 16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6" name="テキスト ボックス 16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8" name="テキスト ボックス 16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9" name="テキスト ボックス 16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70" name="テキスト ボックス 16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71" name="テキスト ボックス 17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72" name="テキスト ボックス 17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166080</xdr:rowOff>
    </xdr:from>
    <xdr:to>
      <xdr:col>24</xdr:col>
      <xdr:colOff>114300</xdr:colOff>
      <xdr:row>91</xdr:row>
      <xdr:rowOff>96230</xdr:rowOff>
    </xdr:to>
    <xdr:sp macro="" textlink="">
      <xdr:nvSpPr>
        <xdr:cNvPr id="173" name="楕円 172"/>
        <xdr:cNvSpPr/>
      </xdr:nvSpPr>
      <xdr:spPr>
        <a:xfrm>
          <a:off x="4584700" y="155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91</xdr:row>
      <xdr:rowOff>45430</xdr:rowOff>
    </xdr:from>
    <xdr:to>
      <xdr:col>24</xdr:col>
      <xdr:colOff>63500</xdr:colOff>
      <xdr:row>94</xdr:row>
      <xdr:rowOff>134801</xdr:rowOff>
    </xdr:to>
    <xdr:cxnSp macro="">
      <xdr:nvCxnSpPr>
        <xdr:cNvPr id="174" name="直線コネクタ 173"/>
        <xdr:cNvCxnSpPr/>
      </xdr:nvCxnSpPr>
      <xdr:spPr>
        <a:xfrm flipV="1">
          <a:off x="3797300" y="15647380"/>
          <a:ext cx="838200" cy="6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68307</xdr:rowOff>
    </xdr:from>
    <xdr:ext cx="534377" cy="259045"/>
    <xdr:sp macro="" textlink="">
      <xdr:nvSpPr>
        <xdr:cNvPr id="175" name="扶助費該当値テキスト"/>
        <xdr:cNvSpPr txBox="1"/>
      </xdr:nvSpPr>
      <xdr:spPr>
        <a:xfrm>
          <a:off x="4686300" y="154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84001</xdr:rowOff>
    </xdr:from>
    <xdr:to>
      <xdr:col>20</xdr:col>
      <xdr:colOff>38100</xdr:colOff>
      <xdr:row>95</xdr:row>
      <xdr:rowOff>14151</xdr:rowOff>
    </xdr:to>
    <xdr:sp macro="" textlink="">
      <xdr:nvSpPr>
        <xdr:cNvPr id="176" name="楕円 175"/>
        <xdr:cNvSpPr/>
      </xdr:nvSpPr>
      <xdr:spPr>
        <a:xfrm>
          <a:off x="3746500" y="1620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89190</xdr:rowOff>
    </xdr:from>
    <xdr:to>
      <xdr:col>19</xdr:col>
      <xdr:colOff>177800</xdr:colOff>
      <xdr:row>94</xdr:row>
      <xdr:rowOff>134801</xdr:rowOff>
    </xdr:to>
    <xdr:cxnSp macro="">
      <xdr:nvCxnSpPr>
        <xdr:cNvPr id="177" name="直線コネクタ 176"/>
        <xdr:cNvCxnSpPr/>
      </xdr:nvCxnSpPr>
      <xdr:spPr>
        <a:xfrm>
          <a:off x="2908300" y="16205490"/>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93</xdr:row>
      <xdr:rowOff>30678</xdr:rowOff>
    </xdr:from>
    <xdr:ext cx="534377" cy="259045"/>
    <xdr:sp macro="" textlink="">
      <xdr:nvSpPr>
        <xdr:cNvPr id="178" name="テキスト ボックス 177"/>
        <xdr:cNvSpPr txBox="1"/>
      </xdr:nvSpPr>
      <xdr:spPr>
        <a:xfrm>
          <a:off x="3530111" y="1597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38390</xdr:rowOff>
    </xdr:from>
    <xdr:to>
      <xdr:col>15</xdr:col>
      <xdr:colOff>101600</xdr:colOff>
      <xdr:row>94</xdr:row>
      <xdr:rowOff>139990</xdr:rowOff>
    </xdr:to>
    <xdr:sp macro="" textlink="">
      <xdr:nvSpPr>
        <xdr:cNvPr id="179" name="楕円 178"/>
        <xdr:cNvSpPr/>
      </xdr:nvSpPr>
      <xdr:spPr>
        <a:xfrm>
          <a:off x="2857500" y="161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94</xdr:row>
      <xdr:rowOff>89190</xdr:rowOff>
    </xdr:from>
    <xdr:to>
      <xdr:col>15</xdr:col>
      <xdr:colOff>50800</xdr:colOff>
      <xdr:row>95</xdr:row>
      <xdr:rowOff>129032</xdr:rowOff>
    </xdr:to>
    <xdr:cxnSp macro="">
      <xdr:nvCxnSpPr>
        <xdr:cNvPr id="180" name="直線コネクタ 179"/>
        <xdr:cNvCxnSpPr/>
      </xdr:nvCxnSpPr>
      <xdr:spPr>
        <a:xfrm flipV="1">
          <a:off x="2019300" y="16205490"/>
          <a:ext cx="889000" cy="2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92</xdr:row>
      <xdr:rowOff>156517</xdr:rowOff>
    </xdr:from>
    <xdr:ext cx="534377" cy="259045"/>
    <xdr:sp macro="" textlink="">
      <xdr:nvSpPr>
        <xdr:cNvPr id="181" name="テキスト ボックス 180"/>
        <xdr:cNvSpPr txBox="1"/>
      </xdr:nvSpPr>
      <xdr:spPr>
        <a:xfrm>
          <a:off x="2641111" y="1592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78232</xdr:rowOff>
    </xdr:from>
    <xdr:to>
      <xdr:col>10</xdr:col>
      <xdr:colOff>165100</xdr:colOff>
      <xdr:row>96</xdr:row>
      <xdr:rowOff>8382</xdr:rowOff>
    </xdr:to>
    <xdr:sp macro="" textlink="">
      <xdr:nvSpPr>
        <xdr:cNvPr id="182" name="楕円 181"/>
        <xdr:cNvSpPr/>
      </xdr:nvSpPr>
      <xdr:spPr>
        <a:xfrm>
          <a:off x="1968500" y="163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95</xdr:row>
      <xdr:rowOff>129032</xdr:rowOff>
    </xdr:from>
    <xdr:to>
      <xdr:col>10</xdr:col>
      <xdr:colOff>114300</xdr:colOff>
      <xdr:row>99</xdr:row>
      <xdr:rowOff>39226</xdr:rowOff>
    </xdr:to>
    <xdr:cxnSp macro="">
      <xdr:nvCxnSpPr>
        <xdr:cNvPr id="183" name="直線コネクタ 182"/>
        <xdr:cNvCxnSpPr/>
      </xdr:nvCxnSpPr>
      <xdr:spPr>
        <a:xfrm flipV="1">
          <a:off x="1130300" y="16416782"/>
          <a:ext cx="889000" cy="59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94</xdr:row>
      <xdr:rowOff>24909</xdr:rowOff>
    </xdr:from>
    <xdr:ext cx="534377" cy="259045"/>
    <xdr:sp macro="" textlink="">
      <xdr:nvSpPr>
        <xdr:cNvPr id="184" name="テキスト ボックス 183"/>
        <xdr:cNvSpPr txBox="1"/>
      </xdr:nvSpPr>
      <xdr:spPr>
        <a:xfrm>
          <a:off x="1752111" y="1614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159876</xdr:rowOff>
    </xdr:from>
    <xdr:to>
      <xdr:col>6</xdr:col>
      <xdr:colOff>38100</xdr:colOff>
      <xdr:row>99</xdr:row>
      <xdr:rowOff>90026</xdr:rowOff>
    </xdr:to>
    <xdr:sp macro="" textlink="">
      <xdr:nvSpPr>
        <xdr:cNvPr id="185" name="楕円 184"/>
        <xdr:cNvSpPr/>
      </xdr:nvSpPr>
      <xdr:spPr>
        <a:xfrm>
          <a:off x="1079500" y="1696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81153</xdr:rowOff>
    </xdr:from>
    <xdr:ext cx="534377" cy="259045"/>
    <xdr:sp macro="" textlink="">
      <xdr:nvSpPr>
        <xdr:cNvPr id="186" name="テキスト ボックス 185"/>
        <xdr:cNvSpPr txBox="1"/>
      </xdr:nvSpPr>
      <xdr:spPr>
        <a:xfrm>
          <a:off x="863111" y="170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7" name="正方形/長方形 18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34</xdr:col>
      <xdr:colOff>127000</xdr:colOff>
      <xdr:row>25</xdr:row>
      <xdr:rowOff>57150</xdr:rowOff>
    </xdr:from>
    <xdr:to>
      <xdr:col>42</xdr:col>
      <xdr:colOff>127000</xdr:colOff>
      <xdr:row>26</xdr:row>
      <xdr:rowOff>139700</xdr:rowOff>
    </xdr:to>
    <xdr:sp macro="" textlink="">
      <xdr:nvSpPr>
        <xdr:cNvPr id="188" name="正方形/長方形 187"/>
        <xdr:cNvSpPr/>
      </xdr:nvSpPr>
      <xdr:spPr>
        <a:xfrm>
          <a:off x="660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26</xdr:row>
      <xdr:rowOff>88900</xdr:rowOff>
    </xdr:from>
    <xdr:to>
      <xdr:col>42</xdr:col>
      <xdr:colOff>127000</xdr:colOff>
      <xdr:row>28</xdr:row>
      <xdr:rowOff>0</xdr:rowOff>
    </xdr:to>
    <xdr:sp macro="" textlink="">
      <xdr:nvSpPr>
        <xdr:cNvPr id="189" name="正方形/長方形 188"/>
        <xdr:cNvSpPr/>
      </xdr:nvSpPr>
      <xdr:spPr>
        <a:xfrm>
          <a:off x="660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25</xdr:row>
      <xdr:rowOff>57150</xdr:rowOff>
    </xdr:from>
    <xdr:to>
      <xdr:col>49</xdr:col>
      <xdr:colOff>63500</xdr:colOff>
      <xdr:row>26</xdr:row>
      <xdr:rowOff>139700</xdr:rowOff>
    </xdr:to>
    <xdr:sp macro="" textlink="">
      <xdr:nvSpPr>
        <xdr:cNvPr id="190" name="正方形/長方形 189"/>
        <xdr:cNvSpPr/>
      </xdr:nvSpPr>
      <xdr:spPr>
        <a:xfrm>
          <a:off x="78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26</xdr:row>
      <xdr:rowOff>88900</xdr:rowOff>
    </xdr:from>
    <xdr:to>
      <xdr:col>49</xdr:col>
      <xdr:colOff>63500</xdr:colOff>
      <xdr:row>28</xdr:row>
      <xdr:rowOff>0</xdr:rowOff>
    </xdr:to>
    <xdr:sp macro="" textlink="">
      <xdr:nvSpPr>
        <xdr:cNvPr id="191" name="正方形/長方形 190"/>
        <xdr:cNvSpPr/>
      </xdr:nvSpPr>
      <xdr:spPr>
        <a:xfrm>
          <a:off x="78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92" name="正方形/長方形 19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93" name="テキスト ボックス 19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94" name="直線コネクタ 19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195" name="テキスト ボックス 19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196" name="直線コネクタ 19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197" name="テキスト ボックス 19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198" name="直線コネクタ 19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199" name="テキスト ボックス 19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00" name="直線コネクタ 19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01" name="テキスト ボックス 20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02" name="直線コネクタ 20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03" name="テキスト ボックス 20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4" name="直線コネクタ 20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05" name="テキスト ボックス 20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7" name="テキスト ボックス 2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8" name="テキスト ボックス 2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9" name="テキスト ボックス 2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10" name="テキスト ボックス 2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11" name="テキスト ボックス 2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130048</xdr:rowOff>
    </xdr:from>
    <xdr:to>
      <xdr:col>55</xdr:col>
      <xdr:colOff>50800</xdr:colOff>
      <xdr:row>38</xdr:row>
      <xdr:rowOff>60198</xdr:rowOff>
    </xdr:to>
    <xdr:sp macro="" textlink="">
      <xdr:nvSpPr>
        <xdr:cNvPr id="212" name="楕円 211"/>
        <xdr:cNvSpPr/>
      </xdr:nvSpPr>
      <xdr:spPr>
        <a:xfrm>
          <a:off x="10426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31</xdr:row>
      <xdr:rowOff>170744</xdr:rowOff>
    </xdr:from>
    <xdr:to>
      <xdr:col>55</xdr:col>
      <xdr:colOff>0</xdr:colOff>
      <xdr:row>38</xdr:row>
      <xdr:rowOff>9398</xdr:rowOff>
    </xdr:to>
    <xdr:cxnSp macro="">
      <xdr:nvCxnSpPr>
        <xdr:cNvPr id="213" name="直線コネクタ 212"/>
        <xdr:cNvCxnSpPr/>
      </xdr:nvCxnSpPr>
      <xdr:spPr>
        <a:xfrm>
          <a:off x="9639300" y="5485694"/>
          <a:ext cx="838200" cy="10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32275</xdr:rowOff>
    </xdr:from>
    <xdr:ext cx="534377" cy="259045"/>
    <xdr:sp macro="" textlink="">
      <xdr:nvSpPr>
        <xdr:cNvPr id="214" name="補助費等該当値テキスト"/>
        <xdr:cNvSpPr txBox="1"/>
      </xdr:nvSpPr>
      <xdr:spPr>
        <a:xfrm>
          <a:off x="10528300" y="63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119944</xdr:rowOff>
    </xdr:from>
    <xdr:to>
      <xdr:col>50</xdr:col>
      <xdr:colOff>165100</xdr:colOff>
      <xdr:row>32</xdr:row>
      <xdr:rowOff>50094</xdr:rowOff>
    </xdr:to>
    <xdr:sp macro="" textlink="">
      <xdr:nvSpPr>
        <xdr:cNvPr id="215" name="楕円 214"/>
        <xdr:cNvSpPr/>
      </xdr:nvSpPr>
      <xdr:spPr>
        <a:xfrm>
          <a:off x="9588500" y="54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170744</xdr:rowOff>
    </xdr:from>
    <xdr:to>
      <xdr:col>50</xdr:col>
      <xdr:colOff>114300</xdr:colOff>
      <xdr:row>32</xdr:row>
      <xdr:rowOff>163886</xdr:rowOff>
    </xdr:to>
    <xdr:cxnSp macro="">
      <xdr:nvCxnSpPr>
        <xdr:cNvPr id="216" name="直線コネクタ 215"/>
        <xdr:cNvCxnSpPr/>
      </xdr:nvCxnSpPr>
      <xdr:spPr>
        <a:xfrm flipV="1">
          <a:off x="8750300" y="548569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30</xdr:row>
      <xdr:rowOff>66621</xdr:rowOff>
    </xdr:from>
    <xdr:ext cx="534377" cy="259045"/>
    <xdr:sp macro="" textlink="">
      <xdr:nvSpPr>
        <xdr:cNvPr id="217" name="テキスト ボックス 216"/>
        <xdr:cNvSpPr txBox="1"/>
      </xdr:nvSpPr>
      <xdr:spPr>
        <a:xfrm>
          <a:off x="9372111" y="521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113086</xdr:rowOff>
    </xdr:from>
    <xdr:to>
      <xdr:col>46</xdr:col>
      <xdr:colOff>38100</xdr:colOff>
      <xdr:row>33</xdr:row>
      <xdr:rowOff>43236</xdr:rowOff>
    </xdr:to>
    <xdr:sp macro="" textlink="">
      <xdr:nvSpPr>
        <xdr:cNvPr id="218" name="楕円 217"/>
        <xdr:cNvSpPr/>
      </xdr:nvSpPr>
      <xdr:spPr>
        <a:xfrm>
          <a:off x="8699500" y="55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32</xdr:row>
      <xdr:rowOff>163886</xdr:rowOff>
    </xdr:from>
    <xdr:to>
      <xdr:col>45</xdr:col>
      <xdr:colOff>177800</xdr:colOff>
      <xdr:row>34</xdr:row>
      <xdr:rowOff>46340</xdr:rowOff>
    </xdr:to>
    <xdr:cxnSp macro="">
      <xdr:nvCxnSpPr>
        <xdr:cNvPr id="219" name="直線コネクタ 218"/>
        <xdr:cNvCxnSpPr/>
      </xdr:nvCxnSpPr>
      <xdr:spPr>
        <a:xfrm flipV="1">
          <a:off x="7861300" y="5650286"/>
          <a:ext cx="889000" cy="22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31</xdr:row>
      <xdr:rowOff>59763</xdr:rowOff>
    </xdr:from>
    <xdr:ext cx="534377" cy="259045"/>
    <xdr:sp macro="" textlink="">
      <xdr:nvSpPr>
        <xdr:cNvPr id="220" name="テキスト ボックス 219"/>
        <xdr:cNvSpPr txBox="1"/>
      </xdr:nvSpPr>
      <xdr:spPr>
        <a:xfrm>
          <a:off x="8483111" y="537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166990</xdr:rowOff>
    </xdr:from>
    <xdr:to>
      <xdr:col>41</xdr:col>
      <xdr:colOff>101600</xdr:colOff>
      <xdr:row>34</xdr:row>
      <xdr:rowOff>97140</xdr:rowOff>
    </xdr:to>
    <xdr:sp macro="" textlink="">
      <xdr:nvSpPr>
        <xdr:cNvPr id="221" name="楕円 220"/>
        <xdr:cNvSpPr/>
      </xdr:nvSpPr>
      <xdr:spPr>
        <a:xfrm>
          <a:off x="7810500" y="58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46340</xdr:rowOff>
    </xdr:from>
    <xdr:to>
      <xdr:col>41</xdr:col>
      <xdr:colOff>50800</xdr:colOff>
      <xdr:row>37</xdr:row>
      <xdr:rowOff>75600</xdr:rowOff>
    </xdr:to>
    <xdr:cxnSp macro="">
      <xdr:nvCxnSpPr>
        <xdr:cNvPr id="222" name="直線コネクタ 221"/>
        <xdr:cNvCxnSpPr/>
      </xdr:nvCxnSpPr>
      <xdr:spPr>
        <a:xfrm flipV="1">
          <a:off x="6972300" y="5875640"/>
          <a:ext cx="889000" cy="54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32</xdr:row>
      <xdr:rowOff>113667</xdr:rowOff>
    </xdr:from>
    <xdr:ext cx="534377" cy="259045"/>
    <xdr:sp macro="" textlink="">
      <xdr:nvSpPr>
        <xdr:cNvPr id="223" name="テキスト ボックス 222"/>
        <xdr:cNvSpPr txBox="1"/>
      </xdr:nvSpPr>
      <xdr:spPr>
        <a:xfrm>
          <a:off x="7594111" y="56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24800</xdr:rowOff>
    </xdr:from>
    <xdr:to>
      <xdr:col>36</xdr:col>
      <xdr:colOff>165100</xdr:colOff>
      <xdr:row>37</xdr:row>
      <xdr:rowOff>126400</xdr:rowOff>
    </xdr:to>
    <xdr:sp macro="" textlink="">
      <xdr:nvSpPr>
        <xdr:cNvPr id="224" name="楕円 223"/>
        <xdr:cNvSpPr/>
      </xdr:nvSpPr>
      <xdr:spPr>
        <a:xfrm>
          <a:off x="6921500" y="63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117527</xdr:rowOff>
    </xdr:from>
    <xdr:ext cx="534377" cy="259045"/>
    <xdr:sp macro="" textlink="">
      <xdr:nvSpPr>
        <xdr:cNvPr id="225" name="テキスト ボックス 224"/>
        <xdr:cNvSpPr txBox="1"/>
      </xdr:nvSpPr>
      <xdr:spPr>
        <a:xfrm>
          <a:off x="6705111" y="646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6" name="正方形/長方形 2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34</xdr:col>
      <xdr:colOff>127000</xdr:colOff>
      <xdr:row>45</xdr:row>
      <xdr:rowOff>57150</xdr:rowOff>
    </xdr:from>
    <xdr:to>
      <xdr:col>42</xdr:col>
      <xdr:colOff>127000</xdr:colOff>
      <xdr:row>46</xdr:row>
      <xdr:rowOff>139700</xdr:rowOff>
    </xdr:to>
    <xdr:sp macro="" textlink="">
      <xdr:nvSpPr>
        <xdr:cNvPr id="227" name="正方形/長方形 226"/>
        <xdr:cNvSpPr/>
      </xdr:nvSpPr>
      <xdr:spPr>
        <a:xfrm>
          <a:off x="660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46</xdr:row>
      <xdr:rowOff>88900</xdr:rowOff>
    </xdr:from>
    <xdr:to>
      <xdr:col>42</xdr:col>
      <xdr:colOff>127000</xdr:colOff>
      <xdr:row>48</xdr:row>
      <xdr:rowOff>0</xdr:rowOff>
    </xdr:to>
    <xdr:sp macro="" textlink="">
      <xdr:nvSpPr>
        <xdr:cNvPr id="228" name="正方形/長方形 227"/>
        <xdr:cNvSpPr/>
      </xdr:nvSpPr>
      <xdr:spPr>
        <a:xfrm>
          <a:off x="660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45</xdr:row>
      <xdr:rowOff>57150</xdr:rowOff>
    </xdr:from>
    <xdr:to>
      <xdr:col>49</xdr:col>
      <xdr:colOff>63500</xdr:colOff>
      <xdr:row>46</xdr:row>
      <xdr:rowOff>139700</xdr:rowOff>
    </xdr:to>
    <xdr:sp macro="" textlink="">
      <xdr:nvSpPr>
        <xdr:cNvPr id="229" name="正方形/長方形 228"/>
        <xdr:cNvSpPr/>
      </xdr:nvSpPr>
      <xdr:spPr>
        <a:xfrm>
          <a:off x="78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46</xdr:row>
      <xdr:rowOff>88900</xdr:rowOff>
    </xdr:from>
    <xdr:to>
      <xdr:col>49</xdr:col>
      <xdr:colOff>63500</xdr:colOff>
      <xdr:row>48</xdr:row>
      <xdr:rowOff>0</xdr:rowOff>
    </xdr:to>
    <xdr:sp macro="" textlink="">
      <xdr:nvSpPr>
        <xdr:cNvPr id="230" name="正方形/長方形 229"/>
        <xdr:cNvSpPr/>
      </xdr:nvSpPr>
      <xdr:spPr>
        <a:xfrm>
          <a:off x="78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31" name="正方形/長方形 2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32" name="テキスト ボックス 2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33" name="直線コネクタ 2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234" name="テキスト ボックス 23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235" name="直線コネクタ 2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236" name="テキスト ボックス 2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237" name="直線コネクタ 2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238" name="テキスト ボックス 2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239" name="直線コネクタ 2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240" name="テキスト ボックス 2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241" name="直線コネクタ 2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242" name="テキスト ボックス 2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243" name="直線コネクタ 2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244" name="テキスト ボックス 2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45" name="直線コネクタ 2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246" name="テキスト ボックス 2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8" name="テキスト ボックス 2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9" name="テキスト ボックス 2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50" name="テキスト ボックス 2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51" name="テキスト ボックス 2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52" name="テキスト ボックス 2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158623</xdr:rowOff>
    </xdr:from>
    <xdr:to>
      <xdr:col>55</xdr:col>
      <xdr:colOff>50800</xdr:colOff>
      <xdr:row>52</xdr:row>
      <xdr:rowOff>88773</xdr:rowOff>
    </xdr:to>
    <xdr:sp macro="" textlink="">
      <xdr:nvSpPr>
        <xdr:cNvPr id="253" name="楕円 252"/>
        <xdr:cNvSpPr/>
      </xdr:nvSpPr>
      <xdr:spPr>
        <a:xfrm>
          <a:off x="10426700" y="89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52</xdr:row>
      <xdr:rowOff>37973</xdr:rowOff>
    </xdr:from>
    <xdr:to>
      <xdr:col>55</xdr:col>
      <xdr:colOff>0</xdr:colOff>
      <xdr:row>52</xdr:row>
      <xdr:rowOff>130022</xdr:rowOff>
    </xdr:to>
    <xdr:cxnSp macro="">
      <xdr:nvCxnSpPr>
        <xdr:cNvPr id="254" name="直線コネクタ 253"/>
        <xdr:cNvCxnSpPr/>
      </xdr:nvCxnSpPr>
      <xdr:spPr>
        <a:xfrm flipV="1">
          <a:off x="9639300" y="8953373"/>
          <a:ext cx="838200" cy="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60850</xdr:rowOff>
    </xdr:from>
    <xdr:ext cx="534377" cy="259045"/>
    <xdr:sp macro="" textlink="">
      <xdr:nvSpPr>
        <xdr:cNvPr id="255" name="普通建設事業費該当値テキスト"/>
        <xdr:cNvSpPr txBox="1"/>
      </xdr:nvSpPr>
      <xdr:spPr>
        <a:xfrm>
          <a:off x="10528300" y="880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79222</xdr:rowOff>
    </xdr:from>
    <xdr:to>
      <xdr:col>50</xdr:col>
      <xdr:colOff>165100</xdr:colOff>
      <xdr:row>53</xdr:row>
      <xdr:rowOff>9372</xdr:rowOff>
    </xdr:to>
    <xdr:sp macro="" textlink="">
      <xdr:nvSpPr>
        <xdr:cNvPr id="256" name="楕円 255"/>
        <xdr:cNvSpPr/>
      </xdr:nvSpPr>
      <xdr:spPr>
        <a:xfrm>
          <a:off x="9588500" y="89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130022</xdr:rowOff>
    </xdr:from>
    <xdr:to>
      <xdr:col>50</xdr:col>
      <xdr:colOff>114300</xdr:colOff>
      <xdr:row>58</xdr:row>
      <xdr:rowOff>70853</xdr:rowOff>
    </xdr:to>
    <xdr:cxnSp macro="">
      <xdr:nvCxnSpPr>
        <xdr:cNvPr id="257" name="直線コネクタ 256"/>
        <xdr:cNvCxnSpPr/>
      </xdr:nvCxnSpPr>
      <xdr:spPr>
        <a:xfrm flipV="1">
          <a:off x="8750300" y="9045422"/>
          <a:ext cx="889000" cy="96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51</xdr:row>
      <xdr:rowOff>25899</xdr:rowOff>
    </xdr:from>
    <xdr:ext cx="534377" cy="259045"/>
    <xdr:sp macro="" textlink="">
      <xdr:nvSpPr>
        <xdr:cNvPr id="258" name="テキスト ボックス 257"/>
        <xdr:cNvSpPr txBox="1"/>
      </xdr:nvSpPr>
      <xdr:spPr>
        <a:xfrm>
          <a:off x="9372111" y="87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20053</xdr:rowOff>
    </xdr:from>
    <xdr:to>
      <xdr:col>46</xdr:col>
      <xdr:colOff>38100</xdr:colOff>
      <xdr:row>58</xdr:row>
      <xdr:rowOff>121653</xdr:rowOff>
    </xdr:to>
    <xdr:sp macro="" textlink="">
      <xdr:nvSpPr>
        <xdr:cNvPr id="259" name="楕円 258"/>
        <xdr:cNvSpPr/>
      </xdr:nvSpPr>
      <xdr:spPr>
        <a:xfrm>
          <a:off x="8699500" y="99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22885</xdr:rowOff>
    </xdr:from>
    <xdr:to>
      <xdr:col>45</xdr:col>
      <xdr:colOff>177800</xdr:colOff>
      <xdr:row>58</xdr:row>
      <xdr:rowOff>70853</xdr:rowOff>
    </xdr:to>
    <xdr:cxnSp macro="">
      <xdr:nvCxnSpPr>
        <xdr:cNvPr id="260" name="直線コネクタ 259"/>
        <xdr:cNvCxnSpPr/>
      </xdr:nvCxnSpPr>
      <xdr:spPr>
        <a:xfrm>
          <a:off x="7861300" y="9452635"/>
          <a:ext cx="889000" cy="56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56</xdr:row>
      <xdr:rowOff>138180</xdr:rowOff>
    </xdr:from>
    <xdr:ext cx="534377" cy="259045"/>
    <xdr:sp macro="" textlink="">
      <xdr:nvSpPr>
        <xdr:cNvPr id="261" name="テキスト ボックス 260"/>
        <xdr:cNvSpPr txBox="1"/>
      </xdr:nvSpPr>
      <xdr:spPr>
        <a:xfrm>
          <a:off x="8483111" y="97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143535</xdr:rowOff>
    </xdr:from>
    <xdr:to>
      <xdr:col>41</xdr:col>
      <xdr:colOff>101600</xdr:colOff>
      <xdr:row>55</xdr:row>
      <xdr:rowOff>73685</xdr:rowOff>
    </xdr:to>
    <xdr:sp macro="" textlink="">
      <xdr:nvSpPr>
        <xdr:cNvPr id="262" name="楕円 261"/>
        <xdr:cNvSpPr/>
      </xdr:nvSpPr>
      <xdr:spPr>
        <a:xfrm>
          <a:off x="7810500" y="94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22885</xdr:rowOff>
    </xdr:from>
    <xdr:to>
      <xdr:col>41</xdr:col>
      <xdr:colOff>50800</xdr:colOff>
      <xdr:row>57</xdr:row>
      <xdr:rowOff>19076</xdr:rowOff>
    </xdr:to>
    <xdr:cxnSp macro="">
      <xdr:nvCxnSpPr>
        <xdr:cNvPr id="263" name="直線コネクタ 262"/>
        <xdr:cNvCxnSpPr/>
      </xdr:nvCxnSpPr>
      <xdr:spPr>
        <a:xfrm flipV="1">
          <a:off x="6972300" y="9452635"/>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53</xdr:row>
      <xdr:rowOff>90212</xdr:rowOff>
    </xdr:from>
    <xdr:ext cx="534377" cy="259045"/>
    <xdr:sp macro="" textlink="">
      <xdr:nvSpPr>
        <xdr:cNvPr id="264" name="テキスト ボックス 263"/>
        <xdr:cNvSpPr txBox="1"/>
      </xdr:nvSpPr>
      <xdr:spPr>
        <a:xfrm>
          <a:off x="7594111" y="91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139726</xdr:rowOff>
    </xdr:from>
    <xdr:to>
      <xdr:col>36</xdr:col>
      <xdr:colOff>165100</xdr:colOff>
      <xdr:row>57</xdr:row>
      <xdr:rowOff>69876</xdr:rowOff>
    </xdr:to>
    <xdr:sp macro="" textlink="">
      <xdr:nvSpPr>
        <xdr:cNvPr id="265" name="楕円 264"/>
        <xdr:cNvSpPr/>
      </xdr:nvSpPr>
      <xdr:spPr>
        <a:xfrm>
          <a:off x="6921500" y="97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61003</xdr:rowOff>
    </xdr:from>
    <xdr:ext cx="534377" cy="259045"/>
    <xdr:sp macro="" textlink="">
      <xdr:nvSpPr>
        <xdr:cNvPr id="266" name="テキスト ボックス 265"/>
        <xdr:cNvSpPr txBox="1"/>
      </xdr:nvSpPr>
      <xdr:spPr>
        <a:xfrm>
          <a:off x="6705111" y="98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7" name="正方形/長方形 2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34</xdr:col>
      <xdr:colOff>127000</xdr:colOff>
      <xdr:row>65</xdr:row>
      <xdr:rowOff>57150</xdr:rowOff>
    </xdr:from>
    <xdr:to>
      <xdr:col>42</xdr:col>
      <xdr:colOff>127000</xdr:colOff>
      <xdr:row>66</xdr:row>
      <xdr:rowOff>139700</xdr:rowOff>
    </xdr:to>
    <xdr:sp macro="" textlink="">
      <xdr:nvSpPr>
        <xdr:cNvPr id="268" name="正方形/長方形 267"/>
        <xdr:cNvSpPr/>
      </xdr:nvSpPr>
      <xdr:spPr>
        <a:xfrm>
          <a:off x="660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66</xdr:row>
      <xdr:rowOff>88900</xdr:rowOff>
    </xdr:from>
    <xdr:to>
      <xdr:col>42</xdr:col>
      <xdr:colOff>127000</xdr:colOff>
      <xdr:row>68</xdr:row>
      <xdr:rowOff>0</xdr:rowOff>
    </xdr:to>
    <xdr:sp macro="" textlink="">
      <xdr:nvSpPr>
        <xdr:cNvPr id="269" name="正方形/長方形 268"/>
        <xdr:cNvSpPr/>
      </xdr:nvSpPr>
      <xdr:spPr>
        <a:xfrm>
          <a:off x="660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65</xdr:row>
      <xdr:rowOff>57150</xdr:rowOff>
    </xdr:from>
    <xdr:to>
      <xdr:col>49</xdr:col>
      <xdr:colOff>63500</xdr:colOff>
      <xdr:row>66</xdr:row>
      <xdr:rowOff>139700</xdr:rowOff>
    </xdr:to>
    <xdr:sp macro="" textlink="">
      <xdr:nvSpPr>
        <xdr:cNvPr id="270" name="正方形/長方形 269"/>
        <xdr:cNvSpPr/>
      </xdr:nvSpPr>
      <xdr:spPr>
        <a:xfrm>
          <a:off x="78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66</xdr:row>
      <xdr:rowOff>88900</xdr:rowOff>
    </xdr:from>
    <xdr:to>
      <xdr:col>49</xdr:col>
      <xdr:colOff>63500</xdr:colOff>
      <xdr:row>68</xdr:row>
      <xdr:rowOff>0</xdr:rowOff>
    </xdr:to>
    <xdr:sp macro="" textlink="">
      <xdr:nvSpPr>
        <xdr:cNvPr id="271" name="正方形/長方形 270"/>
        <xdr:cNvSpPr/>
      </xdr:nvSpPr>
      <xdr:spPr>
        <a:xfrm>
          <a:off x="78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72" name="正方形/長方形 2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73" name="テキスト ボックス 2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74" name="直線コネクタ 2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275" name="テキスト ボックス 274"/>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276" name="直線コネクタ 27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277" name="テキスト ボックス 276"/>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278" name="直線コネクタ 27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279" name="テキスト ボックス 27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280" name="直線コネクタ 27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281" name="テキスト ボックス 28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282" name="直線コネクタ 28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283" name="テキスト ボックス 28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84" name="直線コネクタ 2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85" name="テキスト ボックス 28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7" name="テキスト ボックス 28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8" name="テキスト ボックス 28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9" name="テキスト ボックス 28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90" name="テキスト ボックス 28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91" name="テキスト ボックス 29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72532</xdr:rowOff>
    </xdr:from>
    <xdr:to>
      <xdr:col>55</xdr:col>
      <xdr:colOff>50800</xdr:colOff>
      <xdr:row>78</xdr:row>
      <xdr:rowOff>2682</xdr:rowOff>
    </xdr:to>
    <xdr:sp macro="" textlink="">
      <xdr:nvSpPr>
        <xdr:cNvPr id="292" name="楕円 291"/>
        <xdr:cNvSpPr/>
      </xdr:nvSpPr>
      <xdr:spPr>
        <a:xfrm>
          <a:off x="104267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76</xdr:row>
      <xdr:rowOff>8026</xdr:rowOff>
    </xdr:from>
    <xdr:to>
      <xdr:col>55</xdr:col>
      <xdr:colOff>0</xdr:colOff>
      <xdr:row>77</xdr:row>
      <xdr:rowOff>123332</xdr:rowOff>
    </xdr:to>
    <xdr:cxnSp macro="">
      <xdr:nvCxnSpPr>
        <xdr:cNvPr id="293" name="直線コネクタ 292"/>
        <xdr:cNvCxnSpPr/>
      </xdr:nvCxnSpPr>
      <xdr:spPr>
        <a:xfrm>
          <a:off x="9639300" y="13038226"/>
          <a:ext cx="838200" cy="28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146209</xdr:rowOff>
    </xdr:from>
    <xdr:ext cx="534377" cy="259045"/>
    <xdr:sp macro="" textlink="">
      <xdr:nvSpPr>
        <xdr:cNvPr id="294" name="普通建設事業費 （ うち新規整備　）該当値テキスト"/>
        <xdr:cNvSpPr txBox="1"/>
      </xdr:nvSpPr>
      <xdr:spPr>
        <a:xfrm>
          <a:off x="10528300" y="1317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128677</xdr:rowOff>
    </xdr:from>
    <xdr:to>
      <xdr:col>50</xdr:col>
      <xdr:colOff>165100</xdr:colOff>
      <xdr:row>76</xdr:row>
      <xdr:rowOff>58827</xdr:rowOff>
    </xdr:to>
    <xdr:sp macro="" textlink="">
      <xdr:nvSpPr>
        <xdr:cNvPr id="295" name="楕円 294"/>
        <xdr:cNvSpPr/>
      </xdr:nvSpPr>
      <xdr:spPr>
        <a:xfrm>
          <a:off x="9588500" y="129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8026</xdr:rowOff>
    </xdr:from>
    <xdr:to>
      <xdr:col>50</xdr:col>
      <xdr:colOff>114300</xdr:colOff>
      <xdr:row>79</xdr:row>
      <xdr:rowOff>21743</xdr:rowOff>
    </xdr:to>
    <xdr:cxnSp macro="">
      <xdr:nvCxnSpPr>
        <xdr:cNvPr id="296" name="直線コネクタ 295"/>
        <xdr:cNvCxnSpPr/>
      </xdr:nvCxnSpPr>
      <xdr:spPr>
        <a:xfrm flipV="1">
          <a:off x="8750300" y="13038226"/>
          <a:ext cx="889000" cy="5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74</xdr:row>
      <xdr:rowOff>75354</xdr:rowOff>
    </xdr:from>
    <xdr:ext cx="534377" cy="259045"/>
    <xdr:sp macro="" textlink="">
      <xdr:nvSpPr>
        <xdr:cNvPr id="297" name="テキスト ボックス 296"/>
        <xdr:cNvSpPr txBox="1"/>
      </xdr:nvSpPr>
      <xdr:spPr>
        <a:xfrm>
          <a:off x="9372111" y="127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142393</xdr:rowOff>
    </xdr:from>
    <xdr:to>
      <xdr:col>46</xdr:col>
      <xdr:colOff>38100</xdr:colOff>
      <xdr:row>79</xdr:row>
      <xdr:rowOff>72543</xdr:rowOff>
    </xdr:to>
    <xdr:sp macro="" textlink="">
      <xdr:nvSpPr>
        <xdr:cNvPr id="298" name="楕円 297"/>
        <xdr:cNvSpPr/>
      </xdr:nvSpPr>
      <xdr:spPr>
        <a:xfrm>
          <a:off x="8699500" y="135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171292</xdr:rowOff>
    </xdr:from>
    <xdr:to>
      <xdr:col>45</xdr:col>
      <xdr:colOff>177800</xdr:colOff>
      <xdr:row>79</xdr:row>
      <xdr:rowOff>21743</xdr:rowOff>
    </xdr:to>
    <xdr:cxnSp macro="">
      <xdr:nvCxnSpPr>
        <xdr:cNvPr id="299" name="直線コネクタ 298"/>
        <xdr:cNvCxnSpPr/>
      </xdr:nvCxnSpPr>
      <xdr:spPr>
        <a:xfrm>
          <a:off x="7861300" y="13372942"/>
          <a:ext cx="889000" cy="19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77</xdr:row>
      <xdr:rowOff>89070</xdr:rowOff>
    </xdr:from>
    <xdr:ext cx="469744" cy="259045"/>
    <xdr:sp macro="" textlink="">
      <xdr:nvSpPr>
        <xdr:cNvPr id="300" name="テキスト ボックス 299"/>
        <xdr:cNvSpPr txBox="1"/>
      </xdr:nvSpPr>
      <xdr:spPr>
        <a:xfrm>
          <a:off x="8515428" y="1329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120492</xdr:rowOff>
    </xdr:from>
    <xdr:to>
      <xdr:col>41</xdr:col>
      <xdr:colOff>101600</xdr:colOff>
      <xdr:row>78</xdr:row>
      <xdr:rowOff>50642</xdr:rowOff>
    </xdr:to>
    <xdr:sp macro="" textlink="">
      <xdr:nvSpPr>
        <xdr:cNvPr id="301" name="楕円 300"/>
        <xdr:cNvSpPr/>
      </xdr:nvSpPr>
      <xdr:spPr>
        <a:xfrm>
          <a:off x="7810500" y="133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171292</xdr:rowOff>
    </xdr:from>
    <xdr:to>
      <xdr:col>41</xdr:col>
      <xdr:colOff>50800</xdr:colOff>
      <xdr:row>78</xdr:row>
      <xdr:rowOff>84654</xdr:rowOff>
    </xdr:to>
    <xdr:cxnSp macro="">
      <xdr:nvCxnSpPr>
        <xdr:cNvPr id="302" name="直線コネクタ 301"/>
        <xdr:cNvCxnSpPr/>
      </xdr:nvCxnSpPr>
      <xdr:spPr>
        <a:xfrm flipV="1">
          <a:off x="6972300" y="13372942"/>
          <a:ext cx="889000" cy="8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76</xdr:row>
      <xdr:rowOff>67169</xdr:rowOff>
    </xdr:from>
    <xdr:ext cx="534377" cy="259045"/>
    <xdr:sp macro="" textlink="">
      <xdr:nvSpPr>
        <xdr:cNvPr id="303" name="テキスト ボックス 302"/>
        <xdr:cNvSpPr txBox="1"/>
      </xdr:nvSpPr>
      <xdr:spPr>
        <a:xfrm>
          <a:off x="7594111" y="130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33854</xdr:rowOff>
    </xdr:from>
    <xdr:to>
      <xdr:col>36</xdr:col>
      <xdr:colOff>165100</xdr:colOff>
      <xdr:row>78</xdr:row>
      <xdr:rowOff>135454</xdr:rowOff>
    </xdr:to>
    <xdr:sp macro="" textlink="">
      <xdr:nvSpPr>
        <xdr:cNvPr id="304" name="楕円 303"/>
        <xdr:cNvSpPr/>
      </xdr:nvSpPr>
      <xdr:spPr>
        <a:xfrm>
          <a:off x="6921500" y="134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126581</xdr:rowOff>
    </xdr:from>
    <xdr:ext cx="534377" cy="259045"/>
    <xdr:sp macro="" textlink="">
      <xdr:nvSpPr>
        <xdr:cNvPr id="305" name="テキスト ボックス 304"/>
        <xdr:cNvSpPr txBox="1"/>
      </xdr:nvSpPr>
      <xdr:spPr>
        <a:xfrm>
          <a:off x="6705111" y="1349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06" name="正方形/長方形 3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34</xdr:col>
      <xdr:colOff>127000</xdr:colOff>
      <xdr:row>85</xdr:row>
      <xdr:rowOff>57150</xdr:rowOff>
    </xdr:from>
    <xdr:to>
      <xdr:col>42</xdr:col>
      <xdr:colOff>127000</xdr:colOff>
      <xdr:row>86</xdr:row>
      <xdr:rowOff>139700</xdr:rowOff>
    </xdr:to>
    <xdr:sp macro="" textlink="">
      <xdr:nvSpPr>
        <xdr:cNvPr id="307" name="正方形/長方形 306"/>
        <xdr:cNvSpPr/>
      </xdr:nvSpPr>
      <xdr:spPr>
        <a:xfrm>
          <a:off x="660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86</xdr:row>
      <xdr:rowOff>88900</xdr:rowOff>
    </xdr:from>
    <xdr:to>
      <xdr:col>42</xdr:col>
      <xdr:colOff>127000</xdr:colOff>
      <xdr:row>88</xdr:row>
      <xdr:rowOff>0</xdr:rowOff>
    </xdr:to>
    <xdr:sp macro="" textlink="">
      <xdr:nvSpPr>
        <xdr:cNvPr id="308" name="正方形/長方形 307"/>
        <xdr:cNvSpPr/>
      </xdr:nvSpPr>
      <xdr:spPr>
        <a:xfrm>
          <a:off x="660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85</xdr:row>
      <xdr:rowOff>57150</xdr:rowOff>
    </xdr:from>
    <xdr:to>
      <xdr:col>49</xdr:col>
      <xdr:colOff>63500</xdr:colOff>
      <xdr:row>86</xdr:row>
      <xdr:rowOff>139700</xdr:rowOff>
    </xdr:to>
    <xdr:sp macro="" textlink="">
      <xdr:nvSpPr>
        <xdr:cNvPr id="309" name="正方形/長方形 308"/>
        <xdr:cNvSpPr/>
      </xdr:nvSpPr>
      <xdr:spPr>
        <a:xfrm>
          <a:off x="78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86</xdr:row>
      <xdr:rowOff>88900</xdr:rowOff>
    </xdr:from>
    <xdr:to>
      <xdr:col>49</xdr:col>
      <xdr:colOff>63500</xdr:colOff>
      <xdr:row>88</xdr:row>
      <xdr:rowOff>0</xdr:rowOff>
    </xdr:to>
    <xdr:sp macro="" textlink="">
      <xdr:nvSpPr>
        <xdr:cNvPr id="310" name="正方形/長方形 309"/>
        <xdr:cNvSpPr/>
      </xdr:nvSpPr>
      <xdr:spPr>
        <a:xfrm>
          <a:off x="78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11" name="正方形/長方形 3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12" name="テキスト ボックス 3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13" name="直線コネクタ 3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314" name="テキスト ボックス 31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315" name="直線コネクタ 31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316" name="テキスト ボックス 31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317" name="直線コネクタ 31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318" name="テキスト ボックス 31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319" name="直線コネクタ 31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320" name="テキスト ボックス 31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321" name="直線コネクタ 32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322" name="テキスト ボックス 32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23" name="直線コネクタ 32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4" name="テキスト ボックス 32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6" name="テキスト ボックス 32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7" name="テキスト ボックス 32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8" name="テキスト ボックス 32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9" name="テキスト ボックス 32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30" name="テキスト ボックス 32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125385</xdr:rowOff>
    </xdr:from>
    <xdr:to>
      <xdr:col>55</xdr:col>
      <xdr:colOff>50800</xdr:colOff>
      <xdr:row>92</xdr:row>
      <xdr:rowOff>55535</xdr:rowOff>
    </xdr:to>
    <xdr:sp macro="" textlink="">
      <xdr:nvSpPr>
        <xdr:cNvPr id="331" name="楕円 330"/>
        <xdr:cNvSpPr/>
      </xdr:nvSpPr>
      <xdr:spPr>
        <a:xfrm>
          <a:off x="10426700" y="157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92</xdr:row>
      <xdr:rowOff>4735</xdr:rowOff>
    </xdr:from>
    <xdr:to>
      <xdr:col>55</xdr:col>
      <xdr:colOff>0</xdr:colOff>
      <xdr:row>94</xdr:row>
      <xdr:rowOff>161006</xdr:rowOff>
    </xdr:to>
    <xdr:cxnSp macro="">
      <xdr:nvCxnSpPr>
        <xdr:cNvPr id="332" name="直線コネクタ 331"/>
        <xdr:cNvCxnSpPr/>
      </xdr:nvCxnSpPr>
      <xdr:spPr>
        <a:xfrm flipV="1">
          <a:off x="9639300" y="15778135"/>
          <a:ext cx="838200" cy="49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27612</xdr:rowOff>
    </xdr:from>
    <xdr:ext cx="534377" cy="259045"/>
    <xdr:sp macro="" textlink="">
      <xdr:nvSpPr>
        <xdr:cNvPr id="333" name="普通建設事業費 （ うち更新整備　）該当値テキスト"/>
        <xdr:cNvSpPr txBox="1"/>
      </xdr:nvSpPr>
      <xdr:spPr>
        <a:xfrm>
          <a:off x="10528300" y="1562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110206</xdr:rowOff>
    </xdr:from>
    <xdr:to>
      <xdr:col>50</xdr:col>
      <xdr:colOff>165100</xdr:colOff>
      <xdr:row>95</xdr:row>
      <xdr:rowOff>40356</xdr:rowOff>
    </xdr:to>
    <xdr:sp macro="" textlink="">
      <xdr:nvSpPr>
        <xdr:cNvPr id="334" name="楕円 333"/>
        <xdr:cNvSpPr/>
      </xdr:nvSpPr>
      <xdr:spPr>
        <a:xfrm>
          <a:off x="9588500" y="162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161006</xdr:rowOff>
    </xdr:from>
    <xdr:to>
      <xdr:col>50</xdr:col>
      <xdr:colOff>114300</xdr:colOff>
      <xdr:row>96</xdr:row>
      <xdr:rowOff>150169</xdr:rowOff>
    </xdr:to>
    <xdr:cxnSp macro="">
      <xdr:nvCxnSpPr>
        <xdr:cNvPr id="335" name="直線コネクタ 334"/>
        <xdr:cNvCxnSpPr/>
      </xdr:nvCxnSpPr>
      <xdr:spPr>
        <a:xfrm flipV="1">
          <a:off x="8750300" y="16277306"/>
          <a:ext cx="889000" cy="33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93</xdr:row>
      <xdr:rowOff>56883</xdr:rowOff>
    </xdr:from>
    <xdr:ext cx="534377" cy="259045"/>
    <xdr:sp macro="" textlink="">
      <xdr:nvSpPr>
        <xdr:cNvPr id="336" name="テキスト ボックス 335"/>
        <xdr:cNvSpPr txBox="1"/>
      </xdr:nvSpPr>
      <xdr:spPr>
        <a:xfrm>
          <a:off x="9372111" y="1600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99369</xdr:rowOff>
    </xdr:from>
    <xdr:to>
      <xdr:col>46</xdr:col>
      <xdr:colOff>38100</xdr:colOff>
      <xdr:row>97</xdr:row>
      <xdr:rowOff>29519</xdr:rowOff>
    </xdr:to>
    <xdr:sp macro="" textlink="">
      <xdr:nvSpPr>
        <xdr:cNvPr id="337" name="楕円 336"/>
        <xdr:cNvSpPr/>
      </xdr:nvSpPr>
      <xdr:spPr>
        <a:xfrm>
          <a:off x="8699500" y="1655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93</xdr:row>
      <xdr:rowOff>116382</xdr:rowOff>
    </xdr:from>
    <xdr:to>
      <xdr:col>45</xdr:col>
      <xdr:colOff>177800</xdr:colOff>
      <xdr:row>96</xdr:row>
      <xdr:rowOff>150169</xdr:rowOff>
    </xdr:to>
    <xdr:cxnSp macro="">
      <xdr:nvCxnSpPr>
        <xdr:cNvPr id="338" name="直線コネクタ 337"/>
        <xdr:cNvCxnSpPr/>
      </xdr:nvCxnSpPr>
      <xdr:spPr>
        <a:xfrm>
          <a:off x="7861300" y="16061232"/>
          <a:ext cx="889000" cy="5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95</xdr:row>
      <xdr:rowOff>46046</xdr:rowOff>
    </xdr:from>
    <xdr:ext cx="534377" cy="259045"/>
    <xdr:sp macro="" textlink="">
      <xdr:nvSpPr>
        <xdr:cNvPr id="339" name="テキスト ボックス 338"/>
        <xdr:cNvSpPr txBox="1"/>
      </xdr:nvSpPr>
      <xdr:spPr>
        <a:xfrm>
          <a:off x="8483111" y="1633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65582</xdr:rowOff>
    </xdr:from>
    <xdr:to>
      <xdr:col>41</xdr:col>
      <xdr:colOff>101600</xdr:colOff>
      <xdr:row>93</xdr:row>
      <xdr:rowOff>167182</xdr:rowOff>
    </xdr:to>
    <xdr:sp macro="" textlink="">
      <xdr:nvSpPr>
        <xdr:cNvPr id="340" name="楕円 339"/>
        <xdr:cNvSpPr/>
      </xdr:nvSpPr>
      <xdr:spPr>
        <a:xfrm>
          <a:off x="7810500" y="160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93</xdr:row>
      <xdr:rowOff>116382</xdr:rowOff>
    </xdr:from>
    <xdr:to>
      <xdr:col>41</xdr:col>
      <xdr:colOff>50800</xdr:colOff>
      <xdr:row>94</xdr:row>
      <xdr:rowOff>168960</xdr:rowOff>
    </xdr:to>
    <xdr:cxnSp macro="">
      <xdr:nvCxnSpPr>
        <xdr:cNvPr id="341" name="直線コネクタ 340"/>
        <xdr:cNvCxnSpPr/>
      </xdr:nvCxnSpPr>
      <xdr:spPr>
        <a:xfrm flipV="1">
          <a:off x="6972300" y="1606123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92</xdr:row>
      <xdr:rowOff>12259</xdr:rowOff>
    </xdr:from>
    <xdr:ext cx="534377" cy="259045"/>
    <xdr:sp macro="" textlink="">
      <xdr:nvSpPr>
        <xdr:cNvPr id="342" name="テキスト ボックス 341"/>
        <xdr:cNvSpPr txBox="1"/>
      </xdr:nvSpPr>
      <xdr:spPr>
        <a:xfrm>
          <a:off x="7594111" y="1578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118160</xdr:rowOff>
    </xdr:from>
    <xdr:to>
      <xdr:col>36</xdr:col>
      <xdr:colOff>165100</xdr:colOff>
      <xdr:row>95</xdr:row>
      <xdr:rowOff>48310</xdr:rowOff>
    </xdr:to>
    <xdr:sp macro="" textlink="">
      <xdr:nvSpPr>
        <xdr:cNvPr id="343" name="楕円 342"/>
        <xdr:cNvSpPr/>
      </xdr:nvSpPr>
      <xdr:spPr>
        <a:xfrm>
          <a:off x="6921500" y="162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64837</xdr:rowOff>
    </xdr:from>
    <xdr:ext cx="534377" cy="259045"/>
    <xdr:sp macro="" textlink="">
      <xdr:nvSpPr>
        <xdr:cNvPr id="344" name="テキスト ボックス 343"/>
        <xdr:cNvSpPr txBox="1"/>
      </xdr:nvSpPr>
      <xdr:spPr>
        <a:xfrm>
          <a:off x="6705111" y="160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5" name="正方形/長方形 34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65</xdr:col>
      <xdr:colOff>63500</xdr:colOff>
      <xdr:row>25</xdr:row>
      <xdr:rowOff>57150</xdr:rowOff>
    </xdr:from>
    <xdr:to>
      <xdr:col>73</xdr:col>
      <xdr:colOff>63500</xdr:colOff>
      <xdr:row>26</xdr:row>
      <xdr:rowOff>139700</xdr:rowOff>
    </xdr:to>
    <xdr:sp macro="" textlink="">
      <xdr:nvSpPr>
        <xdr:cNvPr id="346" name="正方形/長方形 345"/>
        <xdr:cNvSpPr/>
      </xdr:nvSpPr>
      <xdr:spPr>
        <a:xfrm>
          <a:off x="1244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26</xdr:row>
      <xdr:rowOff>88900</xdr:rowOff>
    </xdr:from>
    <xdr:to>
      <xdr:col>73</xdr:col>
      <xdr:colOff>63500</xdr:colOff>
      <xdr:row>28</xdr:row>
      <xdr:rowOff>0</xdr:rowOff>
    </xdr:to>
    <xdr:sp macro="" textlink="">
      <xdr:nvSpPr>
        <xdr:cNvPr id="347" name="正方形/長方形 346"/>
        <xdr:cNvSpPr/>
      </xdr:nvSpPr>
      <xdr:spPr>
        <a:xfrm>
          <a:off x="1244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25</xdr:row>
      <xdr:rowOff>57150</xdr:rowOff>
    </xdr:from>
    <xdr:to>
      <xdr:col>80</xdr:col>
      <xdr:colOff>0</xdr:colOff>
      <xdr:row>26</xdr:row>
      <xdr:rowOff>139700</xdr:rowOff>
    </xdr:to>
    <xdr:sp macro="" textlink="">
      <xdr:nvSpPr>
        <xdr:cNvPr id="348" name="正方形/長方形 347"/>
        <xdr:cNvSpPr/>
      </xdr:nvSpPr>
      <xdr:spPr>
        <a:xfrm>
          <a:off x="1371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26</xdr:row>
      <xdr:rowOff>88900</xdr:rowOff>
    </xdr:from>
    <xdr:to>
      <xdr:col>80</xdr:col>
      <xdr:colOff>0</xdr:colOff>
      <xdr:row>28</xdr:row>
      <xdr:rowOff>0</xdr:rowOff>
    </xdr:to>
    <xdr:sp macro="" textlink="">
      <xdr:nvSpPr>
        <xdr:cNvPr id="349" name="正方形/長方形 348"/>
        <xdr:cNvSpPr/>
      </xdr:nvSpPr>
      <xdr:spPr>
        <a:xfrm>
          <a:off x="1371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50" name="正方形/長方形 34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51" name="テキスト ボックス 35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52" name="直線コネクタ 35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353" name="直線コネクタ 35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354" name="テキスト ボックス 35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355" name="直線コネクタ 35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356" name="テキスト ボックス 35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357" name="直線コネクタ 35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111777</xdr:rowOff>
    </xdr:from>
    <xdr:ext cx="467179" cy="259045"/>
    <xdr:sp macro="" textlink="">
      <xdr:nvSpPr>
        <xdr:cNvPr id="358" name="テキスト ボックス 357"/>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59" name="直線コネクタ 35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360" name="テキスト ボックス 35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6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62" name="テキスト ボックス 36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63" name="テキスト ボックス 36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64" name="テキスト ボックス 36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5" name="テキスト ボックス 36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6" name="テキスト ボックス 36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59182</xdr:rowOff>
    </xdr:from>
    <xdr:to>
      <xdr:col>85</xdr:col>
      <xdr:colOff>177800</xdr:colOff>
      <xdr:row>37</xdr:row>
      <xdr:rowOff>160782</xdr:rowOff>
    </xdr:to>
    <xdr:sp macro="" textlink="">
      <xdr:nvSpPr>
        <xdr:cNvPr id="367" name="楕円 366"/>
        <xdr:cNvSpPr/>
      </xdr:nvSpPr>
      <xdr:spPr>
        <a:xfrm>
          <a:off x="162687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109982</xdr:rowOff>
    </xdr:from>
    <xdr:to>
      <xdr:col>85</xdr:col>
      <xdr:colOff>127000</xdr:colOff>
      <xdr:row>38</xdr:row>
      <xdr:rowOff>25400</xdr:rowOff>
    </xdr:to>
    <xdr:cxnSp macro="">
      <xdr:nvCxnSpPr>
        <xdr:cNvPr id="368" name="直線コネクタ 367"/>
        <xdr:cNvCxnSpPr/>
      </xdr:nvCxnSpPr>
      <xdr:spPr>
        <a:xfrm flipV="1">
          <a:off x="15481300" y="64536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132859</xdr:rowOff>
    </xdr:from>
    <xdr:ext cx="378565" cy="259045"/>
    <xdr:sp macro="" textlink="">
      <xdr:nvSpPr>
        <xdr:cNvPr id="369" name="災害復旧事業費該当値テキスト"/>
        <xdr:cNvSpPr txBox="1"/>
      </xdr:nvSpPr>
      <xdr:spPr>
        <a:xfrm>
          <a:off x="16370300" y="6305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370" name="楕円 36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25400</xdr:rowOff>
    </xdr:from>
    <xdr:to>
      <xdr:col>81</xdr:col>
      <xdr:colOff>50800</xdr:colOff>
      <xdr:row>38</xdr:row>
      <xdr:rowOff>25400</xdr:rowOff>
    </xdr:to>
    <xdr:cxnSp macro="">
      <xdr:nvCxnSpPr>
        <xdr:cNvPr id="371" name="直線コネクタ 370"/>
        <xdr:cNvCxnSpPr/>
      </xdr:nvCxnSpPr>
      <xdr:spPr>
        <a:xfrm>
          <a:off x="14592300" y="6369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116650</xdr:colOff>
      <xdr:row>36</xdr:row>
      <xdr:rowOff>92727</xdr:rowOff>
    </xdr:from>
    <xdr:ext cx="249299" cy="259045"/>
    <xdr:sp macro="" textlink="">
      <xdr:nvSpPr>
        <xdr:cNvPr id="372" name="テキスト ボックス 371"/>
        <xdr:cNvSpPr txBox="1"/>
      </xdr:nvSpPr>
      <xdr:spPr>
        <a:xfrm>
          <a:off x="15356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146050</xdr:rowOff>
    </xdr:from>
    <xdr:to>
      <xdr:col>76</xdr:col>
      <xdr:colOff>165100</xdr:colOff>
      <xdr:row>37</xdr:row>
      <xdr:rowOff>76200</xdr:rowOff>
    </xdr:to>
    <xdr:sp macro="" textlink="">
      <xdr:nvSpPr>
        <xdr:cNvPr id="373" name="楕円 372"/>
        <xdr:cNvSpPr/>
      </xdr:nvSpPr>
      <xdr:spPr>
        <a:xfrm>
          <a:off x="14541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25400</xdr:rowOff>
    </xdr:from>
    <xdr:to>
      <xdr:col>76</xdr:col>
      <xdr:colOff>114300</xdr:colOff>
      <xdr:row>37</xdr:row>
      <xdr:rowOff>82550</xdr:rowOff>
    </xdr:to>
    <xdr:cxnSp macro="">
      <xdr:nvCxnSpPr>
        <xdr:cNvPr id="374" name="直線コネクタ 373"/>
        <xdr:cNvCxnSpPr/>
      </xdr:nvCxnSpPr>
      <xdr:spPr>
        <a:xfrm flipV="1">
          <a:off x="13703300" y="6369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35</xdr:row>
      <xdr:rowOff>92727</xdr:rowOff>
    </xdr:from>
    <xdr:ext cx="378565" cy="259045"/>
    <xdr:sp macro="" textlink="">
      <xdr:nvSpPr>
        <xdr:cNvPr id="375" name="テキスト ボックス 374"/>
        <xdr:cNvSpPr txBox="1"/>
      </xdr:nvSpPr>
      <xdr:spPr>
        <a:xfrm>
          <a:off x="14403017" y="60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31750</xdr:rowOff>
    </xdr:from>
    <xdr:to>
      <xdr:col>72</xdr:col>
      <xdr:colOff>38100</xdr:colOff>
      <xdr:row>37</xdr:row>
      <xdr:rowOff>133350</xdr:rowOff>
    </xdr:to>
    <xdr:sp macro="" textlink="">
      <xdr:nvSpPr>
        <xdr:cNvPr id="376" name="楕円 375"/>
        <xdr:cNvSpPr/>
      </xdr:nvSpPr>
      <xdr:spPr>
        <a:xfrm>
          <a:off x="13652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16828</xdr:rowOff>
    </xdr:from>
    <xdr:to>
      <xdr:col>71</xdr:col>
      <xdr:colOff>177800</xdr:colOff>
      <xdr:row>37</xdr:row>
      <xdr:rowOff>82550</xdr:rowOff>
    </xdr:to>
    <xdr:cxnSp macro="">
      <xdr:nvCxnSpPr>
        <xdr:cNvPr id="377" name="直線コネクタ 376"/>
        <xdr:cNvCxnSpPr/>
      </xdr:nvCxnSpPr>
      <xdr:spPr>
        <a:xfrm>
          <a:off x="12814300" y="6017578"/>
          <a:ext cx="889000" cy="40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35</xdr:row>
      <xdr:rowOff>149877</xdr:rowOff>
    </xdr:from>
    <xdr:ext cx="378565" cy="259045"/>
    <xdr:sp macro="" textlink="">
      <xdr:nvSpPr>
        <xdr:cNvPr id="378" name="テキスト ボックス 377"/>
        <xdr:cNvSpPr txBox="1"/>
      </xdr:nvSpPr>
      <xdr:spPr>
        <a:xfrm>
          <a:off x="1351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137478</xdr:rowOff>
    </xdr:from>
    <xdr:to>
      <xdr:col>67</xdr:col>
      <xdr:colOff>101600</xdr:colOff>
      <xdr:row>35</xdr:row>
      <xdr:rowOff>67628</xdr:rowOff>
    </xdr:to>
    <xdr:sp macro="" textlink="">
      <xdr:nvSpPr>
        <xdr:cNvPr id="379" name="楕円 378"/>
        <xdr:cNvSpPr/>
      </xdr:nvSpPr>
      <xdr:spPr>
        <a:xfrm>
          <a:off x="12763500" y="5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35</xdr:row>
      <xdr:rowOff>58755</xdr:rowOff>
    </xdr:from>
    <xdr:ext cx="378565" cy="259045"/>
    <xdr:sp macro="" textlink="">
      <xdr:nvSpPr>
        <xdr:cNvPr id="380" name="テキスト ボックス 379"/>
        <xdr:cNvSpPr txBox="1"/>
      </xdr:nvSpPr>
      <xdr:spPr>
        <a:xfrm>
          <a:off x="12625017" y="6059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81" name="正方形/長方形 38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65</xdr:col>
      <xdr:colOff>63500</xdr:colOff>
      <xdr:row>45</xdr:row>
      <xdr:rowOff>57150</xdr:rowOff>
    </xdr:from>
    <xdr:to>
      <xdr:col>73</xdr:col>
      <xdr:colOff>63500</xdr:colOff>
      <xdr:row>46</xdr:row>
      <xdr:rowOff>139700</xdr:rowOff>
    </xdr:to>
    <xdr:sp macro="" textlink="">
      <xdr:nvSpPr>
        <xdr:cNvPr id="382" name="正方形/長方形 381"/>
        <xdr:cNvSpPr/>
      </xdr:nvSpPr>
      <xdr:spPr>
        <a:xfrm>
          <a:off x="1244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46</xdr:row>
      <xdr:rowOff>88900</xdr:rowOff>
    </xdr:from>
    <xdr:to>
      <xdr:col>73</xdr:col>
      <xdr:colOff>63500</xdr:colOff>
      <xdr:row>48</xdr:row>
      <xdr:rowOff>0</xdr:rowOff>
    </xdr:to>
    <xdr:sp macro="" textlink="">
      <xdr:nvSpPr>
        <xdr:cNvPr id="383" name="正方形/長方形 382"/>
        <xdr:cNvSpPr/>
      </xdr:nvSpPr>
      <xdr:spPr>
        <a:xfrm>
          <a:off x="1244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45</xdr:row>
      <xdr:rowOff>57150</xdr:rowOff>
    </xdr:from>
    <xdr:to>
      <xdr:col>80</xdr:col>
      <xdr:colOff>0</xdr:colOff>
      <xdr:row>46</xdr:row>
      <xdr:rowOff>139700</xdr:rowOff>
    </xdr:to>
    <xdr:sp macro="" textlink="">
      <xdr:nvSpPr>
        <xdr:cNvPr id="384" name="正方形/長方形 383"/>
        <xdr:cNvSpPr/>
      </xdr:nvSpPr>
      <xdr:spPr>
        <a:xfrm>
          <a:off x="1371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46</xdr:row>
      <xdr:rowOff>88900</xdr:rowOff>
    </xdr:from>
    <xdr:to>
      <xdr:col>80</xdr:col>
      <xdr:colOff>0</xdr:colOff>
      <xdr:row>48</xdr:row>
      <xdr:rowOff>0</xdr:rowOff>
    </xdr:to>
    <xdr:sp macro="" textlink="">
      <xdr:nvSpPr>
        <xdr:cNvPr id="385" name="正方形/長方形 384"/>
        <xdr:cNvSpPr/>
      </xdr:nvSpPr>
      <xdr:spPr>
        <a:xfrm>
          <a:off x="1371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86" name="正方形/長方形 38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7" name="テキスト ボックス 38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8" name="直線コネクタ 38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389" name="直線コネクタ 38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390" name="テキスト ボックス 38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91" name="直線コネクタ 39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392" name="テキスト ボックス 39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9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94" name="テキスト ボックス 3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95" name="テキスト ボックス 3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96" name="テキスト ボックス 3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97" name="テキスト ボックス 3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398" name="テキスト ボックス 3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399" name="楕円 3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139700</xdr:rowOff>
    </xdr:from>
    <xdr:to>
      <xdr:col>85</xdr:col>
      <xdr:colOff>127000</xdr:colOff>
      <xdr:row>54</xdr:row>
      <xdr:rowOff>139700</xdr:rowOff>
    </xdr:to>
    <xdr:cxnSp macro="">
      <xdr:nvCxnSpPr>
        <xdr:cNvPr id="400" name="直線コネクタ 39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162577</xdr:rowOff>
    </xdr:from>
    <xdr:ext cx="249299" cy="259045"/>
    <xdr:sp macro="" textlink="">
      <xdr:nvSpPr>
        <xdr:cNvPr id="401" name="失業対策事業費該当値テキスト"/>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402" name="楕円 4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403" name="直線コネクタ 40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116650</xdr:colOff>
      <xdr:row>53</xdr:row>
      <xdr:rowOff>35577</xdr:rowOff>
    </xdr:from>
    <xdr:ext cx="249299" cy="259045"/>
    <xdr:sp macro="" textlink="">
      <xdr:nvSpPr>
        <xdr:cNvPr id="404" name="テキスト ボックス 4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405" name="楕円 4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406" name="直線コネクタ 40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53</xdr:row>
      <xdr:rowOff>35577</xdr:rowOff>
    </xdr:from>
    <xdr:ext cx="249299" cy="259045"/>
    <xdr:sp macro="" textlink="">
      <xdr:nvSpPr>
        <xdr:cNvPr id="407" name="テキスト ボックス 40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408" name="楕円 40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409" name="直線コネクタ 40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53150</xdr:colOff>
      <xdr:row>53</xdr:row>
      <xdr:rowOff>35577</xdr:rowOff>
    </xdr:from>
    <xdr:ext cx="249299" cy="259045"/>
    <xdr:sp macro="" textlink="">
      <xdr:nvSpPr>
        <xdr:cNvPr id="410" name="テキスト ボックス 40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411" name="楕円 41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412" name="テキスト ボックス 41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13" name="正方形/長方形 4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65</xdr:col>
      <xdr:colOff>63500</xdr:colOff>
      <xdr:row>65</xdr:row>
      <xdr:rowOff>57150</xdr:rowOff>
    </xdr:from>
    <xdr:to>
      <xdr:col>73</xdr:col>
      <xdr:colOff>63500</xdr:colOff>
      <xdr:row>66</xdr:row>
      <xdr:rowOff>139700</xdr:rowOff>
    </xdr:to>
    <xdr:sp macro="" textlink="">
      <xdr:nvSpPr>
        <xdr:cNvPr id="414" name="正方形/長方形 413"/>
        <xdr:cNvSpPr/>
      </xdr:nvSpPr>
      <xdr:spPr>
        <a:xfrm>
          <a:off x="1244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66</xdr:row>
      <xdr:rowOff>88900</xdr:rowOff>
    </xdr:from>
    <xdr:to>
      <xdr:col>73</xdr:col>
      <xdr:colOff>63500</xdr:colOff>
      <xdr:row>68</xdr:row>
      <xdr:rowOff>0</xdr:rowOff>
    </xdr:to>
    <xdr:sp macro="" textlink="">
      <xdr:nvSpPr>
        <xdr:cNvPr id="415" name="正方形/長方形 414"/>
        <xdr:cNvSpPr/>
      </xdr:nvSpPr>
      <xdr:spPr>
        <a:xfrm>
          <a:off x="1244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65</xdr:row>
      <xdr:rowOff>57150</xdr:rowOff>
    </xdr:from>
    <xdr:to>
      <xdr:col>80</xdr:col>
      <xdr:colOff>0</xdr:colOff>
      <xdr:row>66</xdr:row>
      <xdr:rowOff>139700</xdr:rowOff>
    </xdr:to>
    <xdr:sp macro="" textlink="">
      <xdr:nvSpPr>
        <xdr:cNvPr id="416" name="正方形/長方形 415"/>
        <xdr:cNvSpPr/>
      </xdr:nvSpPr>
      <xdr:spPr>
        <a:xfrm>
          <a:off x="1371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66</xdr:row>
      <xdr:rowOff>88900</xdr:rowOff>
    </xdr:from>
    <xdr:to>
      <xdr:col>80</xdr:col>
      <xdr:colOff>0</xdr:colOff>
      <xdr:row>68</xdr:row>
      <xdr:rowOff>0</xdr:rowOff>
    </xdr:to>
    <xdr:sp macro="" textlink="">
      <xdr:nvSpPr>
        <xdr:cNvPr id="417" name="正方形/長方形 416"/>
        <xdr:cNvSpPr/>
      </xdr:nvSpPr>
      <xdr:spPr>
        <a:xfrm>
          <a:off x="1371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18" name="正方形/長方形 4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19" name="テキスト ボックス 4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20" name="直線コネクタ 4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421" name="テキスト ボックス 42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422" name="直線コネクタ 4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423" name="テキスト ボックス 42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424" name="直線コネクタ 4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425" name="テキスト ボックス 4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426" name="直線コネクタ 4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427" name="テキスト ボックス 4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428" name="直線コネクタ 4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429" name="テキスト ボックス 4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430" name="直線コネクタ 4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431" name="テキスト ボックス 4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32" name="直線コネクタ 4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433" name="テキスト ボックス 4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35" name="テキスト ボックス 4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36" name="テキスト ボックス 4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37" name="テキスト ボックス 4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38" name="テキスト ボックス 4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39" name="テキスト ボックス 4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20473</xdr:rowOff>
    </xdr:from>
    <xdr:to>
      <xdr:col>85</xdr:col>
      <xdr:colOff>177800</xdr:colOff>
      <xdr:row>78</xdr:row>
      <xdr:rowOff>122073</xdr:rowOff>
    </xdr:to>
    <xdr:sp macro="" textlink="">
      <xdr:nvSpPr>
        <xdr:cNvPr id="440" name="楕円 439"/>
        <xdr:cNvSpPr/>
      </xdr:nvSpPr>
      <xdr:spPr>
        <a:xfrm>
          <a:off x="16268700" y="133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30505</xdr:rowOff>
    </xdr:from>
    <xdr:to>
      <xdr:col>85</xdr:col>
      <xdr:colOff>127000</xdr:colOff>
      <xdr:row>78</xdr:row>
      <xdr:rowOff>71273</xdr:rowOff>
    </xdr:to>
    <xdr:cxnSp macro="">
      <xdr:nvCxnSpPr>
        <xdr:cNvPr id="441" name="直線コネクタ 440"/>
        <xdr:cNvCxnSpPr/>
      </xdr:nvCxnSpPr>
      <xdr:spPr>
        <a:xfrm>
          <a:off x="15481300" y="13403605"/>
          <a:ext cx="8382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94150</xdr:rowOff>
    </xdr:from>
    <xdr:ext cx="534377" cy="259045"/>
    <xdr:sp macro="" textlink="">
      <xdr:nvSpPr>
        <xdr:cNvPr id="442" name="公債費該当値テキスト"/>
        <xdr:cNvSpPr txBox="1"/>
      </xdr:nvSpPr>
      <xdr:spPr>
        <a:xfrm>
          <a:off x="16370300" y="132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151155</xdr:rowOff>
    </xdr:from>
    <xdr:to>
      <xdr:col>81</xdr:col>
      <xdr:colOff>101600</xdr:colOff>
      <xdr:row>78</xdr:row>
      <xdr:rowOff>81305</xdr:rowOff>
    </xdr:to>
    <xdr:sp macro="" textlink="">
      <xdr:nvSpPr>
        <xdr:cNvPr id="443" name="楕円 442"/>
        <xdr:cNvSpPr/>
      </xdr:nvSpPr>
      <xdr:spPr>
        <a:xfrm>
          <a:off x="154305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47650</xdr:rowOff>
    </xdr:from>
    <xdr:to>
      <xdr:col>81</xdr:col>
      <xdr:colOff>50800</xdr:colOff>
      <xdr:row>78</xdr:row>
      <xdr:rowOff>30505</xdr:rowOff>
    </xdr:to>
    <xdr:cxnSp macro="">
      <xdr:nvCxnSpPr>
        <xdr:cNvPr id="444" name="直線コネクタ 443"/>
        <xdr:cNvCxnSpPr/>
      </xdr:nvCxnSpPr>
      <xdr:spPr>
        <a:xfrm>
          <a:off x="14592300" y="1324930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76</xdr:row>
      <xdr:rowOff>97832</xdr:rowOff>
    </xdr:from>
    <xdr:ext cx="534377" cy="259045"/>
    <xdr:sp macro="" textlink="">
      <xdr:nvSpPr>
        <xdr:cNvPr id="445" name="テキスト ボックス 444"/>
        <xdr:cNvSpPr txBox="1"/>
      </xdr:nvSpPr>
      <xdr:spPr>
        <a:xfrm>
          <a:off x="15214111" y="131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168300</xdr:rowOff>
    </xdr:from>
    <xdr:to>
      <xdr:col>76</xdr:col>
      <xdr:colOff>165100</xdr:colOff>
      <xdr:row>77</xdr:row>
      <xdr:rowOff>98450</xdr:rowOff>
    </xdr:to>
    <xdr:sp macro="" textlink="">
      <xdr:nvSpPr>
        <xdr:cNvPr id="446" name="楕円 445"/>
        <xdr:cNvSpPr/>
      </xdr:nvSpPr>
      <xdr:spPr>
        <a:xfrm>
          <a:off x="14541500" y="131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47650</xdr:rowOff>
    </xdr:from>
    <xdr:to>
      <xdr:col>76</xdr:col>
      <xdr:colOff>114300</xdr:colOff>
      <xdr:row>77</xdr:row>
      <xdr:rowOff>123698</xdr:rowOff>
    </xdr:to>
    <xdr:cxnSp macro="">
      <xdr:nvCxnSpPr>
        <xdr:cNvPr id="447" name="直線コネクタ 446"/>
        <xdr:cNvCxnSpPr/>
      </xdr:nvCxnSpPr>
      <xdr:spPr>
        <a:xfrm flipV="1">
          <a:off x="13703300" y="13249300"/>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75</xdr:row>
      <xdr:rowOff>114977</xdr:rowOff>
    </xdr:from>
    <xdr:ext cx="534377" cy="259045"/>
    <xdr:sp macro="" textlink="">
      <xdr:nvSpPr>
        <xdr:cNvPr id="448" name="テキスト ボックス 447"/>
        <xdr:cNvSpPr txBox="1"/>
      </xdr:nvSpPr>
      <xdr:spPr>
        <a:xfrm>
          <a:off x="14325111" y="1297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72898</xdr:rowOff>
    </xdr:from>
    <xdr:to>
      <xdr:col>72</xdr:col>
      <xdr:colOff>38100</xdr:colOff>
      <xdr:row>78</xdr:row>
      <xdr:rowOff>3048</xdr:rowOff>
    </xdr:to>
    <xdr:sp macro="" textlink="">
      <xdr:nvSpPr>
        <xdr:cNvPr id="449" name="楕円 448"/>
        <xdr:cNvSpPr/>
      </xdr:nvSpPr>
      <xdr:spPr>
        <a:xfrm>
          <a:off x="13652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123698</xdr:rowOff>
    </xdr:from>
    <xdr:to>
      <xdr:col>71</xdr:col>
      <xdr:colOff>177800</xdr:colOff>
      <xdr:row>78</xdr:row>
      <xdr:rowOff>75464</xdr:rowOff>
    </xdr:to>
    <xdr:cxnSp macro="">
      <xdr:nvCxnSpPr>
        <xdr:cNvPr id="450" name="直線コネクタ 449"/>
        <xdr:cNvCxnSpPr/>
      </xdr:nvCxnSpPr>
      <xdr:spPr>
        <a:xfrm flipV="1">
          <a:off x="12814300" y="13325348"/>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76</xdr:row>
      <xdr:rowOff>19575</xdr:rowOff>
    </xdr:from>
    <xdr:ext cx="534377" cy="259045"/>
    <xdr:sp macro="" textlink="">
      <xdr:nvSpPr>
        <xdr:cNvPr id="451" name="テキスト ボックス 450"/>
        <xdr:cNvSpPr txBox="1"/>
      </xdr:nvSpPr>
      <xdr:spPr>
        <a:xfrm>
          <a:off x="13436111" y="130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24664</xdr:rowOff>
    </xdr:from>
    <xdr:to>
      <xdr:col>67</xdr:col>
      <xdr:colOff>101600</xdr:colOff>
      <xdr:row>78</xdr:row>
      <xdr:rowOff>126264</xdr:rowOff>
    </xdr:to>
    <xdr:sp macro="" textlink="">
      <xdr:nvSpPr>
        <xdr:cNvPr id="452" name="楕円 451"/>
        <xdr:cNvSpPr/>
      </xdr:nvSpPr>
      <xdr:spPr>
        <a:xfrm>
          <a:off x="12763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117391</xdr:rowOff>
    </xdr:from>
    <xdr:ext cx="534377" cy="259045"/>
    <xdr:sp macro="" textlink="">
      <xdr:nvSpPr>
        <xdr:cNvPr id="453" name="テキスト ボックス 452"/>
        <xdr:cNvSpPr txBox="1"/>
      </xdr:nvSpPr>
      <xdr:spPr>
        <a:xfrm>
          <a:off x="12547111" y="134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54" name="正方形/長方形 4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65</xdr:col>
      <xdr:colOff>63500</xdr:colOff>
      <xdr:row>85</xdr:row>
      <xdr:rowOff>57150</xdr:rowOff>
    </xdr:from>
    <xdr:to>
      <xdr:col>73</xdr:col>
      <xdr:colOff>63500</xdr:colOff>
      <xdr:row>86</xdr:row>
      <xdr:rowOff>139700</xdr:rowOff>
    </xdr:to>
    <xdr:sp macro="" textlink="">
      <xdr:nvSpPr>
        <xdr:cNvPr id="455" name="正方形/長方形 454"/>
        <xdr:cNvSpPr/>
      </xdr:nvSpPr>
      <xdr:spPr>
        <a:xfrm>
          <a:off x="1244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86</xdr:row>
      <xdr:rowOff>88900</xdr:rowOff>
    </xdr:from>
    <xdr:to>
      <xdr:col>73</xdr:col>
      <xdr:colOff>63500</xdr:colOff>
      <xdr:row>88</xdr:row>
      <xdr:rowOff>0</xdr:rowOff>
    </xdr:to>
    <xdr:sp macro="" textlink="">
      <xdr:nvSpPr>
        <xdr:cNvPr id="456" name="正方形/長方形 455"/>
        <xdr:cNvSpPr/>
      </xdr:nvSpPr>
      <xdr:spPr>
        <a:xfrm>
          <a:off x="1244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85</xdr:row>
      <xdr:rowOff>57150</xdr:rowOff>
    </xdr:from>
    <xdr:to>
      <xdr:col>80</xdr:col>
      <xdr:colOff>0</xdr:colOff>
      <xdr:row>86</xdr:row>
      <xdr:rowOff>139700</xdr:rowOff>
    </xdr:to>
    <xdr:sp macro="" textlink="">
      <xdr:nvSpPr>
        <xdr:cNvPr id="457" name="正方形/長方形 456"/>
        <xdr:cNvSpPr/>
      </xdr:nvSpPr>
      <xdr:spPr>
        <a:xfrm>
          <a:off x="1371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86</xdr:row>
      <xdr:rowOff>88900</xdr:rowOff>
    </xdr:from>
    <xdr:to>
      <xdr:col>80</xdr:col>
      <xdr:colOff>0</xdr:colOff>
      <xdr:row>88</xdr:row>
      <xdr:rowOff>0</xdr:rowOff>
    </xdr:to>
    <xdr:sp macro="" textlink="">
      <xdr:nvSpPr>
        <xdr:cNvPr id="458" name="正方形/長方形 457"/>
        <xdr:cNvSpPr/>
      </xdr:nvSpPr>
      <xdr:spPr>
        <a:xfrm>
          <a:off x="1371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59" name="正方形/長方形 4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60" name="テキスト ボックス 4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61" name="直線コネクタ 4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462" name="直線コネクタ 4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463" name="テキスト ボックス 4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64" name="直線コネクタ 4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465" name="テキスト ボックス 464"/>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66" name="直線コネクタ 4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67" name="テキスト ボックス 4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68" name="直線コネクタ 4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69" name="テキスト ボックス 4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70" name="直線コネクタ 4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71" name="テキスト ボックス 47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72" name="直線コネクタ 4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73" name="テキスト ボックス 4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75" name="テキスト ボックス 4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76" name="テキスト ボックス 4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77" name="テキスト ボックス 4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78" name="テキスト ボックス 4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79" name="テキスト ボックス 4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35103</xdr:rowOff>
    </xdr:from>
    <xdr:to>
      <xdr:col>85</xdr:col>
      <xdr:colOff>177800</xdr:colOff>
      <xdr:row>96</xdr:row>
      <xdr:rowOff>136703</xdr:rowOff>
    </xdr:to>
    <xdr:sp macro="" textlink="">
      <xdr:nvSpPr>
        <xdr:cNvPr id="480" name="楕円 479"/>
        <xdr:cNvSpPr/>
      </xdr:nvSpPr>
      <xdr:spPr>
        <a:xfrm>
          <a:off x="16268700" y="164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96</xdr:row>
      <xdr:rowOff>85903</xdr:rowOff>
    </xdr:from>
    <xdr:to>
      <xdr:col>85</xdr:col>
      <xdr:colOff>127000</xdr:colOff>
      <xdr:row>96</xdr:row>
      <xdr:rowOff>94362</xdr:rowOff>
    </xdr:to>
    <xdr:cxnSp macro="">
      <xdr:nvCxnSpPr>
        <xdr:cNvPr id="481" name="直線コネクタ 480"/>
        <xdr:cNvCxnSpPr/>
      </xdr:nvCxnSpPr>
      <xdr:spPr>
        <a:xfrm flipV="1">
          <a:off x="15481300" y="16545103"/>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108780</xdr:rowOff>
    </xdr:from>
    <xdr:ext cx="469744" cy="259045"/>
    <xdr:sp macro="" textlink="">
      <xdr:nvSpPr>
        <xdr:cNvPr id="482" name="積立金該当値テキスト"/>
        <xdr:cNvSpPr txBox="1"/>
      </xdr:nvSpPr>
      <xdr:spPr>
        <a:xfrm>
          <a:off x="16370300" y="1639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43562</xdr:rowOff>
    </xdr:from>
    <xdr:to>
      <xdr:col>81</xdr:col>
      <xdr:colOff>101600</xdr:colOff>
      <xdr:row>96</xdr:row>
      <xdr:rowOff>145162</xdr:rowOff>
    </xdr:to>
    <xdr:sp macro="" textlink="">
      <xdr:nvSpPr>
        <xdr:cNvPr id="483" name="楕円 482"/>
        <xdr:cNvSpPr/>
      </xdr:nvSpPr>
      <xdr:spPr>
        <a:xfrm>
          <a:off x="15430500" y="165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94362</xdr:rowOff>
    </xdr:from>
    <xdr:to>
      <xdr:col>81</xdr:col>
      <xdr:colOff>50800</xdr:colOff>
      <xdr:row>97</xdr:row>
      <xdr:rowOff>104191</xdr:rowOff>
    </xdr:to>
    <xdr:cxnSp macro="">
      <xdr:nvCxnSpPr>
        <xdr:cNvPr id="484" name="直線コネクタ 483"/>
        <xdr:cNvCxnSpPr/>
      </xdr:nvCxnSpPr>
      <xdr:spPr>
        <a:xfrm flipV="1">
          <a:off x="14592300" y="16553562"/>
          <a:ext cx="889000" cy="18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6428</xdr:colOff>
      <xdr:row>94</xdr:row>
      <xdr:rowOff>161689</xdr:rowOff>
    </xdr:from>
    <xdr:ext cx="469744" cy="259045"/>
    <xdr:sp macro="" textlink="">
      <xdr:nvSpPr>
        <xdr:cNvPr id="485" name="テキスト ボックス 484"/>
        <xdr:cNvSpPr txBox="1"/>
      </xdr:nvSpPr>
      <xdr:spPr>
        <a:xfrm>
          <a:off x="15246428" y="162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53391</xdr:rowOff>
    </xdr:from>
    <xdr:to>
      <xdr:col>76</xdr:col>
      <xdr:colOff>165100</xdr:colOff>
      <xdr:row>97</xdr:row>
      <xdr:rowOff>154991</xdr:rowOff>
    </xdr:to>
    <xdr:sp macro="" textlink="">
      <xdr:nvSpPr>
        <xdr:cNvPr id="486" name="楕円 485"/>
        <xdr:cNvSpPr/>
      </xdr:nvSpPr>
      <xdr:spPr>
        <a:xfrm>
          <a:off x="14541500" y="166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97</xdr:row>
      <xdr:rowOff>104191</xdr:rowOff>
    </xdr:from>
    <xdr:to>
      <xdr:col>76</xdr:col>
      <xdr:colOff>114300</xdr:colOff>
      <xdr:row>98</xdr:row>
      <xdr:rowOff>105944</xdr:rowOff>
    </xdr:to>
    <xdr:cxnSp macro="">
      <xdr:nvCxnSpPr>
        <xdr:cNvPr id="487" name="直線コネクタ 486"/>
        <xdr:cNvCxnSpPr/>
      </xdr:nvCxnSpPr>
      <xdr:spPr>
        <a:xfrm flipV="1">
          <a:off x="13703300" y="16734841"/>
          <a:ext cx="889000" cy="1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69928</xdr:colOff>
      <xdr:row>96</xdr:row>
      <xdr:rowOff>68</xdr:rowOff>
    </xdr:from>
    <xdr:ext cx="469744" cy="259045"/>
    <xdr:sp macro="" textlink="">
      <xdr:nvSpPr>
        <xdr:cNvPr id="488" name="テキスト ボックス 487"/>
        <xdr:cNvSpPr txBox="1"/>
      </xdr:nvSpPr>
      <xdr:spPr>
        <a:xfrm>
          <a:off x="14357428" y="1645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55144</xdr:rowOff>
    </xdr:from>
    <xdr:to>
      <xdr:col>72</xdr:col>
      <xdr:colOff>38100</xdr:colOff>
      <xdr:row>98</xdr:row>
      <xdr:rowOff>156744</xdr:rowOff>
    </xdr:to>
    <xdr:sp macro="" textlink="">
      <xdr:nvSpPr>
        <xdr:cNvPr id="489" name="楕円 488"/>
        <xdr:cNvSpPr/>
      </xdr:nvSpPr>
      <xdr:spPr>
        <a:xfrm>
          <a:off x="13652500" y="168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93</xdr:row>
      <xdr:rowOff>19762</xdr:rowOff>
    </xdr:from>
    <xdr:to>
      <xdr:col>71</xdr:col>
      <xdr:colOff>177800</xdr:colOff>
      <xdr:row>98</xdr:row>
      <xdr:rowOff>105944</xdr:rowOff>
    </xdr:to>
    <xdr:cxnSp macro="">
      <xdr:nvCxnSpPr>
        <xdr:cNvPr id="490" name="直線コネクタ 489"/>
        <xdr:cNvCxnSpPr/>
      </xdr:nvCxnSpPr>
      <xdr:spPr>
        <a:xfrm>
          <a:off x="12814300" y="15964612"/>
          <a:ext cx="889000" cy="94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133428</xdr:colOff>
      <xdr:row>97</xdr:row>
      <xdr:rowOff>1821</xdr:rowOff>
    </xdr:from>
    <xdr:ext cx="469744" cy="259045"/>
    <xdr:sp macro="" textlink="">
      <xdr:nvSpPr>
        <xdr:cNvPr id="491" name="テキスト ボックス 490"/>
        <xdr:cNvSpPr txBox="1"/>
      </xdr:nvSpPr>
      <xdr:spPr>
        <a:xfrm>
          <a:off x="13468428" y="1663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140412</xdr:rowOff>
    </xdr:from>
    <xdr:to>
      <xdr:col>67</xdr:col>
      <xdr:colOff>101600</xdr:colOff>
      <xdr:row>93</xdr:row>
      <xdr:rowOff>70562</xdr:rowOff>
    </xdr:to>
    <xdr:sp macro="" textlink="">
      <xdr:nvSpPr>
        <xdr:cNvPr id="492" name="楕円 491"/>
        <xdr:cNvSpPr/>
      </xdr:nvSpPr>
      <xdr:spPr>
        <a:xfrm>
          <a:off x="12763500" y="159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61689</xdr:rowOff>
    </xdr:from>
    <xdr:ext cx="534377" cy="259045"/>
    <xdr:sp macro="" textlink="">
      <xdr:nvSpPr>
        <xdr:cNvPr id="493" name="テキスト ボックス 492"/>
        <xdr:cNvSpPr txBox="1"/>
      </xdr:nvSpPr>
      <xdr:spPr>
        <a:xfrm>
          <a:off x="12547111" y="160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94" name="正方形/長方形 4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0</xdr:colOff>
      <xdr:row>25</xdr:row>
      <xdr:rowOff>57150</xdr:rowOff>
    </xdr:from>
    <xdr:to>
      <xdr:col>104</xdr:col>
      <xdr:colOff>0</xdr:colOff>
      <xdr:row>26</xdr:row>
      <xdr:rowOff>139700</xdr:rowOff>
    </xdr:to>
    <xdr:sp macro="" textlink="">
      <xdr:nvSpPr>
        <xdr:cNvPr id="495" name="正方形/長方形 494"/>
        <xdr:cNvSpPr/>
      </xdr:nvSpPr>
      <xdr:spPr>
        <a:xfrm>
          <a:off x="1828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26</xdr:row>
      <xdr:rowOff>88900</xdr:rowOff>
    </xdr:from>
    <xdr:to>
      <xdr:col>104</xdr:col>
      <xdr:colOff>0</xdr:colOff>
      <xdr:row>28</xdr:row>
      <xdr:rowOff>0</xdr:rowOff>
    </xdr:to>
    <xdr:sp macro="" textlink="">
      <xdr:nvSpPr>
        <xdr:cNvPr id="496" name="正方形/長方形 495"/>
        <xdr:cNvSpPr/>
      </xdr:nvSpPr>
      <xdr:spPr>
        <a:xfrm>
          <a:off x="1828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25</xdr:row>
      <xdr:rowOff>57150</xdr:rowOff>
    </xdr:from>
    <xdr:to>
      <xdr:col>110</xdr:col>
      <xdr:colOff>127000</xdr:colOff>
      <xdr:row>26</xdr:row>
      <xdr:rowOff>139700</xdr:rowOff>
    </xdr:to>
    <xdr:sp macro="" textlink="">
      <xdr:nvSpPr>
        <xdr:cNvPr id="497" name="正方形/長方形 496"/>
        <xdr:cNvSpPr/>
      </xdr:nvSpPr>
      <xdr:spPr>
        <a:xfrm>
          <a:off x="1955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26</xdr:row>
      <xdr:rowOff>88900</xdr:rowOff>
    </xdr:from>
    <xdr:to>
      <xdr:col>110</xdr:col>
      <xdr:colOff>127000</xdr:colOff>
      <xdr:row>28</xdr:row>
      <xdr:rowOff>0</xdr:rowOff>
    </xdr:to>
    <xdr:sp macro="" textlink="">
      <xdr:nvSpPr>
        <xdr:cNvPr id="498" name="正方形/長方形 497"/>
        <xdr:cNvSpPr/>
      </xdr:nvSpPr>
      <xdr:spPr>
        <a:xfrm>
          <a:off x="1955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99" name="正方形/長方形 4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500" name="テキスト ボックス 4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501" name="直線コネクタ 5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502" name="直線コネクタ 5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503" name="テキスト ボックス 5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504" name="直線コネクタ 5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505" name="テキスト ボックス 5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506" name="直線コネクタ 5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507" name="テキスト ボックス 5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508" name="直線コネクタ 5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509" name="テキスト ボックス 5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10" name="直線コネクタ 5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511" name="テキスト ボックス 5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13" name="テキスト ボックス 51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14" name="テキスト ボックス 51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15" name="テキスト ボックス 51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16" name="テキスト ボックス 51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17" name="テキスト ボックス 51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518" name="楕円 51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104038</xdr:rowOff>
    </xdr:from>
    <xdr:to>
      <xdr:col>116</xdr:col>
      <xdr:colOff>63500</xdr:colOff>
      <xdr:row>38</xdr:row>
      <xdr:rowOff>139700</xdr:rowOff>
    </xdr:to>
    <xdr:cxnSp macro="">
      <xdr:nvCxnSpPr>
        <xdr:cNvPr id="519" name="直線コネクタ 518"/>
        <xdr:cNvCxnSpPr/>
      </xdr:nvCxnSpPr>
      <xdr:spPr>
        <a:xfrm>
          <a:off x="21323300" y="6447688"/>
          <a:ext cx="838200" cy="2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162577</xdr:rowOff>
    </xdr:from>
    <xdr:ext cx="249299" cy="259045"/>
    <xdr:sp macro="" textlink="">
      <xdr:nvSpPr>
        <xdr:cNvPr id="520" name="投資及び出資金該当値テキスト"/>
        <xdr:cNvSpPr txBox="1"/>
      </xdr:nvSpPr>
      <xdr:spPr>
        <a:xfrm>
          <a:off x="22212300" y="650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53238</xdr:rowOff>
    </xdr:from>
    <xdr:to>
      <xdr:col>112</xdr:col>
      <xdr:colOff>38100</xdr:colOff>
      <xdr:row>37</xdr:row>
      <xdr:rowOff>154838</xdr:rowOff>
    </xdr:to>
    <xdr:sp macro="" textlink="">
      <xdr:nvSpPr>
        <xdr:cNvPr id="521" name="楕円 520"/>
        <xdr:cNvSpPr/>
      </xdr:nvSpPr>
      <xdr:spPr>
        <a:xfrm>
          <a:off x="21272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104038</xdr:rowOff>
    </xdr:from>
    <xdr:to>
      <xdr:col>111</xdr:col>
      <xdr:colOff>177800</xdr:colOff>
      <xdr:row>38</xdr:row>
      <xdr:rowOff>110896</xdr:rowOff>
    </xdr:to>
    <xdr:cxnSp macro="">
      <xdr:nvCxnSpPr>
        <xdr:cNvPr id="522" name="直線コネクタ 521"/>
        <xdr:cNvCxnSpPr/>
      </xdr:nvCxnSpPr>
      <xdr:spPr>
        <a:xfrm flipV="1">
          <a:off x="20434300" y="644768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179017</xdr:colOff>
      <xdr:row>35</xdr:row>
      <xdr:rowOff>171365</xdr:rowOff>
    </xdr:from>
    <xdr:ext cx="378565" cy="259045"/>
    <xdr:sp macro="" textlink="">
      <xdr:nvSpPr>
        <xdr:cNvPr id="523" name="テキスト ボックス 522"/>
        <xdr:cNvSpPr txBox="1"/>
      </xdr:nvSpPr>
      <xdr:spPr>
        <a:xfrm>
          <a:off x="21134017" y="61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60096</xdr:rowOff>
    </xdr:from>
    <xdr:to>
      <xdr:col>107</xdr:col>
      <xdr:colOff>101600</xdr:colOff>
      <xdr:row>38</xdr:row>
      <xdr:rowOff>161696</xdr:rowOff>
    </xdr:to>
    <xdr:sp macro="" textlink="">
      <xdr:nvSpPr>
        <xdr:cNvPr id="524" name="楕円 523"/>
        <xdr:cNvSpPr/>
      </xdr:nvSpPr>
      <xdr:spPr>
        <a:xfrm>
          <a:off x="20383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110896</xdr:rowOff>
    </xdr:from>
    <xdr:to>
      <xdr:col>107</xdr:col>
      <xdr:colOff>50800</xdr:colOff>
      <xdr:row>38</xdr:row>
      <xdr:rowOff>117754</xdr:rowOff>
    </xdr:to>
    <xdr:cxnSp macro="">
      <xdr:nvCxnSpPr>
        <xdr:cNvPr id="525" name="直線コネクタ 524"/>
        <xdr:cNvCxnSpPr/>
      </xdr:nvCxnSpPr>
      <xdr:spPr>
        <a:xfrm flipV="1">
          <a:off x="19545300" y="66259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84333</xdr:colOff>
      <xdr:row>37</xdr:row>
      <xdr:rowOff>6773</xdr:rowOff>
    </xdr:from>
    <xdr:ext cx="313932" cy="259045"/>
    <xdr:sp macro="" textlink="">
      <xdr:nvSpPr>
        <xdr:cNvPr id="526" name="テキスト ボックス 525"/>
        <xdr:cNvSpPr txBox="1"/>
      </xdr:nvSpPr>
      <xdr:spPr>
        <a:xfrm>
          <a:off x="20277333" y="6350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66954</xdr:rowOff>
    </xdr:from>
    <xdr:to>
      <xdr:col>102</xdr:col>
      <xdr:colOff>165100</xdr:colOff>
      <xdr:row>38</xdr:row>
      <xdr:rowOff>168554</xdr:rowOff>
    </xdr:to>
    <xdr:sp macro="" textlink="">
      <xdr:nvSpPr>
        <xdr:cNvPr id="527" name="楕円 526"/>
        <xdr:cNvSpPr/>
      </xdr:nvSpPr>
      <xdr:spPr>
        <a:xfrm>
          <a:off x="19494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111354</xdr:rowOff>
    </xdr:from>
    <xdr:to>
      <xdr:col>102</xdr:col>
      <xdr:colOff>114300</xdr:colOff>
      <xdr:row>38</xdr:row>
      <xdr:rowOff>117754</xdr:rowOff>
    </xdr:to>
    <xdr:cxnSp macro="">
      <xdr:nvCxnSpPr>
        <xdr:cNvPr id="528" name="直線コネクタ 527"/>
        <xdr:cNvCxnSpPr/>
      </xdr:nvCxnSpPr>
      <xdr:spPr>
        <a:xfrm>
          <a:off x="18656300" y="662645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147833</xdr:colOff>
      <xdr:row>37</xdr:row>
      <xdr:rowOff>13631</xdr:rowOff>
    </xdr:from>
    <xdr:ext cx="313932" cy="259045"/>
    <xdr:sp macro="" textlink="">
      <xdr:nvSpPr>
        <xdr:cNvPr id="529" name="テキスト ボックス 528"/>
        <xdr:cNvSpPr txBox="1"/>
      </xdr:nvSpPr>
      <xdr:spPr>
        <a:xfrm>
          <a:off x="19388333" y="6357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60554</xdr:rowOff>
    </xdr:from>
    <xdr:to>
      <xdr:col>98</xdr:col>
      <xdr:colOff>38100</xdr:colOff>
      <xdr:row>38</xdr:row>
      <xdr:rowOff>162154</xdr:rowOff>
    </xdr:to>
    <xdr:sp macro="" textlink="">
      <xdr:nvSpPr>
        <xdr:cNvPr id="530" name="楕円 529"/>
        <xdr:cNvSpPr/>
      </xdr:nvSpPr>
      <xdr:spPr>
        <a:xfrm>
          <a:off x="18605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153281</xdr:rowOff>
    </xdr:from>
    <xdr:ext cx="313932" cy="259045"/>
    <xdr:sp macro="" textlink="">
      <xdr:nvSpPr>
        <xdr:cNvPr id="531" name="テキスト ボックス 530"/>
        <xdr:cNvSpPr txBox="1"/>
      </xdr:nvSpPr>
      <xdr:spPr>
        <a:xfrm>
          <a:off x="18499333" y="6668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32" name="正方形/長方形 5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0</xdr:colOff>
      <xdr:row>45</xdr:row>
      <xdr:rowOff>57150</xdr:rowOff>
    </xdr:from>
    <xdr:to>
      <xdr:col>104</xdr:col>
      <xdr:colOff>0</xdr:colOff>
      <xdr:row>46</xdr:row>
      <xdr:rowOff>139700</xdr:rowOff>
    </xdr:to>
    <xdr:sp macro="" textlink="">
      <xdr:nvSpPr>
        <xdr:cNvPr id="533" name="正方形/長方形 532"/>
        <xdr:cNvSpPr/>
      </xdr:nvSpPr>
      <xdr:spPr>
        <a:xfrm>
          <a:off x="1828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46</xdr:row>
      <xdr:rowOff>88900</xdr:rowOff>
    </xdr:from>
    <xdr:to>
      <xdr:col>104</xdr:col>
      <xdr:colOff>0</xdr:colOff>
      <xdr:row>48</xdr:row>
      <xdr:rowOff>0</xdr:rowOff>
    </xdr:to>
    <xdr:sp macro="" textlink="">
      <xdr:nvSpPr>
        <xdr:cNvPr id="534" name="正方形/長方形 533"/>
        <xdr:cNvSpPr/>
      </xdr:nvSpPr>
      <xdr:spPr>
        <a:xfrm>
          <a:off x="1828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45</xdr:row>
      <xdr:rowOff>57150</xdr:rowOff>
    </xdr:from>
    <xdr:to>
      <xdr:col>110</xdr:col>
      <xdr:colOff>127000</xdr:colOff>
      <xdr:row>46</xdr:row>
      <xdr:rowOff>139700</xdr:rowOff>
    </xdr:to>
    <xdr:sp macro="" textlink="">
      <xdr:nvSpPr>
        <xdr:cNvPr id="535" name="正方形/長方形 534"/>
        <xdr:cNvSpPr/>
      </xdr:nvSpPr>
      <xdr:spPr>
        <a:xfrm>
          <a:off x="1955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46</xdr:row>
      <xdr:rowOff>88900</xdr:rowOff>
    </xdr:from>
    <xdr:to>
      <xdr:col>110</xdr:col>
      <xdr:colOff>127000</xdr:colOff>
      <xdr:row>48</xdr:row>
      <xdr:rowOff>0</xdr:rowOff>
    </xdr:to>
    <xdr:sp macro="" textlink="">
      <xdr:nvSpPr>
        <xdr:cNvPr id="536" name="正方形/長方形 535"/>
        <xdr:cNvSpPr/>
      </xdr:nvSpPr>
      <xdr:spPr>
        <a:xfrm>
          <a:off x="1955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37" name="正方形/長方形 5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38" name="テキスト ボックス 5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39" name="直線コネクタ 5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540" name="直線コネクタ 53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541" name="テキスト ボックス 54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542" name="直線コネクタ 54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543" name="テキスト ボックス 54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544" name="直線コネクタ 54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545" name="テキスト ボックス 54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546" name="直線コネクタ 54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547" name="テキスト ボックス 54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548" name="直線コネクタ 54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549" name="テキスト ボックス 548"/>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50" name="直線コネクタ 5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551" name="テキスト ボックス 55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53" name="テキスト ボックス 55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54" name="テキスト ボックス 55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55" name="テキスト ボックス 55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56" name="テキスト ボックス 55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57" name="テキスト ボックス 55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156908</xdr:rowOff>
    </xdr:from>
    <xdr:to>
      <xdr:col>116</xdr:col>
      <xdr:colOff>114300</xdr:colOff>
      <xdr:row>58</xdr:row>
      <xdr:rowOff>87058</xdr:rowOff>
    </xdr:to>
    <xdr:sp macro="" textlink="">
      <xdr:nvSpPr>
        <xdr:cNvPr id="558" name="楕円 557"/>
        <xdr:cNvSpPr/>
      </xdr:nvSpPr>
      <xdr:spPr>
        <a:xfrm>
          <a:off x="22110700" y="9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24257</xdr:rowOff>
    </xdr:from>
    <xdr:to>
      <xdr:col>116</xdr:col>
      <xdr:colOff>63500</xdr:colOff>
      <xdr:row>58</xdr:row>
      <xdr:rowOff>36258</xdr:rowOff>
    </xdr:to>
    <xdr:cxnSp macro="">
      <xdr:nvCxnSpPr>
        <xdr:cNvPr id="559" name="直線コネクタ 558"/>
        <xdr:cNvCxnSpPr/>
      </xdr:nvCxnSpPr>
      <xdr:spPr>
        <a:xfrm>
          <a:off x="21323300" y="9968357"/>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59135</xdr:rowOff>
    </xdr:from>
    <xdr:ext cx="378565" cy="259045"/>
    <xdr:sp macro="" textlink="">
      <xdr:nvSpPr>
        <xdr:cNvPr id="560" name="貸付金該当値テキスト"/>
        <xdr:cNvSpPr txBox="1"/>
      </xdr:nvSpPr>
      <xdr:spPr>
        <a:xfrm>
          <a:off x="22212300" y="983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144907</xdr:rowOff>
    </xdr:from>
    <xdr:to>
      <xdr:col>112</xdr:col>
      <xdr:colOff>38100</xdr:colOff>
      <xdr:row>58</xdr:row>
      <xdr:rowOff>75057</xdr:rowOff>
    </xdr:to>
    <xdr:sp macro="" textlink="">
      <xdr:nvSpPr>
        <xdr:cNvPr id="561" name="楕円 560"/>
        <xdr:cNvSpPr/>
      </xdr:nvSpPr>
      <xdr:spPr>
        <a:xfrm>
          <a:off x="21272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22161</xdr:rowOff>
    </xdr:from>
    <xdr:to>
      <xdr:col>111</xdr:col>
      <xdr:colOff>177800</xdr:colOff>
      <xdr:row>58</xdr:row>
      <xdr:rowOff>24257</xdr:rowOff>
    </xdr:to>
    <xdr:cxnSp macro="">
      <xdr:nvCxnSpPr>
        <xdr:cNvPr id="562" name="直線コネクタ 561"/>
        <xdr:cNvCxnSpPr/>
      </xdr:nvCxnSpPr>
      <xdr:spPr>
        <a:xfrm>
          <a:off x="20434300" y="996626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133428</xdr:colOff>
      <xdr:row>56</xdr:row>
      <xdr:rowOff>91584</xdr:rowOff>
    </xdr:from>
    <xdr:ext cx="469744" cy="259045"/>
    <xdr:sp macro="" textlink="">
      <xdr:nvSpPr>
        <xdr:cNvPr id="563" name="テキスト ボックス 562"/>
        <xdr:cNvSpPr txBox="1"/>
      </xdr:nvSpPr>
      <xdr:spPr>
        <a:xfrm>
          <a:off x="21088428" y="96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142811</xdr:rowOff>
    </xdr:from>
    <xdr:to>
      <xdr:col>107</xdr:col>
      <xdr:colOff>101600</xdr:colOff>
      <xdr:row>58</xdr:row>
      <xdr:rowOff>72961</xdr:rowOff>
    </xdr:to>
    <xdr:sp macro="" textlink="">
      <xdr:nvSpPr>
        <xdr:cNvPr id="564" name="楕円 563"/>
        <xdr:cNvSpPr/>
      </xdr:nvSpPr>
      <xdr:spPr>
        <a:xfrm>
          <a:off x="20383500" y="99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22161</xdr:rowOff>
    </xdr:from>
    <xdr:to>
      <xdr:col>107</xdr:col>
      <xdr:colOff>50800</xdr:colOff>
      <xdr:row>58</xdr:row>
      <xdr:rowOff>33782</xdr:rowOff>
    </xdr:to>
    <xdr:cxnSp macro="">
      <xdr:nvCxnSpPr>
        <xdr:cNvPr id="565" name="直線コネクタ 564"/>
        <xdr:cNvCxnSpPr/>
      </xdr:nvCxnSpPr>
      <xdr:spPr>
        <a:xfrm flipV="1">
          <a:off x="19545300" y="9966261"/>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56</xdr:row>
      <xdr:rowOff>89488</xdr:rowOff>
    </xdr:from>
    <xdr:ext cx="469744" cy="259045"/>
    <xdr:sp macro="" textlink="">
      <xdr:nvSpPr>
        <xdr:cNvPr id="566" name="テキスト ボックス 565"/>
        <xdr:cNvSpPr txBox="1"/>
      </xdr:nvSpPr>
      <xdr:spPr>
        <a:xfrm>
          <a:off x="20199428" y="969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154432</xdr:rowOff>
    </xdr:from>
    <xdr:to>
      <xdr:col>102</xdr:col>
      <xdr:colOff>165100</xdr:colOff>
      <xdr:row>58</xdr:row>
      <xdr:rowOff>84582</xdr:rowOff>
    </xdr:to>
    <xdr:sp macro="" textlink="">
      <xdr:nvSpPr>
        <xdr:cNvPr id="567" name="楕円 566"/>
        <xdr:cNvSpPr/>
      </xdr:nvSpPr>
      <xdr:spPr>
        <a:xfrm>
          <a:off x="19494500" y="992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33782</xdr:rowOff>
    </xdr:from>
    <xdr:to>
      <xdr:col>102</xdr:col>
      <xdr:colOff>114300</xdr:colOff>
      <xdr:row>58</xdr:row>
      <xdr:rowOff>36449</xdr:rowOff>
    </xdr:to>
    <xdr:cxnSp macro="">
      <xdr:nvCxnSpPr>
        <xdr:cNvPr id="568" name="直線コネクタ 567"/>
        <xdr:cNvCxnSpPr/>
      </xdr:nvCxnSpPr>
      <xdr:spPr>
        <a:xfrm flipV="1">
          <a:off x="18656300" y="997788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115517</xdr:colOff>
      <xdr:row>56</xdr:row>
      <xdr:rowOff>101109</xdr:rowOff>
    </xdr:from>
    <xdr:ext cx="378565" cy="259045"/>
    <xdr:sp macro="" textlink="">
      <xdr:nvSpPr>
        <xdr:cNvPr id="569" name="テキスト ボックス 568"/>
        <xdr:cNvSpPr txBox="1"/>
      </xdr:nvSpPr>
      <xdr:spPr>
        <a:xfrm>
          <a:off x="19356017" y="970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157099</xdr:rowOff>
    </xdr:from>
    <xdr:to>
      <xdr:col>98</xdr:col>
      <xdr:colOff>38100</xdr:colOff>
      <xdr:row>58</xdr:row>
      <xdr:rowOff>87249</xdr:rowOff>
    </xdr:to>
    <xdr:sp macro="" textlink="">
      <xdr:nvSpPr>
        <xdr:cNvPr id="570" name="楕円 569"/>
        <xdr:cNvSpPr/>
      </xdr:nvSpPr>
      <xdr:spPr>
        <a:xfrm>
          <a:off x="18605500" y="99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78376</xdr:rowOff>
    </xdr:from>
    <xdr:ext cx="378565" cy="259045"/>
    <xdr:sp macro="" textlink="">
      <xdr:nvSpPr>
        <xdr:cNvPr id="571" name="テキスト ボックス 570"/>
        <xdr:cNvSpPr txBox="1"/>
      </xdr:nvSpPr>
      <xdr:spPr>
        <a:xfrm>
          <a:off x="18467017" y="1002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72" name="正方形/長方形 57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0</xdr:colOff>
      <xdr:row>65</xdr:row>
      <xdr:rowOff>57150</xdr:rowOff>
    </xdr:from>
    <xdr:to>
      <xdr:col>104</xdr:col>
      <xdr:colOff>0</xdr:colOff>
      <xdr:row>66</xdr:row>
      <xdr:rowOff>139700</xdr:rowOff>
    </xdr:to>
    <xdr:sp macro="" textlink="">
      <xdr:nvSpPr>
        <xdr:cNvPr id="573" name="正方形/長方形 572"/>
        <xdr:cNvSpPr/>
      </xdr:nvSpPr>
      <xdr:spPr>
        <a:xfrm>
          <a:off x="1828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66</xdr:row>
      <xdr:rowOff>88900</xdr:rowOff>
    </xdr:from>
    <xdr:to>
      <xdr:col>104</xdr:col>
      <xdr:colOff>0</xdr:colOff>
      <xdr:row>68</xdr:row>
      <xdr:rowOff>0</xdr:rowOff>
    </xdr:to>
    <xdr:sp macro="" textlink="">
      <xdr:nvSpPr>
        <xdr:cNvPr id="574" name="正方形/長方形 573"/>
        <xdr:cNvSpPr/>
      </xdr:nvSpPr>
      <xdr:spPr>
        <a:xfrm>
          <a:off x="1828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65</xdr:row>
      <xdr:rowOff>57150</xdr:rowOff>
    </xdr:from>
    <xdr:to>
      <xdr:col>110</xdr:col>
      <xdr:colOff>127000</xdr:colOff>
      <xdr:row>66</xdr:row>
      <xdr:rowOff>139700</xdr:rowOff>
    </xdr:to>
    <xdr:sp macro="" textlink="">
      <xdr:nvSpPr>
        <xdr:cNvPr id="575" name="正方形/長方形 574"/>
        <xdr:cNvSpPr/>
      </xdr:nvSpPr>
      <xdr:spPr>
        <a:xfrm>
          <a:off x="1955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66</xdr:row>
      <xdr:rowOff>88900</xdr:rowOff>
    </xdr:from>
    <xdr:to>
      <xdr:col>110</xdr:col>
      <xdr:colOff>127000</xdr:colOff>
      <xdr:row>68</xdr:row>
      <xdr:rowOff>0</xdr:rowOff>
    </xdr:to>
    <xdr:sp macro="" textlink="">
      <xdr:nvSpPr>
        <xdr:cNvPr id="576" name="正方形/長方形 575"/>
        <xdr:cNvSpPr/>
      </xdr:nvSpPr>
      <xdr:spPr>
        <a:xfrm>
          <a:off x="1955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77" name="正方形/長方形 57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78" name="テキスト ボックス 57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79" name="直線コネクタ 57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580" name="テキスト ボックス 57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581" name="直線コネクタ 58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582" name="テキスト ボックス 58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583" name="直線コネクタ 58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584" name="テキスト ボックス 58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585" name="直線コネクタ 58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586" name="テキスト ボックス 58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587" name="直線コネクタ 58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588" name="テキスト ボックス 58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589" name="直線コネクタ 58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590" name="テキスト ボックス 58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91" name="直線コネクタ 59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592" name="テキスト ボックス 59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9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94" name="テキスト ボックス 59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95" name="テキスト ボックス 59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96" name="テキスト ボックス 59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97" name="テキスト ボックス 59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98" name="テキスト ボックス 59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86805</xdr:rowOff>
    </xdr:from>
    <xdr:to>
      <xdr:col>116</xdr:col>
      <xdr:colOff>114300</xdr:colOff>
      <xdr:row>70</xdr:row>
      <xdr:rowOff>16955</xdr:rowOff>
    </xdr:to>
    <xdr:sp macro="" textlink="">
      <xdr:nvSpPr>
        <xdr:cNvPr id="599" name="楕円 598"/>
        <xdr:cNvSpPr/>
      </xdr:nvSpPr>
      <xdr:spPr>
        <a:xfrm>
          <a:off x="22110700" y="119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69</xdr:row>
      <xdr:rowOff>137605</xdr:rowOff>
    </xdr:from>
    <xdr:to>
      <xdr:col>116</xdr:col>
      <xdr:colOff>63500</xdr:colOff>
      <xdr:row>75</xdr:row>
      <xdr:rowOff>12827</xdr:rowOff>
    </xdr:to>
    <xdr:cxnSp macro="">
      <xdr:nvCxnSpPr>
        <xdr:cNvPr id="600" name="直線コネクタ 599"/>
        <xdr:cNvCxnSpPr/>
      </xdr:nvCxnSpPr>
      <xdr:spPr>
        <a:xfrm flipV="1">
          <a:off x="21323300" y="11967655"/>
          <a:ext cx="838200" cy="9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160482</xdr:rowOff>
    </xdr:from>
    <xdr:ext cx="534377" cy="259045"/>
    <xdr:sp macro="" textlink="">
      <xdr:nvSpPr>
        <xdr:cNvPr id="601" name="繰出金該当値テキスト"/>
        <xdr:cNvSpPr txBox="1"/>
      </xdr:nvSpPr>
      <xdr:spPr>
        <a:xfrm>
          <a:off x="22212300" y="118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133477</xdr:rowOff>
    </xdr:from>
    <xdr:to>
      <xdr:col>112</xdr:col>
      <xdr:colOff>38100</xdr:colOff>
      <xdr:row>75</xdr:row>
      <xdr:rowOff>63627</xdr:rowOff>
    </xdr:to>
    <xdr:sp macro="" textlink="">
      <xdr:nvSpPr>
        <xdr:cNvPr id="602" name="楕円 601"/>
        <xdr:cNvSpPr/>
      </xdr:nvSpPr>
      <xdr:spPr>
        <a:xfrm>
          <a:off x="21272500" y="128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12827</xdr:rowOff>
    </xdr:from>
    <xdr:to>
      <xdr:col>111</xdr:col>
      <xdr:colOff>177800</xdr:colOff>
      <xdr:row>78</xdr:row>
      <xdr:rowOff>41783</xdr:rowOff>
    </xdr:to>
    <xdr:cxnSp macro="">
      <xdr:nvCxnSpPr>
        <xdr:cNvPr id="603" name="直線コネクタ 602"/>
        <xdr:cNvCxnSpPr/>
      </xdr:nvCxnSpPr>
      <xdr:spPr>
        <a:xfrm flipV="1">
          <a:off x="20434300" y="12871577"/>
          <a:ext cx="889000" cy="5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101111</xdr:colOff>
      <xdr:row>73</xdr:row>
      <xdr:rowOff>80154</xdr:rowOff>
    </xdr:from>
    <xdr:ext cx="534377" cy="259045"/>
    <xdr:sp macro="" textlink="">
      <xdr:nvSpPr>
        <xdr:cNvPr id="604" name="テキスト ボックス 603"/>
        <xdr:cNvSpPr txBox="1"/>
      </xdr:nvSpPr>
      <xdr:spPr>
        <a:xfrm>
          <a:off x="21056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162433</xdr:rowOff>
    </xdr:from>
    <xdr:to>
      <xdr:col>107</xdr:col>
      <xdr:colOff>101600</xdr:colOff>
      <xdr:row>78</xdr:row>
      <xdr:rowOff>92583</xdr:rowOff>
    </xdr:to>
    <xdr:sp macro="" textlink="">
      <xdr:nvSpPr>
        <xdr:cNvPr id="605" name="楕円 604"/>
        <xdr:cNvSpPr/>
      </xdr:nvSpPr>
      <xdr:spPr>
        <a:xfrm>
          <a:off x="203835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74</xdr:row>
      <xdr:rowOff>77597</xdr:rowOff>
    </xdr:from>
    <xdr:to>
      <xdr:col>107</xdr:col>
      <xdr:colOff>50800</xdr:colOff>
      <xdr:row>78</xdr:row>
      <xdr:rowOff>41783</xdr:rowOff>
    </xdr:to>
    <xdr:cxnSp macro="">
      <xdr:nvCxnSpPr>
        <xdr:cNvPr id="606" name="直線コネクタ 605"/>
        <xdr:cNvCxnSpPr/>
      </xdr:nvCxnSpPr>
      <xdr:spPr>
        <a:xfrm>
          <a:off x="19545300" y="12764897"/>
          <a:ext cx="889000" cy="6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76</xdr:row>
      <xdr:rowOff>109110</xdr:rowOff>
    </xdr:from>
    <xdr:ext cx="534377" cy="259045"/>
    <xdr:sp macro="" textlink="">
      <xdr:nvSpPr>
        <xdr:cNvPr id="607" name="テキスト ボックス 606"/>
        <xdr:cNvSpPr txBox="1"/>
      </xdr:nvSpPr>
      <xdr:spPr>
        <a:xfrm>
          <a:off x="20167111" y="131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26797</xdr:rowOff>
    </xdr:from>
    <xdr:to>
      <xdr:col>102</xdr:col>
      <xdr:colOff>165100</xdr:colOff>
      <xdr:row>74</xdr:row>
      <xdr:rowOff>128397</xdr:rowOff>
    </xdr:to>
    <xdr:sp macro="" textlink="">
      <xdr:nvSpPr>
        <xdr:cNvPr id="608" name="楕円 607"/>
        <xdr:cNvSpPr/>
      </xdr:nvSpPr>
      <xdr:spPr>
        <a:xfrm>
          <a:off x="19494500" y="127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74</xdr:row>
      <xdr:rowOff>77597</xdr:rowOff>
    </xdr:from>
    <xdr:to>
      <xdr:col>102</xdr:col>
      <xdr:colOff>114300</xdr:colOff>
      <xdr:row>76</xdr:row>
      <xdr:rowOff>170371</xdr:rowOff>
    </xdr:to>
    <xdr:cxnSp macro="">
      <xdr:nvCxnSpPr>
        <xdr:cNvPr id="609" name="直線コネクタ 608"/>
        <xdr:cNvCxnSpPr/>
      </xdr:nvCxnSpPr>
      <xdr:spPr>
        <a:xfrm flipV="1">
          <a:off x="18656300" y="12764897"/>
          <a:ext cx="889000" cy="4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72</xdr:row>
      <xdr:rowOff>144924</xdr:rowOff>
    </xdr:from>
    <xdr:ext cx="534377" cy="259045"/>
    <xdr:sp macro="" textlink="">
      <xdr:nvSpPr>
        <xdr:cNvPr id="610" name="テキスト ボックス 609"/>
        <xdr:cNvSpPr txBox="1"/>
      </xdr:nvSpPr>
      <xdr:spPr>
        <a:xfrm>
          <a:off x="19278111" y="1248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119571</xdr:rowOff>
    </xdr:from>
    <xdr:to>
      <xdr:col>98</xdr:col>
      <xdr:colOff>38100</xdr:colOff>
      <xdr:row>77</xdr:row>
      <xdr:rowOff>49721</xdr:rowOff>
    </xdr:to>
    <xdr:sp macro="" textlink="">
      <xdr:nvSpPr>
        <xdr:cNvPr id="611" name="楕円 610"/>
        <xdr:cNvSpPr/>
      </xdr:nvSpPr>
      <xdr:spPr>
        <a:xfrm>
          <a:off x="18605500" y="131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40848</xdr:rowOff>
    </xdr:from>
    <xdr:ext cx="534377" cy="259045"/>
    <xdr:sp macro="" textlink="">
      <xdr:nvSpPr>
        <xdr:cNvPr id="612" name="テキスト ボックス 611"/>
        <xdr:cNvSpPr txBox="1"/>
      </xdr:nvSpPr>
      <xdr:spPr>
        <a:xfrm>
          <a:off x="18389111" y="1324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613" name="正方形/長方形 61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0</xdr:colOff>
      <xdr:row>85</xdr:row>
      <xdr:rowOff>57150</xdr:rowOff>
    </xdr:from>
    <xdr:to>
      <xdr:col>104</xdr:col>
      <xdr:colOff>0</xdr:colOff>
      <xdr:row>86</xdr:row>
      <xdr:rowOff>139700</xdr:rowOff>
    </xdr:to>
    <xdr:sp macro="" textlink="">
      <xdr:nvSpPr>
        <xdr:cNvPr id="614" name="正方形/長方形 613"/>
        <xdr:cNvSpPr/>
      </xdr:nvSpPr>
      <xdr:spPr>
        <a:xfrm>
          <a:off x="1828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86</xdr:row>
      <xdr:rowOff>88900</xdr:rowOff>
    </xdr:from>
    <xdr:to>
      <xdr:col>104</xdr:col>
      <xdr:colOff>0</xdr:colOff>
      <xdr:row>88</xdr:row>
      <xdr:rowOff>0</xdr:rowOff>
    </xdr:to>
    <xdr:sp macro="" textlink="">
      <xdr:nvSpPr>
        <xdr:cNvPr id="615" name="正方形/長方形 614"/>
        <xdr:cNvSpPr/>
      </xdr:nvSpPr>
      <xdr:spPr>
        <a:xfrm>
          <a:off x="1828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85</xdr:row>
      <xdr:rowOff>57150</xdr:rowOff>
    </xdr:from>
    <xdr:to>
      <xdr:col>110</xdr:col>
      <xdr:colOff>127000</xdr:colOff>
      <xdr:row>86</xdr:row>
      <xdr:rowOff>139700</xdr:rowOff>
    </xdr:to>
    <xdr:sp macro="" textlink="">
      <xdr:nvSpPr>
        <xdr:cNvPr id="616" name="正方形/長方形 615"/>
        <xdr:cNvSpPr/>
      </xdr:nvSpPr>
      <xdr:spPr>
        <a:xfrm>
          <a:off x="1955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86</xdr:row>
      <xdr:rowOff>88900</xdr:rowOff>
    </xdr:from>
    <xdr:to>
      <xdr:col>110</xdr:col>
      <xdr:colOff>127000</xdr:colOff>
      <xdr:row>88</xdr:row>
      <xdr:rowOff>0</xdr:rowOff>
    </xdr:to>
    <xdr:sp macro="" textlink="">
      <xdr:nvSpPr>
        <xdr:cNvPr id="617" name="正方形/長方形 616"/>
        <xdr:cNvSpPr/>
      </xdr:nvSpPr>
      <xdr:spPr>
        <a:xfrm>
          <a:off x="1955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618" name="正方形/長方形 61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619" name="テキスト ボックス 61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620" name="直線コネクタ 61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621" name="直線コネクタ 62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622" name="テキスト ボックス 62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623" name="直線コネクタ 62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624" name="テキスト ボックス 62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62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101</xdr:row>
      <xdr:rowOff>80027</xdr:rowOff>
    </xdr:from>
    <xdr:ext cx="762000" cy="259045"/>
    <xdr:sp macro="" textlink="">
      <xdr:nvSpPr>
        <xdr:cNvPr id="626" name="テキスト ボックス 6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627" name="テキスト ボックス 6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628" name="テキスト ボックス 6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629" name="テキスト ボックス 6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630" name="テキスト ボックス 6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631" name="楕円 6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94</xdr:row>
      <xdr:rowOff>139700</xdr:rowOff>
    </xdr:from>
    <xdr:to>
      <xdr:col>116</xdr:col>
      <xdr:colOff>63500</xdr:colOff>
      <xdr:row>94</xdr:row>
      <xdr:rowOff>139700</xdr:rowOff>
    </xdr:to>
    <xdr:cxnSp macro="">
      <xdr:nvCxnSpPr>
        <xdr:cNvPr id="632" name="直線コネクタ 63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162577</xdr:rowOff>
    </xdr:from>
    <xdr:ext cx="249299" cy="259045"/>
    <xdr:sp macro="" textlink="">
      <xdr:nvSpPr>
        <xdr:cNvPr id="633" name="前年度繰上充用金該当値テキスト"/>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634" name="楕円 6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635" name="直線コネクタ 63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53150</xdr:colOff>
      <xdr:row>93</xdr:row>
      <xdr:rowOff>35577</xdr:rowOff>
    </xdr:from>
    <xdr:ext cx="249299" cy="259045"/>
    <xdr:sp macro="" textlink="">
      <xdr:nvSpPr>
        <xdr:cNvPr id="636" name="テキスト ボックス 6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637" name="楕円 6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638" name="直線コネクタ 63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93</xdr:row>
      <xdr:rowOff>35577</xdr:rowOff>
    </xdr:from>
    <xdr:ext cx="249299" cy="259045"/>
    <xdr:sp macro="" textlink="">
      <xdr:nvSpPr>
        <xdr:cNvPr id="639" name="テキスト ボックス 6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640" name="楕円 6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641" name="直線コネクタ 64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93</xdr:row>
      <xdr:rowOff>35577</xdr:rowOff>
    </xdr:from>
    <xdr:ext cx="249299" cy="259045"/>
    <xdr:sp macro="" textlink="">
      <xdr:nvSpPr>
        <xdr:cNvPr id="642" name="テキスト ボックス 6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643" name="楕円 6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644" name="テキスト ボックス 6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45" name="正方形/長方形 6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46" name="正方形/長方形 6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47" name="テキスト ボックス 6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410,427</a:t>
          </a:r>
          <a:r>
            <a:rPr kumimoji="1" lang="ja-JP" altLang="ja-JP" sz="1100" b="0" i="0" baseline="0">
              <a:solidFill>
                <a:schemeClr val="dk1"/>
              </a:solidFill>
              <a:effectLst/>
              <a:latin typeface="+mn-lt"/>
              <a:ea typeface="+mn-ea"/>
              <a:cs typeface="+mn-cs"/>
            </a:rPr>
            <a:t>円となっている。補助費等については、昨年度から</a:t>
          </a:r>
          <a:r>
            <a:rPr kumimoji="1" lang="en-US" altLang="ja-JP" sz="1100" b="0" i="0" baseline="0">
              <a:solidFill>
                <a:schemeClr val="dk1"/>
              </a:solidFill>
              <a:effectLst/>
              <a:latin typeface="+mn-lt"/>
              <a:ea typeface="+mn-ea"/>
              <a:cs typeface="+mn-cs"/>
            </a:rPr>
            <a:t>30.1</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52,850</a:t>
          </a:r>
          <a:r>
            <a:rPr kumimoji="1" lang="ja-JP" altLang="ja-JP" sz="1100" b="0" i="0" baseline="0">
              <a:solidFill>
                <a:schemeClr val="dk1"/>
              </a:solidFill>
              <a:effectLst/>
              <a:latin typeface="+mn-lt"/>
              <a:ea typeface="+mn-ea"/>
              <a:cs typeface="+mn-cs"/>
            </a:rPr>
            <a:t>円となってお</a:t>
          </a:r>
          <a:r>
            <a:rPr kumimoji="1" lang="ja-JP" altLang="en-US" sz="1100" b="0" i="0" baseline="0">
              <a:solidFill>
                <a:schemeClr val="dk1"/>
              </a:solidFill>
              <a:effectLst/>
              <a:latin typeface="+mn-lt"/>
              <a:ea typeface="+mn-ea"/>
              <a:cs typeface="+mn-cs"/>
            </a:rPr>
            <a:t>り、これは</a:t>
          </a:r>
          <a:r>
            <a:rPr kumimoji="1" lang="ja-JP" altLang="ja-JP" sz="1100" b="0" i="0" baseline="0">
              <a:solidFill>
                <a:schemeClr val="dk1"/>
              </a:solidFill>
              <a:effectLst/>
              <a:latin typeface="+mn-lt"/>
              <a:ea typeface="+mn-ea"/>
              <a:cs typeface="+mn-cs"/>
            </a:rPr>
            <a:t>県西部</a:t>
          </a:r>
          <a:r>
            <a:rPr kumimoji="1" lang="ja-JP" altLang="ja-JP" sz="1100" b="0" i="0" baseline="0">
              <a:solidFill>
                <a:schemeClr val="tx1"/>
              </a:solidFill>
              <a:effectLst/>
              <a:latin typeface="+mn-lt"/>
              <a:ea typeface="+mn-ea"/>
              <a:cs typeface="+mn-cs"/>
            </a:rPr>
            <a:t>メディカルセンターの整備及び西部医療機構発足に伴う</a:t>
          </a:r>
          <a:r>
            <a:rPr kumimoji="1" lang="ja-JP" altLang="en-US" sz="1100" b="0" i="0" baseline="0">
              <a:solidFill>
                <a:schemeClr val="tx1"/>
              </a:solidFill>
              <a:effectLst/>
              <a:latin typeface="+mn-lt"/>
              <a:ea typeface="+mn-ea"/>
              <a:cs typeface="+mn-cs"/>
            </a:rPr>
            <a:t>病院事業会計への補助金減の影響が大きいが、依然として</a:t>
          </a:r>
          <a:r>
            <a:rPr kumimoji="1" lang="ja-JP" altLang="ja-JP" sz="1100" b="0" i="0" baseline="0">
              <a:solidFill>
                <a:schemeClr val="tx1"/>
              </a:solidFill>
              <a:effectLst/>
              <a:latin typeface="+mn-lt"/>
              <a:ea typeface="+mn-ea"/>
              <a:cs typeface="+mn-cs"/>
            </a:rPr>
            <a:t>国平均、茨城県平均</a:t>
          </a:r>
          <a:r>
            <a:rPr kumimoji="1" lang="ja-JP" altLang="en-US" sz="1100" b="0" i="0" baseline="0">
              <a:solidFill>
                <a:schemeClr val="tx1"/>
              </a:solidFill>
              <a:effectLst/>
              <a:latin typeface="+mn-lt"/>
              <a:ea typeface="+mn-ea"/>
              <a:cs typeface="+mn-cs"/>
            </a:rPr>
            <a:t>より</a:t>
          </a:r>
          <a:r>
            <a:rPr kumimoji="1" lang="ja-JP" altLang="ja-JP" sz="1100" b="0" i="0" baseline="0">
              <a:solidFill>
                <a:schemeClr val="tx1"/>
              </a:solidFill>
              <a:effectLst/>
              <a:latin typeface="+mn-lt"/>
              <a:ea typeface="+mn-ea"/>
              <a:cs typeface="+mn-cs"/>
            </a:rPr>
            <a:t>高い水準にある。物件費については、住民一人当たり</a:t>
          </a:r>
          <a:r>
            <a:rPr kumimoji="1" lang="en-US" altLang="ja-JP" sz="1100" b="0" i="0" baseline="0">
              <a:solidFill>
                <a:schemeClr val="tx1"/>
              </a:solidFill>
              <a:effectLst/>
              <a:latin typeface="+mn-lt"/>
              <a:ea typeface="+mn-ea"/>
              <a:cs typeface="+mn-cs"/>
            </a:rPr>
            <a:t>44,569</a:t>
          </a:r>
          <a:r>
            <a:rPr kumimoji="1" lang="ja-JP" altLang="ja-JP" sz="1100" b="0" i="0" baseline="0">
              <a:solidFill>
                <a:schemeClr val="tx1"/>
              </a:solidFill>
              <a:effectLst/>
              <a:latin typeface="+mn-lt"/>
              <a:ea typeface="+mn-ea"/>
              <a:cs typeface="+mn-cs"/>
            </a:rPr>
            <a:t>円となっており、昨年度の</a:t>
          </a:r>
          <a:r>
            <a:rPr kumimoji="1" lang="en-US" altLang="ja-JP" sz="1100" b="0" i="0" baseline="0">
              <a:solidFill>
                <a:schemeClr val="tx1"/>
              </a:solidFill>
              <a:effectLst/>
              <a:latin typeface="+mn-lt"/>
              <a:ea typeface="+mn-ea"/>
              <a:cs typeface="+mn-cs"/>
            </a:rPr>
            <a:t>41,359</a:t>
          </a:r>
          <a:r>
            <a:rPr kumimoji="1" lang="ja-JP" altLang="ja-JP" sz="1100" b="0" i="0" baseline="0">
              <a:solidFill>
                <a:schemeClr val="tx1"/>
              </a:solidFill>
              <a:effectLst/>
              <a:latin typeface="+mn-lt"/>
              <a:ea typeface="+mn-ea"/>
              <a:cs typeface="+mn-cs"/>
            </a:rPr>
            <a:t>円と比較すると</a:t>
          </a:r>
          <a:r>
            <a:rPr kumimoji="1" lang="en-US" altLang="ja-JP" sz="1100" b="0" i="0" baseline="0">
              <a:solidFill>
                <a:schemeClr val="tx1"/>
              </a:solidFill>
              <a:effectLst/>
              <a:latin typeface="+mn-lt"/>
              <a:ea typeface="+mn-ea"/>
              <a:cs typeface="+mn-cs"/>
            </a:rPr>
            <a:t>7.8</a:t>
          </a:r>
          <a:r>
            <a:rPr kumimoji="1" lang="ja-JP" altLang="ja-JP" sz="1100" b="0" i="0" baseline="0">
              <a:solidFill>
                <a:schemeClr val="tx1"/>
              </a:solidFill>
              <a:effectLst/>
              <a:latin typeface="+mn-lt"/>
              <a:ea typeface="+mn-ea"/>
              <a:cs typeface="+mn-cs"/>
            </a:rPr>
            <a:t>％増加している。これは、</a:t>
          </a:r>
          <a:r>
            <a:rPr kumimoji="1" lang="ja-JP" altLang="en-US" sz="1100" b="0" i="0" baseline="0">
              <a:solidFill>
                <a:schemeClr val="tx1"/>
              </a:solidFill>
              <a:effectLst/>
              <a:latin typeface="+mn-lt"/>
              <a:ea typeface="+mn-ea"/>
              <a:cs typeface="+mn-cs"/>
            </a:rPr>
            <a:t>プレミアム付商品券発行事業（子育て世帯・非課税者向け）による</a:t>
          </a:r>
          <a:r>
            <a:rPr kumimoji="1" lang="ja-JP" altLang="ja-JP" sz="1100" b="0" i="0" baseline="0">
              <a:solidFill>
                <a:schemeClr val="tx1"/>
              </a:solidFill>
              <a:effectLst/>
              <a:latin typeface="+mn-lt"/>
              <a:ea typeface="+mn-ea"/>
              <a:cs typeface="+mn-cs"/>
            </a:rPr>
            <a:t>委託費</a:t>
          </a:r>
          <a:r>
            <a:rPr kumimoji="1" lang="ja-JP" altLang="en-US" sz="1100" b="0" i="0" baseline="0">
              <a:solidFill>
                <a:schemeClr val="tx1"/>
              </a:solidFill>
              <a:effectLst/>
              <a:latin typeface="+mn-lt"/>
              <a:ea typeface="+mn-ea"/>
              <a:cs typeface="+mn-cs"/>
            </a:rPr>
            <a:t>の</a:t>
          </a:r>
          <a:r>
            <a:rPr kumimoji="1" lang="ja-JP" altLang="ja-JP" sz="1100" b="0" i="0" baseline="0">
              <a:solidFill>
                <a:schemeClr val="tx1"/>
              </a:solidFill>
              <a:effectLst/>
              <a:latin typeface="+mn-lt"/>
              <a:ea typeface="+mn-ea"/>
              <a:cs typeface="+mn-cs"/>
            </a:rPr>
            <a:t>増加が主な要因である</a:t>
          </a:r>
          <a:r>
            <a:rPr kumimoji="1" lang="ja-JP" altLang="ja-JP" sz="1100" b="0" i="0" baseline="0">
              <a:solidFill>
                <a:sysClr val="windowText" lastClr="000000"/>
              </a:solidFill>
              <a:effectLst/>
              <a:latin typeface="+mn-lt"/>
              <a:ea typeface="+mn-ea"/>
              <a:cs typeface="+mn-cs"/>
            </a:rPr>
            <a:t>。</a:t>
          </a:r>
          <a:r>
            <a:rPr kumimoji="1" lang="ja-JP" altLang="ja-JP" sz="1100" b="0" i="0" baseline="0">
              <a:solidFill>
                <a:schemeClr val="dk1"/>
              </a:solidFill>
              <a:effectLst/>
              <a:latin typeface="+mn-lt"/>
              <a:ea typeface="+mn-ea"/>
              <a:cs typeface="+mn-cs"/>
            </a:rPr>
            <a:t>普通建設事業費については、昨年度から</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61,670</a:t>
          </a:r>
          <a:r>
            <a:rPr kumimoji="1" lang="ja-JP" altLang="ja-JP" sz="1100" b="0" i="0" baseline="0">
              <a:solidFill>
                <a:schemeClr val="dk1"/>
              </a:solidFill>
              <a:effectLst/>
              <a:latin typeface="+mn-lt"/>
              <a:ea typeface="+mn-ea"/>
              <a:cs typeface="+mn-cs"/>
            </a:rPr>
            <a:t>円となっており、国平均</a:t>
          </a:r>
          <a:r>
            <a:rPr kumimoji="1" lang="ja-JP" altLang="en-US" sz="1100" b="0" i="0" baseline="0">
              <a:solidFill>
                <a:schemeClr val="dk1"/>
              </a:solidFill>
              <a:effectLst/>
              <a:latin typeface="+mn-lt"/>
              <a:ea typeface="+mn-ea"/>
              <a:cs typeface="+mn-cs"/>
            </a:rPr>
            <a:t>は下回っているが、</a:t>
          </a:r>
          <a:r>
            <a:rPr kumimoji="1" lang="ja-JP" altLang="ja-JP" sz="1100" b="0" i="0" baseline="0">
              <a:solidFill>
                <a:schemeClr val="dk1"/>
              </a:solidFill>
              <a:effectLst/>
              <a:latin typeface="+mn-lt"/>
              <a:ea typeface="+mn-ea"/>
              <a:cs typeface="+mn-cs"/>
            </a:rPr>
            <a:t>茨城県平均を上回っている。これは、</a:t>
          </a:r>
          <a:r>
            <a:rPr kumimoji="1" lang="ja-JP" altLang="en-US" sz="1100" b="0" i="0" baseline="0">
              <a:solidFill>
                <a:schemeClr val="dk1"/>
              </a:solidFill>
              <a:effectLst/>
              <a:latin typeface="+mn-lt"/>
              <a:ea typeface="+mn-ea"/>
              <a:cs typeface="+mn-cs"/>
            </a:rPr>
            <a:t>小学校の空調整備工事</a:t>
          </a:r>
          <a:r>
            <a:rPr kumimoji="1" lang="ja-JP" altLang="ja-JP" sz="1100" b="0" i="0" baseline="0">
              <a:solidFill>
                <a:schemeClr val="dk1"/>
              </a:solidFill>
              <a:effectLst/>
              <a:latin typeface="+mn-lt"/>
              <a:ea typeface="+mn-ea"/>
              <a:cs typeface="+mn-cs"/>
            </a:rPr>
            <a:t>の増等が主な要因となっている。普通建設事業費の大幅な増加は、公債費の増加に繋がり、後年度の財政運営を圧迫することから、事業の必要性を総点検し事業の見直しや事業期間の延長を検討する。</a:t>
          </a:r>
          <a:r>
            <a:rPr kumimoji="1" lang="ja-JP" altLang="ja-JP" sz="1100" b="0" i="0" baseline="0">
              <a:solidFill>
                <a:schemeClr val="tx1"/>
              </a:solidFill>
              <a:effectLst/>
              <a:latin typeface="+mn-lt"/>
              <a:ea typeface="+mn-ea"/>
              <a:cs typeface="+mn-cs"/>
            </a:rPr>
            <a:t>繰出金については、昨年度から</a:t>
          </a:r>
          <a:r>
            <a:rPr kumimoji="1" lang="en-US" altLang="ja-JP" sz="1100" b="0" i="0" baseline="0">
              <a:solidFill>
                <a:schemeClr val="tx1"/>
              </a:solidFill>
              <a:effectLst/>
              <a:latin typeface="+mn-lt"/>
              <a:ea typeface="+mn-ea"/>
              <a:cs typeface="+mn-cs"/>
            </a:rPr>
            <a:t>9.2</a:t>
          </a:r>
          <a:r>
            <a:rPr kumimoji="1" lang="ja-JP" altLang="ja-JP" sz="1100" b="0" i="0" baseline="0">
              <a:solidFill>
                <a:schemeClr val="tx1"/>
              </a:solidFill>
              <a:effectLst/>
              <a:latin typeface="+mn-lt"/>
              <a:ea typeface="+mn-ea"/>
              <a:cs typeface="+mn-cs"/>
            </a:rPr>
            <a:t>％増の</a:t>
          </a:r>
          <a:r>
            <a:rPr kumimoji="1" lang="en-US" altLang="ja-JP" sz="1100" b="0" i="0" baseline="0">
              <a:solidFill>
                <a:schemeClr val="tx1"/>
              </a:solidFill>
              <a:effectLst/>
              <a:latin typeface="+mn-lt"/>
              <a:ea typeface="+mn-ea"/>
              <a:cs typeface="+mn-cs"/>
            </a:rPr>
            <a:t>56,511</a:t>
          </a:r>
          <a:r>
            <a:rPr kumimoji="1" lang="ja-JP" altLang="ja-JP" sz="1100" b="0" i="0" baseline="0">
              <a:solidFill>
                <a:schemeClr val="tx1"/>
              </a:solidFill>
              <a:effectLst/>
              <a:latin typeface="+mn-lt"/>
              <a:ea typeface="+mn-ea"/>
              <a:cs typeface="+mn-cs"/>
            </a:rPr>
            <a:t>円となった。</a:t>
          </a:r>
          <a:r>
            <a:rPr kumimoji="1" lang="ja-JP" altLang="en-US" sz="1100" b="0" i="0" baseline="0">
              <a:solidFill>
                <a:schemeClr val="tx1"/>
              </a:solidFill>
              <a:effectLst/>
              <a:latin typeface="+mn-lt"/>
              <a:ea typeface="+mn-ea"/>
              <a:cs typeface="+mn-cs"/>
            </a:rPr>
            <a:t>公共下水道事業特別会計、農業集落排水事業特別会計の</a:t>
          </a:r>
          <a:r>
            <a:rPr kumimoji="1" lang="en-US" altLang="ja-JP" sz="1100" b="0" i="0" baseline="0">
              <a:solidFill>
                <a:schemeClr val="tx1"/>
              </a:solidFill>
              <a:effectLst/>
              <a:latin typeface="+mn-lt"/>
              <a:ea typeface="+mn-ea"/>
              <a:cs typeface="+mn-cs"/>
            </a:rPr>
            <a:t>R2</a:t>
          </a:r>
          <a:r>
            <a:rPr kumimoji="1" lang="ja-JP" altLang="en-US" sz="1100" b="0" i="0" baseline="0">
              <a:solidFill>
                <a:schemeClr val="tx1"/>
              </a:solidFill>
              <a:effectLst/>
              <a:latin typeface="+mn-lt"/>
              <a:ea typeface="+mn-ea"/>
              <a:cs typeface="+mn-cs"/>
            </a:rPr>
            <a:t>からの法適用の企業会計移行に伴い繰り出し金が増加</a:t>
          </a:r>
          <a:r>
            <a:rPr kumimoji="1" lang="ja-JP" altLang="ja-JP" sz="1100" b="0" i="0" baseline="0">
              <a:solidFill>
                <a:schemeClr val="tx1"/>
              </a:solidFill>
              <a:effectLst/>
              <a:latin typeface="+mn-lt"/>
              <a:ea typeface="+mn-ea"/>
              <a:cs typeface="+mn-cs"/>
            </a:rPr>
            <a:t>したことが主な要因である。</a:t>
          </a:r>
          <a:r>
            <a:rPr kumimoji="1" lang="ja-JP" altLang="en-US" sz="1100" b="0" i="0" baseline="0">
              <a:solidFill>
                <a:schemeClr val="tx1"/>
              </a:solidFill>
              <a:effectLst/>
              <a:latin typeface="+mn-lt"/>
              <a:ea typeface="+mn-ea"/>
              <a:cs typeface="+mn-cs"/>
            </a:rPr>
            <a:t>扶助費</a:t>
          </a:r>
          <a:r>
            <a:rPr kumimoji="1" lang="ja-JP" altLang="ja-JP" sz="1100" b="0" i="0" baseline="0">
              <a:solidFill>
                <a:schemeClr val="tx1"/>
              </a:solidFill>
              <a:effectLst/>
              <a:latin typeface="+mn-lt"/>
              <a:ea typeface="+mn-ea"/>
              <a:cs typeface="+mn-cs"/>
            </a:rPr>
            <a:t>については、昨年度から</a:t>
          </a:r>
          <a:r>
            <a:rPr kumimoji="1" lang="en-US" altLang="ja-JP" sz="1100" b="0" i="0" baseline="0">
              <a:solidFill>
                <a:schemeClr val="tx1"/>
              </a:solidFill>
              <a:effectLst/>
              <a:latin typeface="+mn-lt"/>
              <a:ea typeface="+mn-ea"/>
              <a:cs typeface="+mn-cs"/>
            </a:rPr>
            <a:t>6.7</a:t>
          </a:r>
          <a:r>
            <a:rPr kumimoji="1" lang="ja-JP" altLang="en-US" sz="1100" b="0" i="0" baseline="0">
              <a:solidFill>
                <a:schemeClr val="tx1"/>
              </a:solidFill>
              <a:effectLst/>
              <a:latin typeface="+mn-lt"/>
              <a:ea typeface="+mn-ea"/>
              <a:cs typeface="+mn-cs"/>
            </a:rPr>
            <a:t>％増</a:t>
          </a:r>
          <a:r>
            <a:rPr kumimoji="1" lang="ja-JP" altLang="ja-JP" sz="1100" b="0" i="0" baseline="0">
              <a:solidFill>
                <a:schemeClr val="tx1"/>
              </a:solidFill>
              <a:effectLst/>
              <a:latin typeface="+mn-lt"/>
              <a:ea typeface="+mn-ea"/>
              <a:cs typeface="+mn-cs"/>
            </a:rPr>
            <a:t>の</a:t>
          </a:r>
          <a:r>
            <a:rPr kumimoji="1" lang="en-US" altLang="ja-JP" sz="1100" b="0" i="0" baseline="0">
              <a:solidFill>
                <a:schemeClr val="tx1"/>
              </a:solidFill>
              <a:effectLst/>
              <a:latin typeface="+mn-lt"/>
              <a:ea typeface="+mn-ea"/>
              <a:cs typeface="+mn-cs"/>
            </a:rPr>
            <a:t>88,091</a:t>
          </a:r>
          <a:r>
            <a:rPr kumimoji="1" lang="ja-JP" altLang="ja-JP" sz="1100" b="0" i="0" baseline="0">
              <a:solidFill>
                <a:schemeClr val="tx1"/>
              </a:solidFill>
              <a:effectLst/>
              <a:latin typeface="+mn-lt"/>
              <a:ea typeface="+mn-ea"/>
              <a:cs typeface="+mn-cs"/>
            </a:rPr>
            <a:t>円となっており、</a:t>
          </a:r>
          <a:r>
            <a:rPr kumimoji="1" lang="ja-JP" altLang="en-US" sz="1100" b="0" i="0" baseline="0">
              <a:solidFill>
                <a:schemeClr val="tx1"/>
              </a:solidFill>
              <a:effectLst/>
              <a:latin typeface="+mn-lt"/>
              <a:ea typeface="+mn-ea"/>
              <a:cs typeface="+mn-cs"/>
            </a:rPr>
            <a:t>障害福祉サービス給付費、子ども・子育て支援給付費の増</a:t>
          </a:r>
          <a:r>
            <a:rPr kumimoji="1" lang="ja-JP" altLang="ja-JP" sz="1100" b="0" i="0" baseline="0">
              <a:solidFill>
                <a:schemeClr val="tx1"/>
              </a:solidFill>
              <a:effectLst/>
              <a:latin typeface="+mn-lt"/>
              <a:ea typeface="+mn-ea"/>
              <a:cs typeface="+mn-cs"/>
            </a:rPr>
            <a:t>等が要因である。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茨城県筑西市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104,059
101,296
205.30
44,040,031
42,708,578
1,172,294
24,782,830
44,025,894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114300</xdr:rowOff>
    </xdr:from>
    <xdr:ext cx="8896666" cy="259045"/>
    <xdr:sp macro="" textlink="">
      <xdr:nvSpPr>
        <xdr:cNvPr id="22" name="テキスト ボックス 21"/>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23" name="テキスト ボックス 22"/>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24" name="テキスト ボックス 23"/>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5" name="正方形/長方形 24"/>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0</xdr:colOff>
      <xdr:row>25</xdr:row>
      <xdr:rowOff>57150</xdr:rowOff>
    </xdr:from>
    <xdr:to>
      <xdr:col>12</xdr:col>
      <xdr:colOff>0</xdr:colOff>
      <xdr:row>26</xdr:row>
      <xdr:rowOff>139700</xdr:rowOff>
    </xdr:to>
    <xdr:sp macro="" textlink="">
      <xdr:nvSpPr>
        <xdr:cNvPr id="26" name="正方形/長方形 25"/>
        <xdr:cNvSpPr/>
      </xdr:nvSpPr>
      <xdr:spPr>
        <a:xfrm>
          <a:off x="76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26</xdr:row>
      <xdr:rowOff>88900</xdr:rowOff>
    </xdr:from>
    <xdr:to>
      <xdr:col>12</xdr:col>
      <xdr:colOff>0</xdr:colOff>
      <xdr:row>28</xdr:row>
      <xdr:rowOff>0</xdr:rowOff>
    </xdr:to>
    <xdr:sp macro="" textlink="">
      <xdr:nvSpPr>
        <xdr:cNvPr id="27" name="正方形/長方形 26"/>
        <xdr:cNvSpPr/>
      </xdr:nvSpPr>
      <xdr:spPr>
        <a:xfrm>
          <a:off x="76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25</xdr:row>
      <xdr:rowOff>57150</xdr:rowOff>
    </xdr:from>
    <xdr:to>
      <xdr:col>18</xdr:col>
      <xdr:colOff>127000</xdr:colOff>
      <xdr:row>26</xdr:row>
      <xdr:rowOff>139700</xdr:rowOff>
    </xdr:to>
    <xdr:sp macro="" textlink="">
      <xdr:nvSpPr>
        <xdr:cNvPr id="28" name="正方形/長方形 27"/>
        <xdr:cNvSpPr/>
      </xdr:nvSpPr>
      <xdr:spPr>
        <a:xfrm>
          <a:off x="20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26</xdr:row>
      <xdr:rowOff>88900</xdr:rowOff>
    </xdr:from>
    <xdr:to>
      <xdr:col>18</xdr:col>
      <xdr:colOff>127000</xdr:colOff>
      <xdr:row>28</xdr:row>
      <xdr:rowOff>0</xdr:rowOff>
    </xdr:to>
    <xdr:sp macro="" textlink="">
      <xdr:nvSpPr>
        <xdr:cNvPr id="29" name="正方形/長方形 28"/>
        <xdr:cNvSpPr/>
      </xdr:nvSpPr>
      <xdr:spPr>
        <a:xfrm>
          <a:off x="20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33" name="テキスト ボックス 32"/>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34" name="直線コネクタ 3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35" name="テキスト ボックス 34"/>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36" name="直線コネクタ 3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37" name="テキスト ボックス 3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38" name="直線コネクタ 37"/>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39" name="テキスト ボックス 38"/>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0" name="直線コネクタ 3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41" name="テキスト ボックス 40"/>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3" name="テキスト ボックス 4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44" name="テキスト ボックス 4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45" name="テキスト ボックス 4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46" name="テキスト ボックス 4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47" name="テキスト ボックス 4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26035</xdr:rowOff>
    </xdr:from>
    <xdr:to>
      <xdr:col>24</xdr:col>
      <xdr:colOff>114300</xdr:colOff>
      <xdr:row>33</xdr:row>
      <xdr:rowOff>127635</xdr:rowOff>
    </xdr:to>
    <xdr:sp macro="" textlink="">
      <xdr:nvSpPr>
        <xdr:cNvPr id="48" name="楕円 47"/>
        <xdr:cNvSpPr/>
      </xdr:nvSpPr>
      <xdr:spPr>
        <a:xfrm>
          <a:off x="4584700" y="56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30</xdr:row>
      <xdr:rowOff>145415</xdr:rowOff>
    </xdr:from>
    <xdr:to>
      <xdr:col>24</xdr:col>
      <xdr:colOff>63500</xdr:colOff>
      <xdr:row>33</xdr:row>
      <xdr:rowOff>76835</xdr:rowOff>
    </xdr:to>
    <xdr:cxnSp macro="">
      <xdr:nvCxnSpPr>
        <xdr:cNvPr id="49" name="直線コネクタ 48"/>
        <xdr:cNvCxnSpPr/>
      </xdr:nvCxnSpPr>
      <xdr:spPr>
        <a:xfrm>
          <a:off x="3797300" y="5288915"/>
          <a:ext cx="8382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99712</xdr:rowOff>
    </xdr:from>
    <xdr:ext cx="469744" cy="259045"/>
    <xdr:sp macro="" textlink="">
      <xdr:nvSpPr>
        <xdr:cNvPr id="50" name="議会費該当値テキスト"/>
        <xdr:cNvSpPr txBox="1"/>
      </xdr:nvSpPr>
      <xdr:spPr>
        <a:xfrm>
          <a:off x="4686300" y="558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94615</xdr:rowOff>
    </xdr:from>
    <xdr:to>
      <xdr:col>20</xdr:col>
      <xdr:colOff>38100</xdr:colOff>
      <xdr:row>31</xdr:row>
      <xdr:rowOff>24765</xdr:rowOff>
    </xdr:to>
    <xdr:sp macro="" textlink="">
      <xdr:nvSpPr>
        <xdr:cNvPr id="51" name="楕円 50"/>
        <xdr:cNvSpPr/>
      </xdr:nvSpPr>
      <xdr:spPr>
        <a:xfrm>
          <a:off x="3746500" y="52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145415</xdr:rowOff>
    </xdr:from>
    <xdr:to>
      <xdr:col>19</xdr:col>
      <xdr:colOff>177800</xdr:colOff>
      <xdr:row>37</xdr:row>
      <xdr:rowOff>31115</xdr:rowOff>
    </xdr:to>
    <xdr:cxnSp macro="">
      <xdr:nvCxnSpPr>
        <xdr:cNvPr id="52" name="直線コネクタ 51"/>
        <xdr:cNvCxnSpPr/>
      </xdr:nvCxnSpPr>
      <xdr:spPr>
        <a:xfrm flipV="1">
          <a:off x="2908300" y="528891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133428</xdr:colOff>
      <xdr:row>29</xdr:row>
      <xdr:rowOff>41292</xdr:rowOff>
    </xdr:from>
    <xdr:ext cx="469744" cy="259045"/>
    <xdr:sp macro="" textlink="">
      <xdr:nvSpPr>
        <xdr:cNvPr id="53" name="テキスト ボックス 52"/>
        <xdr:cNvSpPr txBox="1"/>
      </xdr:nvSpPr>
      <xdr:spPr>
        <a:xfrm>
          <a:off x="3562428" y="50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151765</xdr:rowOff>
    </xdr:from>
    <xdr:to>
      <xdr:col>15</xdr:col>
      <xdr:colOff>101600</xdr:colOff>
      <xdr:row>37</xdr:row>
      <xdr:rowOff>81915</xdr:rowOff>
    </xdr:to>
    <xdr:sp macro="" textlink="">
      <xdr:nvSpPr>
        <xdr:cNvPr id="54" name="楕円 53"/>
        <xdr:cNvSpPr/>
      </xdr:nvSpPr>
      <xdr:spPr>
        <a:xfrm>
          <a:off x="2857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31115</xdr:rowOff>
    </xdr:from>
    <xdr:to>
      <xdr:col>15</xdr:col>
      <xdr:colOff>50800</xdr:colOff>
      <xdr:row>38</xdr:row>
      <xdr:rowOff>111125</xdr:rowOff>
    </xdr:to>
    <xdr:cxnSp macro="">
      <xdr:nvCxnSpPr>
        <xdr:cNvPr id="55" name="直線コネクタ 54"/>
        <xdr:cNvCxnSpPr/>
      </xdr:nvCxnSpPr>
      <xdr:spPr>
        <a:xfrm flipV="1">
          <a:off x="2019300" y="637476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35</xdr:row>
      <xdr:rowOff>98442</xdr:rowOff>
    </xdr:from>
    <xdr:ext cx="469744" cy="259045"/>
    <xdr:sp macro="" textlink="">
      <xdr:nvSpPr>
        <xdr:cNvPr id="56" name="テキスト ボックス 55"/>
        <xdr:cNvSpPr txBox="1"/>
      </xdr:nvSpPr>
      <xdr:spPr>
        <a:xfrm>
          <a:off x="2673428" y="60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60325</xdr:rowOff>
    </xdr:from>
    <xdr:to>
      <xdr:col>10</xdr:col>
      <xdr:colOff>165100</xdr:colOff>
      <xdr:row>38</xdr:row>
      <xdr:rowOff>161925</xdr:rowOff>
    </xdr:to>
    <xdr:sp macro="" textlink="">
      <xdr:nvSpPr>
        <xdr:cNvPr id="57" name="楕円 56"/>
        <xdr:cNvSpPr/>
      </xdr:nvSpPr>
      <xdr:spPr>
        <a:xfrm>
          <a:off x="1968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13970</xdr:rowOff>
    </xdr:from>
    <xdr:to>
      <xdr:col>10</xdr:col>
      <xdr:colOff>114300</xdr:colOff>
      <xdr:row>38</xdr:row>
      <xdr:rowOff>111125</xdr:rowOff>
    </xdr:to>
    <xdr:cxnSp macro="">
      <xdr:nvCxnSpPr>
        <xdr:cNvPr id="58" name="直線コネクタ 57"/>
        <xdr:cNvCxnSpPr/>
      </xdr:nvCxnSpPr>
      <xdr:spPr>
        <a:xfrm>
          <a:off x="1130300" y="65290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37</xdr:row>
      <xdr:rowOff>7002</xdr:rowOff>
    </xdr:from>
    <xdr:ext cx="469744" cy="259045"/>
    <xdr:sp macro="" textlink="">
      <xdr:nvSpPr>
        <xdr:cNvPr id="59" name="テキスト ボックス 58"/>
        <xdr:cNvSpPr txBox="1"/>
      </xdr:nvSpPr>
      <xdr:spPr>
        <a:xfrm>
          <a:off x="1784428" y="635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134620</xdr:rowOff>
    </xdr:from>
    <xdr:to>
      <xdr:col>6</xdr:col>
      <xdr:colOff>38100</xdr:colOff>
      <xdr:row>38</xdr:row>
      <xdr:rowOff>64770</xdr:rowOff>
    </xdr:to>
    <xdr:sp macro="" textlink="">
      <xdr:nvSpPr>
        <xdr:cNvPr id="60" name="楕円 59"/>
        <xdr:cNvSpPr/>
      </xdr:nvSpPr>
      <xdr:spPr>
        <a:xfrm>
          <a:off x="1079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55897</xdr:rowOff>
    </xdr:from>
    <xdr:ext cx="469744" cy="259045"/>
    <xdr:sp macro="" textlink="">
      <xdr:nvSpPr>
        <xdr:cNvPr id="61" name="テキスト ボックス 60"/>
        <xdr:cNvSpPr txBox="1"/>
      </xdr:nvSpPr>
      <xdr:spPr>
        <a:xfrm>
          <a:off x="895428"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2" name="正方形/長方形 6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0</xdr:colOff>
      <xdr:row>45</xdr:row>
      <xdr:rowOff>57150</xdr:rowOff>
    </xdr:from>
    <xdr:to>
      <xdr:col>12</xdr:col>
      <xdr:colOff>0</xdr:colOff>
      <xdr:row>46</xdr:row>
      <xdr:rowOff>139700</xdr:rowOff>
    </xdr:to>
    <xdr:sp macro="" textlink="">
      <xdr:nvSpPr>
        <xdr:cNvPr id="63" name="正方形/長方形 62"/>
        <xdr:cNvSpPr/>
      </xdr:nvSpPr>
      <xdr:spPr>
        <a:xfrm>
          <a:off x="76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46</xdr:row>
      <xdr:rowOff>88900</xdr:rowOff>
    </xdr:from>
    <xdr:to>
      <xdr:col>12</xdr:col>
      <xdr:colOff>0</xdr:colOff>
      <xdr:row>48</xdr:row>
      <xdr:rowOff>0</xdr:rowOff>
    </xdr:to>
    <xdr:sp macro="" textlink="">
      <xdr:nvSpPr>
        <xdr:cNvPr id="64" name="正方形/長方形 63"/>
        <xdr:cNvSpPr/>
      </xdr:nvSpPr>
      <xdr:spPr>
        <a:xfrm>
          <a:off x="76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45</xdr:row>
      <xdr:rowOff>57150</xdr:rowOff>
    </xdr:from>
    <xdr:to>
      <xdr:col>18</xdr:col>
      <xdr:colOff>127000</xdr:colOff>
      <xdr:row>46</xdr:row>
      <xdr:rowOff>139700</xdr:rowOff>
    </xdr:to>
    <xdr:sp macro="" textlink="">
      <xdr:nvSpPr>
        <xdr:cNvPr id="65" name="正方形/長方形 64"/>
        <xdr:cNvSpPr/>
      </xdr:nvSpPr>
      <xdr:spPr>
        <a:xfrm>
          <a:off x="20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46</xdr:row>
      <xdr:rowOff>88900</xdr:rowOff>
    </xdr:from>
    <xdr:to>
      <xdr:col>18</xdr:col>
      <xdr:colOff>127000</xdr:colOff>
      <xdr:row>48</xdr:row>
      <xdr:rowOff>0</xdr:rowOff>
    </xdr:to>
    <xdr:sp macro="" textlink="">
      <xdr:nvSpPr>
        <xdr:cNvPr id="66" name="正方形/長方形 65"/>
        <xdr:cNvSpPr/>
      </xdr:nvSpPr>
      <xdr:spPr>
        <a:xfrm>
          <a:off x="20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67" name="正方形/長方形 6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68" name="テキスト ボックス 6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69" name="直線コネクタ 6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0" name="テキスト ボックス 6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71" name="直線コネクタ 7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72" name="テキスト ボックス 7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73" name="直線コネクタ 7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74" name="テキスト ボックス 7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75" name="直線コネクタ 7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76" name="テキスト ボックス 7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77" name="直線コネクタ 7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78" name="テキスト ボックス 7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79" name="直線コネクタ 7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0" name="テキスト ボックス 7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2" name="テキスト ボックス 8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3" name="テキスト ボックス 8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84" name="テキスト ボックス 8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85" name="テキスト ボックス 8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86" name="テキスト ボックス 8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123465</xdr:rowOff>
    </xdr:from>
    <xdr:to>
      <xdr:col>24</xdr:col>
      <xdr:colOff>114300</xdr:colOff>
      <xdr:row>57</xdr:row>
      <xdr:rowOff>53615</xdr:rowOff>
    </xdr:to>
    <xdr:sp macro="" textlink="">
      <xdr:nvSpPr>
        <xdr:cNvPr id="87" name="楕円 86"/>
        <xdr:cNvSpPr/>
      </xdr:nvSpPr>
      <xdr:spPr>
        <a:xfrm>
          <a:off x="4584700" y="97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2815</xdr:rowOff>
    </xdr:from>
    <xdr:to>
      <xdr:col>24</xdr:col>
      <xdr:colOff>63500</xdr:colOff>
      <xdr:row>57</xdr:row>
      <xdr:rowOff>151176</xdr:rowOff>
    </xdr:to>
    <xdr:cxnSp macro="">
      <xdr:nvCxnSpPr>
        <xdr:cNvPr id="88" name="直線コネクタ 87"/>
        <xdr:cNvCxnSpPr/>
      </xdr:nvCxnSpPr>
      <xdr:spPr>
        <a:xfrm flipV="1">
          <a:off x="3797300" y="9775465"/>
          <a:ext cx="8382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25692</xdr:rowOff>
    </xdr:from>
    <xdr:ext cx="534377" cy="259045"/>
    <xdr:sp macro="" textlink="">
      <xdr:nvSpPr>
        <xdr:cNvPr id="89" name="総務費該当値テキスト"/>
        <xdr:cNvSpPr txBox="1"/>
      </xdr:nvSpPr>
      <xdr:spPr>
        <a:xfrm>
          <a:off x="4686300" y="96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100376</xdr:rowOff>
    </xdr:from>
    <xdr:to>
      <xdr:col>20</xdr:col>
      <xdr:colOff>38100</xdr:colOff>
      <xdr:row>58</xdr:row>
      <xdr:rowOff>30526</xdr:rowOff>
    </xdr:to>
    <xdr:sp macro="" textlink="">
      <xdr:nvSpPr>
        <xdr:cNvPr id="90" name="楕円 89"/>
        <xdr:cNvSpPr/>
      </xdr:nvSpPr>
      <xdr:spPr>
        <a:xfrm>
          <a:off x="3746500" y="98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151176</xdr:rowOff>
    </xdr:from>
    <xdr:to>
      <xdr:col>19</xdr:col>
      <xdr:colOff>177800</xdr:colOff>
      <xdr:row>58</xdr:row>
      <xdr:rowOff>33355</xdr:rowOff>
    </xdr:to>
    <xdr:cxnSp macro="">
      <xdr:nvCxnSpPr>
        <xdr:cNvPr id="91" name="直線コネクタ 90"/>
        <xdr:cNvCxnSpPr/>
      </xdr:nvCxnSpPr>
      <xdr:spPr>
        <a:xfrm flipV="1">
          <a:off x="2908300" y="9923826"/>
          <a:ext cx="8890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56</xdr:row>
      <xdr:rowOff>47053</xdr:rowOff>
    </xdr:from>
    <xdr:ext cx="534377" cy="259045"/>
    <xdr:sp macro="" textlink="">
      <xdr:nvSpPr>
        <xdr:cNvPr id="92" name="テキスト ボックス 91"/>
        <xdr:cNvSpPr txBox="1"/>
      </xdr:nvSpPr>
      <xdr:spPr>
        <a:xfrm>
          <a:off x="3530111" y="96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154005</xdr:rowOff>
    </xdr:from>
    <xdr:to>
      <xdr:col>15</xdr:col>
      <xdr:colOff>101600</xdr:colOff>
      <xdr:row>58</xdr:row>
      <xdr:rowOff>84155</xdr:rowOff>
    </xdr:to>
    <xdr:sp macro="" textlink="">
      <xdr:nvSpPr>
        <xdr:cNvPr id="93" name="楕円 92"/>
        <xdr:cNvSpPr/>
      </xdr:nvSpPr>
      <xdr:spPr>
        <a:xfrm>
          <a:off x="2857500" y="99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53</xdr:row>
      <xdr:rowOff>22474</xdr:rowOff>
    </xdr:from>
    <xdr:to>
      <xdr:col>15</xdr:col>
      <xdr:colOff>50800</xdr:colOff>
      <xdr:row>58</xdr:row>
      <xdr:rowOff>33355</xdr:rowOff>
    </xdr:to>
    <xdr:cxnSp macro="">
      <xdr:nvCxnSpPr>
        <xdr:cNvPr id="94" name="直線コネクタ 93"/>
        <xdr:cNvCxnSpPr/>
      </xdr:nvCxnSpPr>
      <xdr:spPr>
        <a:xfrm>
          <a:off x="2019300" y="9109324"/>
          <a:ext cx="889000" cy="86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56</xdr:row>
      <xdr:rowOff>100682</xdr:rowOff>
    </xdr:from>
    <xdr:ext cx="534377" cy="259045"/>
    <xdr:sp macro="" textlink="">
      <xdr:nvSpPr>
        <xdr:cNvPr id="95" name="テキスト ボックス 94"/>
        <xdr:cNvSpPr txBox="1"/>
      </xdr:nvSpPr>
      <xdr:spPr>
        <a:xfrm>
          <a:off x="2641111" y="970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143124</xdr:rowOff>
    </xdr:from>
    <xdr:to>
      <xdr:col>10</xdr:col>
      <xdr:colOff>165100</xdr:colOff>
      <xdr:row>53</xdr:row>
      <xdr:rowOff>73274</xdr:rowOff>
    </xdr:to>
    <xdr:sp macro="" textlink="">
      <xdr:nvSpPr>
        <xdr:cNvPr id="96" name="楕円 95"/>
        <xdr:cNvSpPr/>
      </xdr:nvSpPr>
      <xdr:spPr>
        <a:xfrm>
          <a:off x="1968500" y="90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53</xdr:row>
      <xdr:rowOff>22474</xdr:rowOff>
    </xdr:from>
    <xdr:to>
      <xdr:col>10</xdr:col>
      <xdr:colOff>114300</xdr:colOff>
      <xdr:row>54</xdr:row>
      <xdr:rowOff>154010</xdr:rowOff>
    </xdr:to>
    <xdr:cxnSp macro="">
      <xdr:nvCxnSpPr>
        <xdr:cNvPr id="97" name="直線コネクタ 96"/>
        <xdr:cNvCxnSpPr/>
      </xdr:nvCxnSpPr>
      <xdr:spPr>
        <a:xfrm flipV="1">
          <a:off x="1130300" y="9109324"/>
          <a:ext cx="889000" cy="30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51</xdr:row>
      <xdr:rowOff>89801</xdr:rowOff>
    </xdr:from>
    <xdr:ext cx="534377" cy="259045"/>
    <xdr:sp macro="" textlink="">
      <xdr:nvSpPr>
        <xdr:cNvPr id="98" name="テキスト ボックス 97"/>
        <xdr:cNvSpPr txBox="1"/>
      </xdr:nvSpPr>
      <xdr:spPr>
        <a:xfrm>
          <a:off x="1752111" y="883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103210</xdr:rowOff>
    </xdr:from>
    <xdr:to>
      <xdr:col>6</xdr:col>
      <xdr:colOff>38100</xdr:colOff>
      <xdr:row>55</xdr:row>
      <xdr:rowOff>33360</xdr:rowOff>
    </xdr:to>
    <xdr:sp macro="" textlink="">
      <xdr:nvSpPr>
        <xdr:cNvPr id="99" name="楕円 98"/>
        <xdr:cNvSpPr/>
      </xdr:nvSpPr>
      <xdr:spPr>
        <a:xfrm>
          <a:off x="1079500" y="93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24487</xdr:rowOff>
    </xdr:from>
    <xdr:ext cx="534377" cy="259045"/>
    <xdr:sp macro="" textlink="">
      <xdr:nvSpPr>
        <xdr:cNvPr id="100" name="テキスト ボックス 99"/>
        <xdr:cNvSpPr txBox="1"/>
      </xdr:nvSpPr>
      <xdr:spPr>
        <a:xfrm>
          <a:off x="863111" y="94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1" name="正方形/長方形 10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0</xdr:colOff>
      <xdr:row>65</xdr:row>
      <xdr:rowOff>57150</xdr:rowOff>
    </xdr:from>
    <xdr:to>
      <xdr:col>12</xdr:col>
      <xdr:colOff>0</xdr:colOff>
      <xdr:row>66</xdr:row>
      <xdr:rowOff>139700</xdr:rowOff>
    </xdr:to>
    <xdr:sp macro="" textlink="">
      <xdr:nvSpPr>
        <xdr:cNvPr id="102" name="正方形/長方形 101"/>
        <xdr:cNvSpPr/>
      </xdr:nvSpPr>
      <xdr:spPr>
        <a:xfrm>
          <a:off x="76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66</xdr:row>
      <xdr:rowOff>88900</xdr:rowOff>
    </xdr:from>
    <xdr:to>
      <xdr:col>12</xdr:col>
      <xdr:colOff>0</xdr:colOff>
      <xdr:row>68</xdr:row>
      <xdr:rowOff>0</xdr:rowOff>
    </xdr:to>
    <xdr:sp macro="" textlink="">
      <xdr:nvSpPr>
        <xdr:cNvPr id="103" name="正方形/長方形 102"/>
        <xdr:cNvSpPr/>
      </xdr:nvSpPr>
      <xdr:spPr>
        <a:xfrm>
          <a:off x="76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65</xdr:row>
      <xdr:rowOff>57150</xdr:rowOff>
    </xdr:from>
    <xdr:to>
      <xdr:col>18</xdr:col>
      <xdr:colOff>127000</xdr:colOff>
      <xdr:row>66</xdr:row>
      <xdr:rowOff>139700</xdr:rowOff>
    </xdr:to>
    <xdr:sp macro="" textlink="">
      <xdr:nvSpPr>
        <xdr:cNvPr id="104" name="正方形/長方形 103"/>
        <xdr:cNvSpPr/>
      </xdr:nvSpPr>
      <xdr:spPr>
        <a:xfrm>
          <a:off x="20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66</xdr:row>
      <xdr:rowOff>88900</xdr:rowOff>
    </xdr:from>
    <xdr:to>
      <xdr:col>18</xdr:col>
      <xdr:colOff>127000</xdr:colOff>
      <xdr:row>68</xdr:row>
      <xdr:rowOff>0</xdr:rowOff>
    </xdr:to>
    <xdr:sp macro="" textlink="">
      <xdr:nvSpPr>
        <xdr:cNvPr id="105" name="正方形/長方形 104"/>
        <xdr:cNvSpPr/>
      </xdr:nvSpPr>
      <xdr:spPr>
        <a:xfrm>
          <a:off x="20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06" name="正方形/長方形 10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07" name="テキスト ボックス 10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08" name="直線コネクタ 10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09" name="テキスト ボックス 10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10" name="直線コネクタ 10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11" name="テキスト ボックス 11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12" name="直線コネクタ 11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13" name="テキスト ボックス 11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14" name="直線コネクタ 11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15" name="テキスト ボックス 11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16" name="直線コネクタ 11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17" name="テキスト ボックス 11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18" name="直線コネクタ 11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19" name="テキスト ボックス 11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20" name="直線コネクタ 11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21" name="テキスト ボックス 12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2" name="直線コネクタ 12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23" name="テキスト ボックス 12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5" name="テキスト ボックス 12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6" name="テキスト ボックス 12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7" name="テキスト ボックス 12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28" name="テキスト ボックス 12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29" name="テキスト ボックス 12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58855</xdr:rowOff>
    </xdr:from>
    <xdr:to>
      <xdr:col>24</xdr:col>
      <xdr:colOff>114300</xdr:colOff>
      <xdr:row>70</xdr:row>
      <xdr:rowOff>160455</xdr:rowOff>
    </xdr:to>
    <xdr:sp macro="" textlink="">
      <xdr:nvSpPr>
        <xdr:cNvPr id="130" name="楕円 129"/>
        <xdr:cNvSpPr/>
      </xdr:nvSpPr>
      <xdr:spPr>
        <a:xfrm>
          <a:off x="4584700" y="120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70</xdr:row>
      <xdr:rowOff>80700</xdr:rowOff>
    </xdr:from>
    <xdr:to>
      <xdr:col>24</xdr:col>
      <xdr:colOff>63500</xdr:colOff>
      <xdr:row>70</xdr:row>
      <xdr:rowOff>109655</xdr:rowOff>
    </xdr:to>
    <xdr:cxnSp macro="">
      <xdr:nvCxnSpPr>
        <xdr:cNvPr id="131" name="直線コネクタ 130"/>
        <xdr:cNvCxnSpPr/>
      </xdr:nvCxnSpPr>
      <xdr:spPr>
        <a:xfrm>
          <a:off x="3797300" y="12082200"/>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132532</xdr:rowOff>
    </xdr:from>
    <xdr:ext cx="599010" cy="259045"/>
    <xdr:sp macro="" textlink="">
      <xdr:nvSpPr>
        <xdr:cNvPr id="132" name="民生費該当値テキスト"/>
        <xdr:cNvSpPr txBox="1"/>
      </xdr:nvSpPr>
      <xdr:spPr>
        <a:xfrm>
          <a:off x="4686300" y="1196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29900</xdr:rowOff>
    </xdr:from>
    <xdr:to>
      <xdr:col>20</xdr:col>
      <xdr:colOff>38100</xdr:colOff>
      <xdr:row>70</xdr:row>
      <xdr:rowOff>131500</xdr:rowOff>
    </xdr:to>
    <xdr:sp macro="" textlink="">
      <xdr:nvSpPr>
        <xdr:cNvPr id="133" name="楕円 132"/>
        <xdr:cNvSpPr/>
      </xdr:nvSpPr>
      <xdr:spPr>
        <a:xfrm>
          <a:off x="3746500" y="120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80700</xdr:rowOff>
    </xdr:from>
    <xdr:to>
      <xdr:col>19</xdr:col>
      <xdr:colOff>177800</xdr:colOff>
      <xdr:row>76</xdr:row>
      <xdr:rowOff>126202</xdr:rowOff>
    </xdr:to>
    <xdr:cxnSp macro="">
      <xdr:nvCxnSpPr>
        <xdr:cNvPr id="134" name="直線コネクタ 133"/>
        <xdr:cNvCxnSpPr/>
      </xdr:nvCxnSpPr>
      <xdr:spPr>
        <a:xfrm flipV="1">
          <a:off x="2908300" y="12082200"/>
          <a:ext cx="889000" cy="107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68795</xdr:colOff>
      <xdr:row>68</xdr:row>
      <xdr:rowOff>148027</xdr:rowOff>
    </xdr:from>
    <xdr:ext cx="599010" cy="259045"/>
    <xdr:sp macro="" textlink="">
      <xdr:nvSpPr>
        <xdr:cNvPr id="135" name="テキスト ボックス 134"/>
        <xdr:cNvSpPr txBox="1"/>
      </xdr:nvSpPr>
      <xdr:spPr>
        <a:xfrm>
          <a:off x="3497795" y="1180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75402</xdr:rowOff>
    </xdr:from>
    <xdr:to>
      <xdr:col>15</xdr:col>
      <xdr:colOff>101600</xdr:colOff>
      <xdr:row>77</xdr:row>
      <xdr:rowOff>5552</xdr:rowOff>
    </xdr:to>
    <xdr:sp macro="" textlink="">
      <xdr:nvSpPr>
        <xdr:cNvPr id="136" name="楕円 135"/>
        <xdr:cNvSpPr/>
      </xdr:nvSpPr>
      <xdr:spPr>
        <a:xfrm>
          <a:off x="2857500" y="131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74</xdr:row>
      <xdr:rowOff>10269</xdr:rowOff>
    </xdr:from>
    <xdr:to>
      <xdr:col>15</xdr:col>
      <xdr:colOff>50800</xdr:colOff>
      <xdr:row>76</xdr:row>
      <xdr:rowOff>126202</xdr:rowOff>
    </xdr:to>
    <xdr:cxnSp macro="">
      <xdr:nvCxnSpPr>
        <xdr:cNvPr id="137" name="直線コネクタ 136"/>
        <xdr:cNvCxnSpPr/>
      </xdr:nvCxnSpPr>
      <xdr:spPr>
        <a:xfrm>
          <a:off x="2019300" y="12697569"/>
          <a:ext cx="889000" cy="4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132295</xdr:colOff>
      <xdr:row>75</xdr:row>
      <xdr:rowOff>22079</xdr:rowOff>
    </xdr:from>
    <xdr:ext cx="599010" cy="259045"/>
    <xdr:sp macro="" textlink="">
      <xdr:nvSpPr>
        <xdr:cNvPr id="138" name="テキスト ボックス 137"/>
        <xdr:cNvSpPr txBox="1"/>
      </xdr:nvSpPr>
      <xdr:spPr>
        <a:xfrm>
          <a:off x="2608795" y="128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130919</xdr:rowOff>
    </xdr:from>
    <xdr:to>
      <xdr:col>10</xdr:col>
      <xdr:colOff>165100</xdr:colOff>
      <xdr:row>74</xdr:row>
      <xdr:rowOff>61069</xdr:rowOff>
    </xdr:to>
    <xdr:sp macro="" textlink="">
      <xdr:nvSpPr>
        <xdr:cNvPr id="139" name="楕円 138"/>
        <xdr:cNvSpPr/>
      </xdr:nvSpPr>
      <xdr:spPr>
        <a:xfrm>
          <a:off x="1968500" y="126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74</xdr:row>
      <xdr:rowOff>10269</xdr:rowOff>
    </xdr:from>
    <xdr:to>
      <xdr:col>10</xdr:col>
      <xdr:colOff>114300</xdr:colOff>
      <xdr:row>78</xdr:row>
      <xdr:rowOff>126420</xdr:rowOff>
    </xdr:to>
    <xdr:cxnSp macro="">
      <xdr:nvCxnSpPr>
        <xdr:cNvPr id="140" name="直線コネクタ 139"/>
        <xdr:cNvCxnSpPr/>
      </xdr:nvCxnSpPr>
      <xdr:spPr>
        <a:xfrm flipV="1">
          <a:off x="1130300" y="12697569"/>
          <a:ext cx="889000" cy="80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5295</xdr:colOff>
      <xdr:row>72</xdr:row>
      <xdr:rowOff>77596</xdr:rowOff>
    </xdr:from>
    <xdr:ext cx="599010" cy="259045"/>
    <xdr:sp macro="" textlink="">
      <xdr:nvSpPr>
        <xdr:cNvPr id="141" name="テキスト ボックス 140"/>
        <xdr:cNvSpPr txBox="1"/>
      </xdr:nvSpPr>
      <xdr:spPr>
        <a:xfrm>
          <a:off x="1719795" y="1242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75620</xdr:rowOff>
    </xdr:from>
    <xdr:to>
      <xdr:col>6</xdr:col>
      <xdr:colOff>38100</xdr:colOff>
      <xdr:row>79</xdr:row>
      <xdr:rowOff>5770</xdr:rowOff>
    </xdr:to>
    <xdr:sp macro="" textlink="">
      <xdr:nvSpPr>
        <xdr:cNvPr id="142" name="楕円 141"/>
        <xdr:cNvSpPr/>
      </xdr:nvSpPr>
      <xdr:spPr>
        <a:xfrm>
          <a:off x="1079500" y="134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168347</xdr:rowOff>
    </xdr:from>
    <xdr:ext cx="599010" cy="259045"/>
    <xdr:sp macro="" textlink="">
      <xdr:nvSpPr>
        <xdr:cNvPr id="143" name="テキスト ボックス 142"/>
        <xdr:cNvSpPr txBox="1"/>
      </xdr:nvSpPr>
      <xdr:spPr>
        <a:xfrm>
          <a:off x="830795" y="13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4" name="正方形/長方形 14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0</xdr:colOff>
      <xdr:row>85</xdr:row>
      <xdr:rowOff>57150</xdr:rowOff>
    </xdr:from>
    <xdr:to>
      <xdr:col>12</xdr:col>
      <xdr:colOff>0</xdr:colOff>
      <xdr:row>86</xdr:row>
      <xdr:rowOff>139700</xdr:rowOff>
    </xdr:to>
    <xdr:sp macro="" textlink="">
      <xdr:nvSpPr>
        <xdr:cNvPr id="145" name="正方形/長方形 144"/>
        <xdr:cNvSpPr/>
      </xdr:nvSpPr>
      <xdr:spPr>
        <a:xfrm>
          <a:off x="76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86</xdr:row>
      <xdr:rowOff>88900</xdr:rowOff>
    </xdr:from>
    <xdr:to>
      <xdr:col>12</xdr:col>
      <xdr:colOff>0</xdr:colOff>
      <xdr:row>88</xdr:row>
      <xdr:rowOff>0</xdr:rowOff>
    </xdr:to>
    <xdr:sp macro="" textlink="">
      <xdr:nvSpPr>
        <xdr:cNvPr id="146" name="正方形/長方形 145"/>
        <xdr:cNvSpPr/>
      </xdr:nvSpPr>
      <xdr:spPr>
        <a:xfrm>
          <a:off x="76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85</xdr:row>
      <xdr:rowOff>57150</xdr:rowOff>
    </xdr:from>
    <xdr:to>
      <xdr:col>18</xdr:col>
      <xdr:colOff>127000</xdr:colOff>
      <xdr:row>86</xdr:row>
      <xdr:rowOff>139700</xdr:rowOff>
    </xdr:to>
    <xdr:sp macro="" textlink="">
      <xdr:nvSpPr>
        <xdr:cNvPr id="147" name="正方形/長方形 146"/>
        <xdr:cNvSpPr/>
      </xdr:nvSpPr>
      <xdr:spPr>
        <a:xfrm>
          <a:off x="20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86</xdr:row>
      <xdr:rowOff>88900</xdr:rowOff>
    </xdr:from>
    <xdr:to>
      <xdr:col>18</xdr:col>
      <xdr:colOff>127000</xdr:colOff>
      <xdr:row>88</xdr:row>
      <xdr:rowOff>0</xdr:rowOff>
    </xdr:to>
    <xdr:sp macro="" textlink="">
      <xdr:nvSpPr>
        <xdr:cNvPr id="148" name="正方形/長方形 147"/>
        <xdr:cNvSpPr/>
      </xdr:nvSpPr>
      <xdr:spPr>
        <a:xfrm>
          <a:off x="20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9" name="正方形/長方形 14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0" name="テキスト ボックス 14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1" name="直線コネクタ 15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52" name="テキスト ボックス 15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153" name="直線コネクタ 15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154" name="テキスト ボックス 15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155" name="直線コネクタ 15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156" name="テキスト ボックス 15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157" name="直線コネクタ 15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158" name="テキスト ボックス 15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59" name="直線コネクタ 15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0" name="テキスト ボックス 15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2" name="テキスト ボックス 16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3" name="テキスト ボックス 16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4" name="テキスト ボックス 16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5" name="テキスト ボックス 16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66" name="テキスト ボックス 16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8032</xdr:rowOff>
    </xdr:from>
    <xdr:to>
      <xdr:col>24</xdr:col>
      <xdr:colOff>114300</xdr:colOff>
      <xdr:row>98</xdr:row>
      <xdr:rowOff>109632</xdr:rowOff>
    </xdr:to>
    <xdr:sp macro="" textlink="">
      <xdr:nvSpPr>
        <xdr:cNvPr id="167" name="楕円 166"/>
        <xdr:cNvSpPr/>
      </xdr:nvSpPr>
      <xdr:spPr>
        <a:xfrm>
          <a:off x="4584700" y="1681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90</xdr:row>
      <xdr:rowOff>129470</xdr:rowOff>
    </xdr:from>
    <xdr:to>
      <xdr:col>24</xdr:col>
      <xdr:colOff>63500</xdr:colOff>
      <xdr:row>98</xdr:row>
      <xdr:rowOff>58832</xdr:rowOff>
    </xdr:to>
    <xdr:cxnSp macro="">
      <xdr:nvCxnSpPr>
        <xdr:cNvPr id="168" name="直線コネクタ 167"/>
        <xdr:cNvCxnSpPr/>
      </xdr:nvCxnSpPr>
      <xdr:spPr>
        <a:xfrm>
          <a:off x="3797300" y="15559970"/>
          <a:ext cx="838200" cy="130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81709</xdr:rowOff>
    </xdr:from>
    <xdr:ext cx="534377" cy="259045"/>
    <xdr:sp macro="" textlink="">
      <xdr:nvSpPr>
        <xdr:cNvPr id="169" name="衛生費該当値テキスト"/>
        <xdr:cNvSpPr txBox="1"/>
      </xdr:nvSpPr>
      <xdr:spPr>
        <a:xfrm>
          <a:off x="4686300" y="167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78670</xdr:rowOff>
    </xdr:from>
    <xdr:to>
      <xdr:col>20</xdr:col>
      <xdr:colOff>38100</xdr:colOff>
      <xdr:row>91</xdr:row>
      <xdr:rowOff>8820</xdr:rowOff>
    </xdr:to>
    <xdr:sp macro="" textlink="">
      <xdr:nvSpPr>
        <xdr:cNvPr id="170" name="楕円 169"/>
        <xdr:cNvSpPr/>
      </xdr:nvSpPr>
      <xdr:spPr>
        <a:xfrm>
          <a:off x="3746500" y="155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129470</xdr:rowOff>
    </xdr:from>
    <xdr:to>
      <xdr:col>19</xdr:col>
      <xdr:colOff>177800</xdr:colOff>
      <xdr:row>91</xdr:row>
      <xdr:rowOff>79235</xdr:rowOff>
    </xdr:to>
    <xdr:cxnSp macro="">
      <xdr:nvCxnSpPr>
        <xdr:cNvPr id="171" name="直線コネクタ 170"/>
        <xdr:cNvCxnSpPr/>
      </xdr:nvCxnSpPr>
      <xdr:spPr>
        <a:xfrm flipV="1">
          <a:off x="2908300" y="15559970"/>
          <a:ext cx="889000" cy="1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101111</xdr:colOff>
      <xdr:row>89</xdr:row>
      <xdr:rowOff>25347</xdr:rowOff>
    </xdr:from>
    <xdr:ext cx="534377" cy="259045"/>
    <xdr:sp macro="" textlink="">
      <xdr:nvSpPr>
        <xdr:cNvPr id="172" name="テキスト ボックス 171"/>
        <xdr:cNvSpPr txBox="1"/>
      </xdr:nvSpPr>
      <xdr:spPr>
        <a:xfrm>
          <a:off x="3530111" y="152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28435</xdr:rowOff>
    </xdr:from>
    <xdr:to>
      <xdr:col>15</xdr:col>
      <xdr:colOff>101600</xdr:colOff>
      <xdr:row>91</xdr:row>
      <xdr:rowOff>130035</xdr:rowOff>
    </xdr:to>
    <xdr:sp macro="" textlink="">
      <xdr:nvSpPr>
        <xdr:cNvPr id="173" name="楕円 172"/>
        <xdr:cNvSpPr/>
      </xdr:nvSpPr>
      <xdr:spPr>
        <a:xfrm>
          <a:off x="2857500" y="156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91</xdr:row>
      <xdr:rowOff>79235</xdr:rowOff>
    </xdr:from>
    <xdr:to>
      <xdr:col>15</xdr:col>
      <xdr:colOff>50800</xdr:colOff>
      <xdr:row>93</xdr:row>
      <xdr:rowOff>153760</xdr:rowOff>
    </xdr:to>
    <xdr:cxnSp macro="">
      <xdr:nvCxnSpPr>
        <xdr:cNvPr id="174" name="直線コネクタ 173"/>
        <xdr:cNvCxnSpPr/>
      </xdr:nvCxnSpPr>
      <xdr:spPr>
        <a:xfrm flipV="1">
          <a:off x="2019300" y="15681185"/>
          <a:ext cx="889000" cy="4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89</xdr:row>
      <xdr:rowOff>146562</xdr:rowOff>
    </xdr:from>
    <xdr:ext cx="534377" cy="259045"/>
    <xdr:sp macro="" textlink="">
      <xdr:nvSpPr>
        <xdr:cNvPr id="175" name="テキスト ボックス 174"/>
        <xdr:cNvSpPr txBox="1"/>
      </xdr:nvSpPr>
      <xdr:spPr>
        <a:xfrm>
          <a:off x="2641111" y="154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102960</xdr:rowOff>
    </xdr:from>
    <xdr:to>
      <xdr:col>10</xdr:col>
      <xdr:colOff>165100</xdr:colOff>
      <xdr:row>94</xdr:row>
      <xdr:rowOff>33110</xdr:rowOff>
    </xdr:to>
    <xdr:sp macro="" textlink="">
      <xdr:nvSpPr>
        <xdr:cNvPr id="176" name="楕円 175"/>
        <xdr:cNvSpPr/>
      </xdr:nvSpPr>
      <xdr:spPr>
        <a:xfrm>
          <a:off x="1968500" y="160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93</xdr:row>
      <xdr:rowOff>153760</xdr:rowOff>
    </xdr:from>
    <xdr:to>
      <xdr:col>10</xdr:col>
      <xdr:colOff>114300</xdr:colOff>
      <xdr:row>98</xdr:row>
      <xdr:rowOff>93923</xdr:rowOff>
    </xdr:to>
    <xdr:cxnSp macro="">
      <xdr:nvCxnSpPr>
        <xdr:cNvPr id="177" name="直線コネクタ 176"/>
        <xdr:cNvCxnSpPr/>
      </xdr:nvCxnSpPr>
      <xdr:spPr>
        <a:xfrm flipV="1">
          <a:off x="1130300" y="16098610"/>
          <a:ext cx="889000" cy="79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92</xdr:row>
      <xdr:rowOff>49637</xdr:rowOff>
    </xdr:from>
    <xdr:ext cx="534377" cy="259045"/>
    <xdr:sp macro="" textlink="">
      <xdr:nvSpPr>
        <xdr:cNvPr id="178" name="テキスト ボックス 177"/>
        <xdr:cNvSpPr txBox="1"/>
      </xdr:nvSpPr>
      <xdr:spPr>
        <a:xfrm>
          <a:off x="1752111" y="15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43123</xdr:rowOff>
    </xdr:from>
    <xdr:to>
      <xdr:col>6</xdr:col>
      <xdr:colOff>38100</xdr:colOff>
      <xdr:row>98</xdr:row>
      <xdr:rowOff>144723</xdr:rowOff>
    </xdr:to>
    <xdr:sp macro="" textlink="">
      <xdr:nvSpPr>
        <xdr:cNvPr id="179" name="楕円 178"/>
        <xdr:cNvSpPr/>
      </xdr:nvSpPr>
      <xdr:spPr>
        <a:xfrm>
          <a:off x="1079500" y="168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135850</xdr:rowOff>
    </xdr:from>
    <xdr:ext cx="534377" cy="259045"/>
    <xdr:sp macro="" textlink="">
      <xdr:nvSpPr>
        <xdr:cNvPr id="180" name="テキスト ボックス 179"/>
        <xdr:cNvSpPr txBox="1"/>
      </xdr:nvSpPr>
      <xdr:spPr>
        <a:xfrm>
          <a:off x="863111" y="169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1" name="正方形/長方形 18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34</xdr:col>
      <xdr:colOff>127000</xdr:colOff>
      <xdr:row>25</xdr:row>
      <xdr:rowOff>57150</xdr:rowOff>
    </xdr:from>
    <xdr:to>
      <xdr:col>42</xdr:col>
      <xdr:colOff>127000</xdr:colOff>
      <xdr:row>26</xdr:row>
      <xdr:rowOff>139700</xdr:rowOff>
    </xdr:to>
    <xdr:sp macro="" textlink="">
      <xdr:nvSpPr>
        <xdr:cNvPr id="182" name="正方形/長方形 181"/>
        <xdr:cNvSpPr/>
      </xdr:nvSpPr>
      <xdr:spPr>
        <a:xfrm>
          <a:off x="660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26</xdr:row>
      <xdr:rowOff>88900</xdr:rowOff>
    </xdr:from>
    <xdr:to>
      <xdr:col>42</xdr:col>
      <xdr:colOff>127000</xdr:colOff>
      <xdr:row>28</xdr:row>
      <xdr:rowOff>0</xdr:rowOff>
    </xdr:to>
    <xdr:sp macro="" textlink="">
      <xdr:nvSpPr>
        <xdr:cNvPr id="183" name="正方形/長方形 182"/>
        <xdr:cNvSpPr/>
      </xdr:nvSpPr>
      <xdr:spPr>
        <a:xfrm>
          <a:off x="660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25</xdr:row>
      <xdr:rowOff>57150</xdr:rowOff>
    </xdr:from>
    <xdr:to>
      <xdr:col>49</xdr:col>
      <xdr:colOff>63500</xdr:colOff>
      <xdr:row>26</xdr:row>
      <xdr:rowOff>139700</xdr:rowOff>
    </xdr:to>
    <xdr:sp macro="" textlink="">
      <xdr:nvSpPr>
        <xdr:cNvPr id="184" name="正方形/長方形 183"/>
        <xdr:cNvSpPr/>
      </xdr:nvSpPr>
      <xdr:spPr>
        <a:xfrm>
          <a:off x="78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26</xdr:row>
      <xdr:rowOff>88900</xdr:rowOff>
    </xdr:from>
    <xdr:to>
      <xdr:col>49</xdr:col>
      <xdr:colOff>63500</xdr:colOff>
      <xdr:row>28</xdr:row>
      <xdr:rowOff>0</xdr:rowOff>
    </xdr:to>
    <xdr:sp macro="" textlink="">
      <xdr:nvSpPr>
        <xdr:cNvPr id="185" name="正方形/長方形 184"/>
        <xdr:cNvSpPr/>
      </xdr:nvSpPr>
      <xdr:spPr>
        <a:xfrm>
          <a:off x="78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86" name="正方形/長方形 18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87" name="テキスト ボックス 18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88" name="直線コネクタ 18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189" name="直線コネクタ 18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190" name="テキスト ボックス 18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191" name="直線コネクタ 19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192" name="テキスト ボックス 19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193" name="直線コネクタ 19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194" name="テキスト ボックス 19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195" name="直線コネクタ 19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196" name="テキスト ボックス 19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197" name="直線コネクタ 19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198" name="テキスト ボックス 19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19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0" name="テキスト ボックス 1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1" name="テキスト ボックス 2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2" name="テキスト ボックス 2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3" name="テキスト ボックス 2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4" name="テキスト ボックス 2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166624</xdr:rowOff>
    </xdr:from>
    <xdr:to>
      <xdr:col>55</xdr:col>
      <xdr:colOff>50800</xdr:colOff>
      <xdr:row>34</xdr:row>
      <xdr:rowOff>96774</xdr:rowOff>
    </xdr:to>
    <xdr:sp macro="" textlink="">
      <xdr:nvSpPr>
        <xdr:cNvPr id="205" name="楕円 204"/>
        <xdr:cNvSpPr/>
      </xdr:nvSpPr>
      <xdr:spPr>
        <a:xfrm>
          <a:off x="104267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45974</xdr:rowOff>
    </xdr:from>
    <xdr:to>
      <xdr:col>55</xdr:col>
      <xdr:colOff>0</xdr:colOff>
      <xdr:row>37</xdr:row>
      <xdr:rowOff>18085</xdr:rowOff>
    </xdr:to>
    <xdr:cxnSp macro="">
      <xdr:nvCxnSpPr>
        <xdr:cNvPr id="206" name="直線コネクタ 205"/>
        <xdr:cNvCxnSpPr/>
      </xdr:nvCxnSpPr>
      <xdr:spPr>
        <a:xfrm flipV="1">
          <a:off x="9639300" y="5875274"/>
          <a:ext cx="838200" cy="4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68851</xdr:rowOff>
    </xdr:from>
    <xdr:ext cx="469744" cy="259045"/>
    <xdr:sp macro="" textlink="">
      <xdr:nvSpPr>
        <xdr:cNvPr id="207" name="労働費該当値テキスト"/>
        <xdr:cNvSpPr txBox="1"/>
      </xdr:nvSpPr>
      <xdr:spPr>
        <a:xfrm>
          <a:off x="10528300" y="57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138735</xdr:rowOff>
    </xdr:from>
    <xdr:to>
      <xdr:col>50</xdr:col>
      <xdr:colOff>165100</xdr:colOff>
      <xdr:row>37</xdr:row>
      <xdr:rowOff>68885</xdr:rowOff>
    </xdr:to>
    <xdr:sp macro="" textlink="">
      <xdr:nvSpPr>
        <xdr:cNvPr id="208" name="楕円 207"/>
        <xdr:cNvSpPr/>
      </xdr:nvSpPr>
      <xdr:spPr>
        <a:xfrm>
          <a:off x="9588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18085</xdr:rowOff>
    </xdr:from>
    <xdr:to>
      <xdr:col>50</xdr:col>
      <xdr:colOff>114300</xdr:colOff>
      <xdr:row>38</xdr:row>
      <xdr:rowOff>136042</xdr:rowOff>
    </xdr:to>
    <xdr:cxnSp macro="">
      <xdr:nvCxnSpPr>
        <xdr:cNvPr id="209" name="直線コネクタ 208"/>
        <xdr:cNvCxnSpPr/>
      </xdr:nvCxnSpPr>
      <xdr:spPr>
        <a:xfrm flipV="1">
          <a:off x="8750300" y="6361735"/>
          <a:ext cx="889000" cy="28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115517</xdr:colOff>
      <xdr:row>35</xdr:row>
      <xdr:rowOff>85412</xdr:rowOff>
    </xdr:from>
    <xdr:ext cx="378565" cy="259045"/>
    <xdr:sp macro="" textlink="">
      <xdr:nvSpPr>
        <xdr:cNvPr id="210" name="テキスト ボックス 209"/>
        <xdr:cNvSpPr txBox="1"/>
      </xdr:nvSpPr>
      <xdr:spPr>
        <a:xfrm>
          <a:off x="9450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85242</xdr:rowOff>
    </xdr:from>
    <xdr:to>
      <xdr:col>46</xdr:col>
      <xdr:colOff>38100</xdr:colOff>
      <xdr:row>39</xdr:row>
      <xdr:rowOff>15392</xdr:rowOff>
    </xdr:to>
    <xdr:sp macro="" textlink="">
      <xdr:nvSpPr>
        <xdr:cNvPr id="211" name="楕円 210"/>
        <xdr:cNvSpPr/>
      </xdr:nvSpPr>
      <xdr:spPr>
        <a:xfrm>
          <a:off x="8699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31</xdr:row>
      <xdr:rowOff>147472</xdr:rowOff>
    </xdr:from>
    <xdr:to>
      <xdr:col>45</xdr:col>
      <xdr:colOff>177800</xdr:colOff>
      <xdr:row>38</xdr:row>
      <xdr:rowOff>136042</xdr:rowOff>
    </xdr:to>
    <xdr:cxnSp macro="">
      <xdr:nvCxnSpPr>
        <xdr:cNvPr id="212" name="直線コネクタ 211"/>
        <xdr:cNvCxnSpPr/>
      </xdr:nvCxnSpPr>
      <xdr:spPr>
        <a:xfrm>
          <a:off x="7861300" y="5462422"/>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45</xdr:col>
      <xdr:colOff>53150</xdr:colOff>
      <xdr:row>37</xdr:row>
      <xdr:rowOff>31919</xdr:rowOff>
    </xdr:from>
    <xdr:ext cx="249299" cy="259045"/>
    <xdr:sp macro="" textlink="">
      <xdr:nvSpPr>
        <xdr:cNvPr id="213" name="テキスト ボックス 212"/>
        <xdr:cNvSpPr txBox="1"/>
      </xdr:nvSpPr>
      <xdr:spPr>
        <a:xfrm>
          <a:off x="8625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96672</xdr:rowOff>
    </xdr:from>
    <xdr:to>
      <xdr:col>41</xdr:col>
      <xdr:colOff>101600</xdr:colOff>
      <xdr:row>32</xdr:row>
      <xdr:rowOff>26822</xdr:rowOff>
    </xdr:to>
    <xdr:sp macro="" textlink="">
      <xdr:nvSpPr>
        <xdr:cNvPr id="214" name="楕円 213"/>
        <xdr:cNvSpPr/>
      </xdr:nvSpPr>
      <xdr:spPr>
        <a:xfrm>
          <a:off x="7810500" y="54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31</xdr:row>
      <xdr:rowOff>147472</xdr:rowOff>
    </xdr:from>
    <xdr:to>
      <xdr:col>41</xdr:col>
      <xdr:colOff>50800</xdr:colOff>
      <xdr:row>31</xdr:row>
      <xdr:rowOff>165303</xdr:rowOff>
    </xdr:to>
    <xdr:cxnSp macro="">
      <xdr:nvCxnSpPr>
        <xdr:cNvPr id="215" name="直線コネクタ 214"/>
        <xdr:cNvCxnSpPr/>
      </xdr:nvCxnSpPr>
      <xdr:spPr>
        <a:xfrm flipV="1">
          <a:off x="6972300" y="546242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30</xdr:row>
      <xdr:rowOff>43349</xdr:rowOff>
    </xdr:from>
    <xdr:ext cx="469744" cy="259045"/>
    <xdr:sp macro="" textlink="">
      <xdr:nvSpPr>
        <xdr:cNvPr id="216" name="テキスト ボックス 215"/>
        <xdr:cNvSpPr txBox="1"/>
      </xdr:nvSpPr>
      <xdr:spPr>
        <a:xfrm>
          <a:off x="7626428" y="518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114503</xdr:rowOff>
    </xdr:from>
    <xdr:to>
      <xdr:col>36</xdr:col>
      <xdr:colOff>165100</xdr:colOff>
      <xdr:row>32</xdr:row>
      <xdr:rowOff>44653</xdr:rowOff>
    </xdr:to>
    <xdr:sp macro="" textlink="">
      <xdr:nvSpPr>
        <xdr:cNvPr id="217" name="楕円 216"/>
        <xdr:cNvSpPr/>
      </xdr:nvSpPr>
      <xdr:spPr>
        <a:xfrm>
          <a:off x="6921500" y="54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61180</xdr:rowOff>
    </xdr:from>
    <xdr:ext cx="469744" cy="259045"/>
    <xdr:sp macro="" textlink="">
      <xdr:nvSpPr>
        <xdr:cNvPr id="218" name="テキスト ボックス 217"/>
        <xdr:cNvSpPr txBox="1"/>
      </xdr:nvSpPr>
      <xdr:spPr>
        <a:xfrm>
          <a:off x="6737428" y="520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19" name="正方形/長方形 2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34</xdr:col>
      <xdr:colOff>127000</xdr:colOff>
      <xdr:row>45</xdr:row>
      <xdr:rowOff>57150</xdr:rowOff>
    </xdr:from>
    <xdr:to>
      <xdr:col>42</xdr:col>
      <xdr:colOff>127000</xdr:colOff>
      <xdr:row>46</xdr:row>
      <xdr:rowOff>139700</xdr:rowOff>
    </xdr:to>
    <xdr:sp macro="" textlink="">
      <xdr:nvSpPr>
        <xdr:cNvPr id="220" name="正方形/長方形 219"/>
        <xdr:cNvSpPr/>
      </xdr:nvSpPr>
      <xdr:spPr>
        <a:xfrm>
          <a:off x="660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46</xdr:row>
      <xdr:rowOff>88900</xdr:rowOff>
    </xdr:from>
    <xdr:to>
      <xdr:col>42</xdr:col>
      <xdr:colOff>127000</xdr:colOff>
      <xdr:row>48</xdr:row>
      <xdr:rowOff>0</xdr:rowOff>
    </xdr:to>
    <xdr:sp macro="" textlink="">
      <xdr:nvSpPr>
        <xdr:cNvPr id="221" name="正方形/長方形 220"/>
        <xdr:cNvSpPr/>
      </xdr:nvSpPr>
      <xdr:spPr>
        <a:xfrm>
          <a:off x="660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45</xdr:row>
      <xdr:rowOff>57150</xdr:rowOff>
    </xdr:from>
    <xdr:to>
      <xdr:col>49</xdr:col>
      <xdr:colOff>63500</xdr:colOff>
      <xdr:row>46</xdr:row>
      <xdr:rowOff>139700</xdr:rowOff>
    </xdr:to>
    <xdr:sp macro="" textlink="">
      <xdr:nvSpPr>
        <xdr:cNvPr id="222" name="正方形/長方形 221"/>
        <xdr:cNvSpPr/>
      </xdr:nvSpPr>
      <xdr:spPr>
        <a:xfrm>
          <a:off x="78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46</xdr:row>
      <xdr:rowOff>88900</xdr:rowOff>
    </xdr:from>
    <xdr:to>
      <xdr:col>49</xdr:col>
      <xdr:colOff>63500</xdr:colOff>
      <xdr:row>48</xdr:row>
      <xdr:rowOff>0</xdr:rowOff>
    </xdr:to>
    <xdr:sp macro="" textlink="">
      <xdr:nvSpPr>
        <xdr:cNvPr id="223" name="正方形/長方形 222"/>
        <xdr:cNvSpPr/>
      </xdr:nvSpPr>
      <xdr:spPr>
        <a:xfrm>
          <a:off x="78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4" name="正方形/長方形 2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5" name="テキスト ボックス 2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6" name="直線コネクタ 2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227" name="テキスト ボックス 226"/>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228" name="直線コネクタ 2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229" name="テキスト ボックス 2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230" name="直線コネクタ 2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231" name="テキスト ボックス 2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232" name="直線コネクタ 2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233" name="テキスト ボックス 2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234" name="直線コネクタ 2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235" name="テキスト ボックス 2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236" name="直線コネクタ 2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237" name="テキスト ボックス 2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38" name="直線コネクタ 2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239" name="テキスト ボックス 2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1" name="テキスト ボックス 24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2" name="テキスト ボックス 24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43" name="テキスト ボックス 24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44" name="テキスト ボックス 24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5" name="テキスト ボックス 24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19710</xdr:rowOff>
    </xdr:from>
    <xdr:to>
      <xdr:col>55</xdr:col>
      <xdr:colOff>50800</xdr:colOff>
      <xdr:row>58</xdr:row>
      <xdr:rowOff>121310</xdr:rowOff>
    </xdr:to>
    <xdr:sp macro="" textlink="">
      <xdr:nvSpPr>
        <xdr:cNvPr id="246" name="楕円 245"/>
        <xdr:cNvSpPr/>
      </xdr:nvSpPr>
      <xdr:spPr>
        <a:xfrm>
          <a:off x="10426700" y="99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34620</xdr:rowOff>
    </xdr:from>
    <xdr:to>
      <xdr:col>55</xdr:col>
      <xdr:colOff>0</xdr:colOff>
      <xdr:row>58</xdr:row>
      <xdr:rowOff>70510</xdr:rowOff>
    </xdr:to>
    <xdr:cxnSp macro="">
      <xdr:nvCxnSpPr>
        <xdr:cNvPr id="247" name="直線コネクタ 246"/>
        <xdr:cNvCxnSpPr/>
      </xdr:nvCxnSpPr>
      <xdr:spPr>
        <a:xfrm>
          <a:off x="9639300" y="9978720"/>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93387</xdr:rowOff>
    </xdr:from>
    <xdr:ext cx="534377" cy="259045"/>
    <xdr:sp macro="" textlink="">
      <xdr:nvSpPr>
        <xdr:cNvPr id="248" name="農林水産業費該当値テキスト"/>
        <xdr:cNvSpPr txBox="1"/>
      </xdr:nvSpPr>
      <xdr:spPr>
        <a:xfrm>
          <a:off x="10528300" y="98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155270</xdr:rowOff>
    </xdr:from>
    <xdr:to>
      <xdr:col>50</xdr:col>
      <xdr:colOff>165100</xdr:colOff>
      <xdr:row>58</xdr:row>
      <xdr:rowOff>85420</xdr:rowOff>
    </xdr:to>
    <xdr:sp macro="" textlink="">
      <xdr:nvSpPr>
        <xdr:cNvPr id="249" name="楕円 248"/>
        <xdr:cNvSpPr/>
      </xdr:nvSpPr>
      <xdr:spPr>
        <a:xfrm>
          <a:off x="9588500" y="99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34620</xdr:rowOff>
    </xdr:from>
    <xdr:to>
      <xdr:col>50</xdr:col>
      <xdr:colOff>114300</xdr:colOff>
      <xdr:row>58</xdr:row>
      <xdr:rowOff>118593</xdr:rowOff>
    </xdr:to>
    <xdr:cxnSp macro="">
      <xdr:nvCxnSpPr>
        <xdr:cNvPr id="250" name="直線コネクタ 249"/>
        <xdr:cNvCxnSpPr/>
      </xdr:nvCxnSpPr>
      <xdr:spPr>
        <a:xfrm flipV="1">
          <a:off x="8750300" y="9978720"/>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56</xdr:row>
      <xdr:rowOff>101947</xdr:rowOff>
    </xdr:from>
    <xdr:ext cx="534377" cy="259045"/>
    <xdr:sp macro="" textlink="">
      <xdr:nvSpPr>
        <xdr:cNvPr id="251" name="テキスト ボックス 250"/>
        <xdr:cNvSpPr txBox="1"/>
      </xdr:nvSpPr>
      <xdr:spPr>
        <a:xfrm>
          <a:off x="9372111" y="970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67793</xdr:rowOff>
    </xdr:from>
    <xdr:to>
      <xdr:col>46</xdr:col>
      <xdr:colOff>38100</xdr:colOff>
      <xdr:row>58</xdr:row>
      <xdr:rowOff>169393</xdr:rowOff>
    </xdr:to>
    <xdr:sp macro="" textlink="">
      <xdr:nvSpPr>
        <xdr:cNvPr id="252" name="楕円 251"/>
        <xdr:cNvSpPr/>
      </xdr:nvSpPr>
      <xdr:spPr>
        <a:xfrm>
          <a:off x="8699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16256</xdr:rowOff>
    </xdr:from>
    <xdr:to>
      <xdr:col>45</xdr:col>
      <xdr:colOff>177800</xdr:colOff>
      <xdr:row>58</xdr:row>
      <xdr:rowOff>118593</xdr:rowOff>
    </xdr:to>
    <xdr:cxnSp macro="">
      <xdr:nvCxnSpPr>
        <xdr:cNvPr id="253" name="直線コネクタ 252"/>
        <xdr:cNvCxnSpPr/>
      </xdr:nvCxnSpPr>
      <xdr:spPr>
        <a:xfrm>
          <a:off x="7861300" y="9960356"/>
          <a:ext cx="889000" cy="1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57</xdr:row>
      <xdr:rowOff>14470</xdr:rowOff>
    </xdr:from>
    <xdr:ext cx="534377" cy="259045"/>
    <xdr:sp macro="" textlink="">
      <xdr:nvSpPr>
        <xdr:cNvPr id="254" name="テキスト ボックス 253"/>
        <xdr:cNvSpPr txBox="1"/>
      </xdr:nvSpPr>
      <xdr:spPr>
        <a:xfrm>
          <a:off x="8483111" y="97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136906</xdr:rowOff>
    </xdr:from>
    <xdr:to>
      <xdr:col>41</xdr:col>
      <xdr:colOff>101600</xdr:colOff>
      <xdr:row>58</xdr:row>
      <xdr:rowOff>67056</xdr:rowOff>
    </xdr:to>
    <xdr:sp macro="" textlink="">
      <xdr:nvSpPr>
        <xdr:cNvPr id="255" name="楕円 254"/>
        <xdr:cNvSpPr/>
      </xdr:nvSpPr>
      <xdr:spPr>
        <a:xfrm>
          <a:off x="781050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145338</xdr:rowOff>
    </xdr:from>
    <xdr:to>
      <xdr:col>41</xdr:col>
      <xdr:colOff>50800</xdr:colOff>
      <xdr:row>58</xdr:row>
      <xdr:rowOff>16256</xdr:rowOff>
    </xdr:to>
    <xdr:cxnSp macro="">
      <xdr:nvCxnSpPr>
        <xdr:cNvPr id="256" name="直線コネクタ 255"/>
        <xdr:cNvCxnSpPr/>
      </xdr:nvCxnSpPr>
      <xdr:spPr>
        <a:xfrm>
          <a:off x="6972300" y="9746538"/>
          <a:ext cx="889000" cy="2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56</xdr:row>
      <xdr:rowOff>83583</xdr:rowOff>
    </xdr:from>
    <xdr:ext cx="534377" cy="259045"/>
    <xdr:sp macro="" textlink="">
      <xdr:nvSpPr>
        <xdr:cNvPr id="257" name="テキスト ボックス 256"/>
        <xdr:cNvSpPr txBox="1"/>
      </xdr:nvSpPr>
      <xdr:spPr>
        <a:xfrm>
          <a:off x="7594111" y="96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94538</xdr:rowOff>
    </xdr:from>
    <xdr:to>
      <xdr:col>36</xdr:col>
      <xdr:colOff>165100</xdr:colOff>
      <xdr:row>57</xdr:row>
      <xdr:rowOff>24688</xdr:rowOff>
    </xdr:to>
    <xdr:sp macro="" textlink="">
      <xdr:nvSpPr>
        <xdr:cNvPr id="258" name="楕円 257"/>
        <xdr:cNvSpPr/>
      </xdr:nvSpPr>
      <xdr:spPr>
        <a:xfrm>
          <a:off x="6921500" y="96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15815</xdr:rowOff>
    </xdr:from>
    <xdr:ext cx="534377" cy="259045"/>
    <xdr:sp macro="" textlink="">
      <xdr:nvSpPr>
        <xdr:cNvPr id="259" name="テキスト ボックス 258"/>
        <xdr:cNvSpPr txBox="1"/>
      </xdr:nvSpPr>
      <xdr:spPr>
        <a:xfrm>
          <a:off x="6705111" y="9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0" name="正方形/長方形 2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34</xdr:col>
      <xdr:colOff>127000</xdr:colOff>
      <xdr:row>65</xdr:row>
      <xdr:rowOff>57150</xdr:rowOff>
    </xdr:from>
    <xdr:to>
      <xdr:col>42</xdr:col>
      <xdr:colOff>127000</xdr:colOff>
      <xdr:row>66</xdr:row>
      <xdr:rowOff>139700</xdr:rowOff>
    </xdr:to>
    <xdr:sp macro="" textlink="">
      <xdr:nvSpPr>
        <xdr:cNvPr id="261" name="正方形/長方形 260"/>
        <xdr:cNvSpPr/>
      </xdr:nvSpPr>
      <xdr:spPr>
        <a:xfrm>
          <a:off x="660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66</xdr:row>
      <xdr:rowOff>88900</xdr:rowOff>
    </xdr:from>
    <xdr:to>
      <xdr:col>42</xdr:col>
      <xdr:colOff>127000</xdr:colOff>
      <xdr:row>68</xdr:row>
      <xdr:rowOff>0</xdr:rowOff>
    </xdr:to>
    <xdr:sp macro="" textlink="">
      <xdr:nvSpPr>
        <xdr:cNvPr id="262" name="正方形/長方形 261"/>
        <xdr:cNvSpPr/>
      </xdr:nvSpPr>
      <xdr:spPr>
        <a:xfrm>
          <a:off x="660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65</xdr:row>
      <xdr:rowOff>57150</xdr:rowOff>
    </xdr:from>
    <xdr:to>
      <xdr:col>49</xdr:col>
      <xdr:colOff>63500</xdr:colOff>
      <xdr:row>66</xdr:row>
      <xdr:rowOff>139700</xdr:rowOff>
    </xdr:to>
    <xdr:sp macro="" textlink="">
      <xdr:nvSpPr>
        <xdr:cNvPr id="263" name="正方形/長方形 262"/>
        <xdr:cNvSpPr/>
      </xdr:nvSpPr>
      <xdr:spPr>
        <a:xfrm>
          <a:off x="78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66</xdr:row>
      <xdr:rowOff>88900</xdr:rowOff>
    </xdr:from>
    <xdr:to>
      <xdr:col>49</xdr:col>
      <xdr:colOff>63500</xdr:colOff>
      <xdr:row>68</xdr:row>
      <xdr:rowOff>0</xdr:rowOff>
    </xdr:to>
    <xdr:sp macro="" textlink="">
      <xdr:nvSpPr>
        <xdr:cNvPr id="264" name="正方形/長方形 263"/>
        <xdr:cNvSpPr/>
      </xdr:nvSpPr>
      <xdr:spPr>
        <a:xfrm>
          <a:off x="78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65" name="正方形/長方形 2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66" name="テキスト ボックス 2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67" name="直線コネクタ 2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268" name="直線コネクタ 26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269" name="テキスト ボックス 26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270" name="直線コネクタ 26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271" name="テキスト ボックス 270"/>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272" name="直線コネクタ 27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273" name="テキスト ボックス 272"/>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274" name="直線コネクタ 27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5642</xdr:rowOff>
    </xdr:from>
    <xdr:ext cx="467179" cy="259045"/>
    <xdr:sp macro="" textlink="">
      <xdr:nvSpPr>
        <xdr:cNvPr id="275" name="テキスト ボックス 274"/>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276" name="直線コネクタ 27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277" name="テキスト ボックス 27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278" name="直線コネクタ 27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279" name="テキスト ボックス 27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80" name="直線コネクタ 27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81" name="テキスト ボックス 28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8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3" name="テキスト ボックス 28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4" name="テキスト ボックス 28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5" name="テキスト ボックス 28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86" name="テキスト ボックス 28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87" name="テキスト ボックス 28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114481</xdr:rowOff>
    </xdr:from>
    <xdr:to>
      <xdr:col>55</xdr:col>
      <xdr:colOff>50800</xdr:colOff>
      <xdr:row>77</xdr:row>
      <xdr:rowOff>44631</xdr:rowOff>
    </xdr:to>
    <xdr:sp macro="" textlink="">
      <xdr:nvSpPr>
        <xdr:cNvPr id="288" name="楕円 287"/>
        <xdr:cNvSpPr/>
      </xdr:nvSpPr>
      <xdr:spPr>
        <a:xfrm>
          <a:off x="10426700" y="1314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76</xdr:row>
      <xdr:rowOff>165281</xdr:rowOff>
    </xdr:from>
    <xdr:to>
      <xdr:col>55</xdr:col>
      <xdr:colOff>0</xdr:colOff>
      <xdr:row>78</xdr:row>
      <xdr:rowOff>6459</xdr:rowOff>
    </xdr:to>
    <xdr:cxnSp macro="">
      <xdr:nvCxnSpPr>
        <xdr:cNvPr id="289" name="直線コネクタ 288"/>
        <xdr:cNvCxnSpPr/>
      </xdr:nvCxnSpPr>
      <xdr:spPr>
        <a:xfrm flipV="1">
          <a:off x="9639300" y="13195481"/>
          <a:ext cx="838200" cy="18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16708</xdr:rowOff>
    </xdr:from>
    <xdr:ext cx="469744" cy="259045"/>
    <xdr:sp macro="" textlink="">
      <xdr:nvSpPr>
        <xdr:cNvPr id="290" name="商工費該当値テキスト"/>
        <xdr:cNvSpPr txBox="1"/>
      </xdr:nvSpPr>
      <xdr:spPr>
        <a:xfrm>
          <a:off x="10528300" y="1304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127109</xdr:rowOff>
    </xdr:from>
    <xdr:to>
      <xdr:col>50</xdr:col>
      <xdr:colOff>165100</xdr:colOff>
      <xdr:row>78</xdr:row>
      <xdr:rowOff>57259</xdr:rowOff>
    </xdr:to>
    <xdr:sp macro="" textlink="">
      <xdr:nvSpPr>
        <xdr:cNvPr id="291" name="楕円 290"/>
        <xdr:cNvSpPr/>
      </xdr:nvSpPr>
      <xdr:spPr>
        <a:xfrm>
          <a:off x="9588500" y="1332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170724</xdr:rowOff>
    </xdr:from>
    <xdr:to>
      <xdr:col>50</xdr:col>
      <xdr:colOff>114300</xdr:colOff>
      <xdr:row>78</xdr:row>
      <xdr:rowOff>6459</xdr:rowOff>
    </xdr:to>
    <xdr:cxnSp macro="">
      <xdr:nvCxnSpPr>
        <xdr:cNvPr id="292" name="直線コネクタ 291"/>
        <xdr:cNvCxnSpPr/>
      </xdr:nvCxnSpPr>
      <xdr:spPr>
        <a:xfrm>
          <a:off x="8750300" y="1337237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69928</xdr:colOff>
      <xdr:row>76</xdr:row>
      <xdr:rowOff>73786</xdr:rowOff>
    </xdr:from>
    <xdr:ext cx="469744" cy="259045"/>
    <xdr:sp macro="" textlink="">
      <xdr:nvSpPr>
        <xdr:cNvPr id="293" name="テキスト ボックス 292"/>
        <xdr:cNvSpPr txBox="1"/>
      </xdr:nvSpPr>
      <xdr:spPr>
        <a:xfrm>
          <a:off x="9404428" y="1310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119924</xdr:rowOff>
    </xdr:from>
    <xdr:to>
      <xdr:col>46</xdr:col>
      <xdr:colOff>38100</xdr:colOff>
      <xdr:row>78</xdr:row>
      <xdr:rowOff>50074</xdr:rowOff>
    </xdr:to>
    <xdr:sp macro="" textlink="">
      <xdr:nvSpPr>
        <xdr:cNvPr id="294" name="楕円 293"/>
        <xdr:cNvSpPr/>
      </xdr:nvSpPr>
      <xdr:spPr>
        <a:xfrm>
          <a:off x="8699500" y="133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170724</xdr:rowOff>
    </xdr:from>
    <xdr:to>
      <xdr:col>45</xdr:col>
      <xdr:colOff>177800</xdr:colOff>
      <xdr:row>78</xdr:row>
      <xdr:rowOff>41402</xdr:rowOff>
    </xdr:to>
    <xdr:cxnSp macro="">
      <xdr:nvCxnSpPr>
        <xdr:cNvPr id="295" name="直線コネクタ 294"/>
        <xdr:cNvCxnSpPr/>
      </xdr:nvCxnSpPr>
      <xdr:spPr>
        <a:xfrm flipV="1">
          <a:off x="7861300" y="13372374"/>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76</xdr:row>
      <xdr:rowOff>66601</xdr:rowOff>
    </xdr:from>
    <xdr:ext cx="469744" cy="259045"/>
    <xdr:sp macro="" textlink="">
      <xdr:nvSpPr>
        <xdr:cNvPr id="296" name="テキスト ボックス 295"/>
        <xdr:cNvSpPr txBox="1"/>
      </xdr:nvSpPr>
      <xdr:spPr>
        <a:xfrm>
          <a:off x="8515428" y="1309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162052</xdr:rowOff>
    </xdr:from>
    <xdr:to>
      <xdr:col>41</xdr:col>
      <xdr:colOff>101600</xdr:colOff>
      <xdr:row>78</xdr:row>
      <xdr:rowOff>92202</xdr:rowOff>
    </xdr:to>
    <xdr:sp macro="" textlink="">
      <xdr:nvSpPr>
        <xdr:cNvPr id="297" name="楕円 296"/>
        <xdr:cNvSpPr/>
      </xdr:nvSpPr>
      <xdr:spPr>
        <a:xfrm>
          <a:off x="7810500" y="133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54248</xdr:rowOff>
    </xdr:from>
    <xdr:to>
      <xdr:col>41</xdr:col>
      <xdr:colOff>50800</xdr:colOff>
      <xdr:row>78</xdr:row>
      <xdr:rowOff>41402</xdr:rowOff>
    </xdr:to>
    <xdr:cxnSp macro="">
      <xdr:nvCxnSpPr>
        <xdr:cNvPr id="298" name="直線コネクタ 297"/>
        <xdr:cNvCxnSpPr/>
      </xdr:nvCxnSpPr>
      <xdr:spPr>
        <a:xfrm>
          <a:off x="6972300" y="13255898"/>
          <a:ext cx="889000" cy="15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76</xdr:row>
      <xdr:rowOff>108729</xdr:rowOff>
    </xdr:from>
    <xdr:ext cx="469744" cy="259045"/>
    <xdr:sp macro="" textlink="">
      <xdr:nvSpPr>
        <xdr:cNvPr id="299" name="テキスト ボックス 298"/>
        <xdr:cNvSpPr txBox="1"/>
      </xdr:nvSpPr>
      <xdr:spPr>
        <a:xfrm>
          <a:off x="7626428" y="131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3448</xdr:rowOff>
    </xdr:from>
    <xdr:to>
      <xdr:col>36</xdr:col>
      <xdr:colOff>165100</xdr:colOff>
      <xdr:row>77</xdr:row>
      <xdr:rowOff>105048</xdr:rowOff>
    </xdr:to>
    <xdr:sp macro="" textlink="">
      <xdr:nvSpPr>
        <xdr:cNvPr id="300" name="楕円 299"/>
        <xdr:cNvSpPr/>
      </xdr:nvSpPr>
      <xdr:spPr>
        <a:xfrm>
          <a:off x="6921500" y="132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96175</xdr:rowOff>
    </xdr:from>
    <xdr:ext cx="469744" cy="259045"/>
    <xdr:sp macro="" textlink="">
      <xdr:nvSpPr>
        <xdr:cNvPr id="301" name="テキスト ボックス 300"/>
        <xdr:cNvSpPr txBox="1"/>
      </xdr:nvSpPr>
      <xdr:spPr>
        <a:xfrm>
          <a:off x="6737428" y="1329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02" name="正方形/長方形 30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34</xdr:col>
      <xdr:colOff>127000</xdr:colOff>
      <xdr:row>85</xdr:row>
      <xdr:rowOff>57150</xdr:rowOff>
    </xdr:from>
    <xdr:to>
      <xdr:col>42</xdr:col>
      <xdr:colOff>127000</xdr:colOff>
      <xdr:row>86</xdr:row>
      <xdr:rowOff>139700</xdr:rowOff>
    </xdr:to>
    <xdr:sp macro="" textlink="">
      <xdr:nvSpPr>
        <xdr:cNvPr id="303" name="正方形/長方形 302"/>
        <xdr:cNvSpPr/>
      </xdr:nvSpPr>
      <xdr:spPr>
        <a:xfrm>
          <a:off x="660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86</xdr:row>
      <xdr:rowOff>88900</xdr:rowOff>
    </xdr:from>
    <xdr:to>
      <xdr:col>42</xdr:col>
      <xdr:colOff>127000</xdr:colOff>
      <xdr:row>88</xdr:row>
      <xdr:rowOff>0</xdr:rowOff>
    </xdr:to>
    <xdr:sp macro="" textlink="">
      <xdr:nvSpPr>
        <xdr:cNvPr id="304" name="正方形/長方形 303"/>
        <xdr:cNvSpPr/>
      </xdr:nvSpPr>
      <xdr:spPr>
        <a:xfrm>
          <a:off x="660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85</xdr:row>
      <xdr:rowOff>57150</xdr:rowOff>
    </xdr:from>
    <xdr:to>
      <xdr:col>49</xdr:col>
      <xdr:colOff>63500</xdr:colOff>
      <xdr:row>86</xdr:row>
      <xdr:rowOff>139700</xdr:rowOff>
    </xdr:to>
    <xdr:sp macro="" textlink="">
      <xdr:nvSpPr>
        <xdr:cNvPr id="305" name="正方形/長方形 304"/>
        <xdr:cNvSpPr/>
      </xdr:nvSpPr>
      <xdr:spPr>
        <a:xfrm>
          <a:off x="78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86</xdr:row>
      <xdr:rowOff>88900</xdr:rowOff>
    </xdr:from>
    <xdr:to>
      <xdr:col>49</xdr:col>
      <xdr:colOff>63500</xdr:colOff>
      <xdr:row>88</xdr:row>
      <xdr:rowOff>0</xdr:rowOff>
    </xdr:to>
    <xdr:sp macro="" textlink="">
      <xdr:nvSpPr>
        <xdr:cNvPr id="306" name="正方形/長方形 305"/>
        <xdr:cNvSpPr/>
      </xdr:nvSpPr>
      <xdr:spPr>
        <a:xfrm>
          <a:off x="78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07" name="正方形/長方形 30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08" name="テキスト ボックス 30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09" name="直線コネクタ 30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10" name="テキスト ボックス 30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311" name="直線コネクタ 31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312" name="テキスト ボックス 31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313" name="直線コネクタ 31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314" name="テキスト ボックス 31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315" name="直線コネクタ 31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316" name="テキスト ボックス 31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317" name="直線コネクタ 31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318" name="テキスト ボックス 31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319" name="直線コネクタ 31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320" name="テキスト ボックス 31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321" name="直線コネクタ 32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322" name="テキスト ボックス 32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23" name="直線コネクタ 32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4" name="テキスト ボックス 32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6" name="テキスト ボックス 32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7" name="テキスト ボックス 32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8" name="テキスト ボックス 32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9" name="テキスト ボックス 32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30" name="テキスト ボックス 32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8889</xdr:rowOff>
    </xdr:from>
    <xdr:to>
      <xdr:col>55</xdr:col>
      <xdr:colOff>50800</xdr:colOff>
      <xdr:row>92</xdr:row>
      <xdr:rowOff>110489</xdr:rowOff>
    </xdr:to>
    <xdr:sp macro="" textlink="">
      <xdr:nvSpPr>
        <xdr:cNvPr id="331" name="楕円 330"/>
        <xdr:cNvSpPr/>
      </xdr:nvSpPr>
      <xdr:spPr>
        <a:xfrm>
          <a:off x="10426700" y="157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90</xdr:row>
      <xdr:rowOff>166870</xdr:rowOff>
    </xdr:from>
    <xdr:to>
      <xdr:col>55</xdr:col>
      <xdr:colOff>0</xdr:colOff>
      <xdr:row>92</xdr:row>
      <xdr:rowOff>59689</xdr:rowOff>
    </xdr:to>
    <xdr:cxnSp macro="">
      <xdr:nvCxnSpPr>
        <xdr:cNvPr id="332" name="直線コネクタ 331"/>
        <xdr:cNvCxnSpPr/>
      </xdr:nvCxnSpPr>
      <xdr:spPr>
        <a:xfrm>
          <a:off x="9639300" y="15597370"/>
          <a:ext cx="838200" cy="2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82566</xdr:rowOff>
    </xdr:from>
    <xdr:ext cx="534377" cy="259045"/>
    <xdr:sp macro="" textlink="">
      <xdr:nvSpPr>
        <xdr:cNvPr id="333" name="土木費該当値テキスト"/>
        <xdr:cNvSpPr txBox="1"/>
      </xdr:nvSpPr>
      <xdr:spPr>
        <a:xfrm>
          <a:off x="10528300" y="1568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116070</xdr:rowOff>
    </xdr:from>
    <xdr:to>
      <xdr:col>50</xdr:col>
      <xdr:colOff>165100</xdr:colOff>
      <xdr:row>91</xdr:row>
      <xdr:rowOff>46220</xdr:rowOff>
    </xdr:to>
    <xdr:sp macro="" textlink="">
      <xdr:nvSpPr>
        <xdr:cNvPr id="334" name="楕円 333"/>
        <xdr:cNvSpPr/>
      </xdr:nvSpPr>
      <xdr:spPr>
        <a:xfrm>
          <a:off x="9588500" y="155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166870</xdr:rowOff>
    </xdr:from>
    <xdr:to>
      <xdr:col>50</xdr:col>
      <xdr:colOff>114300</xdr:colOff>
      <xdr:row>96</xdr:row>
      <xdr:rowOff>93653</xdr:rowOff>
    </xdr:to>
    <xdr:cxnSp macro="">
      <xdr:nvCxnSpPr>
        <xdr:cNvPr id="335" name="直線コネクタ 334"/>
        <xdr:cNvCxnSpPr/>
      </xdr:nvCxnSpPr>
      <xdr:spPr>
        <a:xfrm flipV="1">
          <a:off x="8750300" y="15597370"/>
          <a:ext cx="889000" cy="95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37611</xdr:colOff>
      <xdr:row>89</xdr:row>
      <xdr:rowOff>62747</xdr:rowOff>
    </xdr:from>
    <xdr:ext cx="534377" cy="259045"/>
    <xdr:sp macro="" textlink="">
      <xdr:nvSpPr>
        <xdr:cNvPr id="336" name="テキスト ボックス 335"/>
        <xdr:cNvSpPr txBox="1"/>
      </xdr:nvSpPr>
      <xdr:spPr>
        <a:xfrm>
          <a:off x="9372111" y="1532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42853</xdr:rowOff>
    </xdr:from>
    <xdr:to>
      <xdr:col>46</xdr:col>
      <xdr:colOff>38100</xdr:colOff>
      <xdr:row>96</xdr:row>
      <xdr:rowOff>144453</xdr:rowOff>
    </xdr:to>
    <xdr:sp macro="" textlink="">
      <xdr:nvSpPr>
        <xdr:cNvPr id="337" name="楕円 336"/>
        <xdr:cNvSpPr/>
      </xdr:nvSpPr>
      <xdr:spPr>
        <a:xfrm>
          <a:off x="8699500" y="165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96</xdr:row>
      <xdr:rowOff>93653</xdr:rowOff>
    </xdr:from>
    <xdr:to>
      <xdr:col>45</xdr:col>
      <xdr:colOff>177800</xdr:colOff>
      <xdr:row>97</xdr:row>
      <xdr:rowOff>127160</xdr:rowOff>
    </xdr:to>
    <xdr:cxnSp macro="">
      <xdr:nvCxnSpPr>
        <xdr:cNvPr id="338" name="直線コネクタ 337"/>
        <xdr:cNvCxnSpPr/>
      </xdr:nvCxnSpPr>
      <xdr:spPr>
        <a:xfrm flipV="1">
          <a:off x="7861300" y="16552853"/>
          <a:ext cx="889000" cy="20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94</xdr:row>
      <xdr:rowOff>160980</xdr:rowOff>
    </xdr:from>
    <xdr:ext cx="534377" cy="259045"/>
    <xdr:sp macro="" textlink="">
      <xdr:nvSpPr>
        <xdr:cNvPr id="339" name="テキスト ボックス 338"/>
        <xdr:cNvSpPr txBox="1"/>
      </xdr:nvSpPr>
      <xdr:spPr>
        <a:xfrm>
          <a:off x="8483111" y="1627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76360</xdr:rowOff>
    </xdr:from>
    <xdr:to>
      <xdr:col>41</xdr:col>
      <xdr:colOff>101600</xdr:colOff>
      <xdr:row>98</xdr:row>
      <xdr:rowOff>6510</xdr:rowOff>
    </xdr:to>
    <xdr:sp macro="" textlink="">
      <xdr:nvSpPr>
        <xdr:cNvPr id="340" name="楕円 339"/>
        <xdr:cNvSpPr/>
      </xdr:nvSpPr>
      <xdr:spPr>
        <a:xfrm>
          <a:off x="7810500" y="167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97</xdr:row>
      <xdr:rowOff>127160</xdr:rowOff>
    </xdr:from>
    <xdr:to>
      <xdr:col>41</xdr:col>
      <xdr:colOff>50800</xdr:colOff>
      <xdr:row>98</xdr:row>
      <xdr:rowOff>71382</xdr:rowOff>
    </xdr:to>
    <xdr:cxnSp macro="">
      <xdr:nvCxnSpPr>
        <xdr:cNvPr id="341" name="直線コネクタ 340"/>
        <xdr:cNvCxnSpPr/>
      </xdr:nvCxnSpPr>
      <xdr:spPr>
        <a:xfrm flipV="1">
          <a:off x="6972300" y="16757810"/>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96</xdr:row>
      <xdr:rowOff>23037</xdr:rowOff>
    </xdr:from>
    <xdr:ext cx="534377" cy="259045"/>
    <xdr:sp macro="" textlink="">
      <xdr:nvSpPr>
        <xdr:cNvPr id="342" name="テキスト ボックス 341"/>
        <xdr:cNvSpPr txBox="1"/>
      </xdr:nvSpPr>
      <xdr:spPr>
        <a:xfrm>
          <a:off x="7594111" y="1648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20582</xdr:rowOff>
    </xdr:from>
    <xdr:to>
      <xdr:col>36</xdr:col>
      <xdr:colOff>165100</xdr:colOff>
      <xdr:row>98</xdr:row>
      <xdr:rowOff>122182</xdr:rowOff>
    </xdr:to>
    <xdr:sp macro="" textlink="">
      <xdr:nvSpPr>
        <xdr:cNvPr id="343" name="楕円 342"/>
        <xdr:cNvSpPr/>
      </xdr:nvSpPr>
      <xdr:spPr>
        <a:xfrm>
          <a:off x="6921500" y="168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113309</xdr:rowOff>
    </xdr:from>
    <xdr:ext cx="534377" cy="259045"/>
    <xdr:sp macro="" textlink="">
      <xdr:nvSpPr>
        <xdr:cNvPr id="344" name="テキスト ボックス 343"/>
        <xdr:cNvSpPr txBox="1"/>
      </xdr:nvSpPr>
      <xdr:spPr>
        <a:xfrm>
          <a:off x="6705111" y="169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5" name="正方形/長方形 34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65</xdr:col>
      <xdr:colOff>63500</xdr:colOff>
      <xdr:row>25</xdr:row>
      <xdr:rowOff>57150</xdr:rowOff>
    </xdr:from>
    <xdr:to>
      <xdr:col>73</xdr:col>
      <xdr:colOff>63500</xdr:colOff>
      <xdr:row>26</xdr:row>
      <xdr:rowOff>139700</xdr:rowOff>
    </xdr:to>
    <xdr:sp macro="" textlink="">
      <xdr:nvSpPr>
        <xdr:cNvPr id="346" name="正方形/長方形 345"/>
        <xdr:cNvSpPr/>
      </xdr:nvSpPr>
      <xdr:spPr>
        <a:xfrm>
          <a:off x="1244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26</xdr:row>
      <xdr:rowOff>88900</xdr:rowOff>
    </xdr:from>
    <xdr:to>
      <xdr:col>73</xdr:col>
      <xdr:colOff>63500</xdr:colOff>
      <xdr:row>28</xdr:row>
      <xdr:rowOff>0</xdr:rowOff>
    </xdr:to>
    <xdr:sp macro="" textlink="">
      <xdr:nvSpPr>
        <xdr:cNvPr id="347" name="正方形/長方形 346"/>
        <xdr:cNvSpPr/>
      </xdr:nvSpPr>
      <xdr:spPr>
        <a:xfrm>
          <a:off x="1244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25</xdr:row>
      <xdr:rowOff>57150</xdr:rowOff>
    </xdr:from>
    <xdr:to>
      <xdr:col>80</xdr:col>
      <xdr:colOff>0</xdr:colOff>
      <xdr:row>26</xdr:row>
      <xdr:rowOff>139700</xdr:rowOff>
    </xdr:to>
    <xdr:sp macro="" textlink="">
      <xdr:nvSpPr>
        <xdr:cNvPr id="348" name="正方形/長方形 347"/>
        <xdr:cNvSpPr/>
      </xdr:nvSpPr>
      <xdr:spPr>
        <a:xfrm>
          <a:off x="1371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26</xdr:row>
      <xdr:rowOff>88900</xdr:rowOff>
    </xdr:from>
    <xdr:to>
      <xdr:col>80</xdr:col>
      <xdr:colOff>0</xdr:colOff>
      <xdr:row>28</xdr:row>
      <xdr:rowOff>0</xdr:rowOff>
    </xdr:to>
    <xdr:sp macro="" textlink="">
      <xdr:nvSpPr>
        <xdr:cNvPr id="349" name="正方形/長方形 348"/>
        <xdr:cNvSpPr/>
      </xdr:nvSpPr>
      <xdr:spPr>
        <a:xfrm>
          <a:off x="1371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50" name="正方形/長方形 34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51" name="テキスト ボックス 35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52" name="直線コネクタ 35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353" name="テキスト ボックス 35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354" name="直線コネクタ 35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355" name="テキスト ボックス 35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356" name="直線コネクタ 35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357" name="テキスト ボックス 35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358" name="直線コネクタ 35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359" name="テキスト ボックス 35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360" name="直線コネクタ 35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361" name="テキスト ボックス 36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362" name="直線コネクタ 36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363" name="テキスト ボックス 36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364" name="直線コネクタ 36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365" name="テキスト ボックス 36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66" name="直線コネクタ 36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367" name="テキスト ボックス 36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6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69" name="テキスト ボックス 36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70" name="テキスト ボックス 36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71" name="テキスト ボックス 37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72" name="テキスト ボックス 37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73" name="テキスト ボックス 37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142784</xdr:rowOff>
    </xdr:from>
    <xdr:to>
      <xdr:col>85</xdr:col>
      <xdr:colOff>177800</xdr:colOff>
      <xdr:row>38</xdr:row>
      <xdr:rowOff>72934</xdr:rowOff>
    </xdr:to>
    <xdr:sp macro="" textlink="">
      <xdr:nvSpPr>
        <xdr:cNvPr id="374" name="楕円 373"/>
        <xdr:cNvSpPr/>
      </xdr:nvSpPr>
      <xdr:spPr>
        <a:xfrm>
          <a:off x="16268700" y="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126311</xdr:rowOff>
    </xdr:from>
    <xdr:to>
      <xdr:col>85</xdr:col>
      <xdr:colOff>127000</xdr:colOff>
      <xdr:row>38</xdr:row>
      <xdr:rowOff>22134</xdr:rowOff>
    </xdr:to>
    <xdr:cxnSp macro="">
      <xdr:nvCxnSpPr>
        <xdr:cNvPr id="375" name="直線コネクタ 374"/>
        <xdr:cNvCxnSpPr/>
      </xdr:nvCxnSpPr>
      <xdr:spPr>
        <a:xfrm>
          <a:off x="15481300" y="6469961"/>
          <a:ext cx="838200" cy="6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45011</xdr:rowOff>
    </xdr:from>
    <xdr:ext cx="534377" cy="259045"/>
    <xdr:sp macro="" textlink="">
      <xdr:nvSpPr>
        <xdr:cNvPr id="376" name="消防費該当値テキスト"/>
        <xdr:cNvSpPr txBox="1"/>
      </xdr:nvSpPr>
      <xdr:spPr>
        <a:xfrm>
          <a:off x="16370300" y="63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75511</xdr:rowOff>
    </xdr:from>
    <xdr:to>
      <xdr:col>81</xdr:col>
      <xdr:colOff>101600</xdr:colOff>
      <xdr:row>38</xdr:row>
      <xdr:rowOff>5660</xdr:rowOff>
    </xdr:to>
    <xdr:sp macro="" textlink="">
      <xdr:nvSpPr>
        <xdr:cNvPr id="377" name="楕円 376"/>
        <xdr:cNvSpPr/>
      </xdr:nvSpPr>
      <xdr:spPr>
        <a:xfrm>
          <a:off x="15430500" y="6419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126311</xdr:rowOff>
    </xdr:from>
    <xdr:to>
      <xdr:col>81</xdr:col>
      <xdr:colOff>50800</xdr:colOff>
      <xdr:row>39</xdr:row>
      <xdr:rowOff>62302</xdr:rowOff>
    </xdr:to>
    <xdr:cxnSp macro="">
      <xdr:nvCxnSpPr>
        <xdr:cNvPr id="378" name="直線コネクタ 377"/>
        <xdr:cNvCxnSpPr/>
      </xdr:nvCxnSpPr>
      <xdr:spPr>
        <a:xfrm flipV="1">
          <a:off x="14592300" y="6469961"/>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36</xdr:row>
      <xdr:rowOff>22188</xdr:rowOff>
    </xdr:from>
    <xdr:ext cx="534377" cy="259045"/>
    <xdr:sp macro="" textlink="">
      <xdr:nvSpPr>
        <xdr:cNvPr id="379" name="テキスト ボックス 378"/>
        <xdr:cNvSpPr txBox="1"/>
      </xdr:nvSpPr>
      <xdr:spPr>
        <a:xfrm>
          <a:off x="15214111" y="619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11502</xdr:rowOff>
    </xdr:from>
    <xdr:to>
      <xdr:col>76</xdr:col>
      <xdr:colOff>165100</xdr:colOff>
      <xdr:row>39</xdr:row>
      <xdr:rowOff>113102</xdr:rowOff>
    </xdr:to>
    <xdr:sp macro="" textlink="">
      <xdr:nvSpPr>
        <xdr:cNvPr id="380" name="楕円 379"/>
        <xdr:cNvSpPr/>
      </xdr:nvSpPr>
      <xdr:spPr>
        <a:xfrm>
          <a:off x="14541500" y="66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19848</xdr:rowOff>
    </xdr:from>
    <xdr:to>
      <xdr:col>76</xdr:col>
      <xdr:colOff>114300</xdr:colOff>
      <xdr:row>39</xdr:row>
      <xdr:rowOff>62302</xdr:rowOff>
    </xdr:to>
    <xdr:cxnSp macro="">
      <xdr:nvCxnSpPr>
        <xdr:cNvPr id="381" name="直線コネクタ 380"/>
        <xdr:cNvCxnSpPr/>
      </xdr:nvCxnSpPr>
      <xdr:spPr>
        <a:xfrm>
          <a:off x="13703300" y="6706398"/>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37</xdr:row>
      <xdr:rowOff>129629</xdr:rowOff>
    </xdr:from>
    <xdr:ext cx="534377" cy="259045"/>
    <xdr:sp macro="" textlink="">
      <xdr:nvSpPr>
        <xdr:cNvPr id="382" name="テキスト ボックス 381"/>
        <xdr:cNvSpPr txBox="1"/>
      </xdr:nvSpPr>
      <xdr:spPr>
        <a:xfrm>
          <a:off x="14325111" y="647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140498</xdr:rowOff>
    </xdr:from>
    <xdr:to>
      <xdr:col>72</xdr:col>
      <xdr:colOff>38100</xdr:colOff>
      <xdr:row>39</xdr:row>
      <xdr:rowOff>70648</xdr:rowOff>
    </xdr:to>
    <xdr:sp macro="" textlink="">
      <xdr:nvSpPr>
        <xdr:cNvPr id="383" name="楕円 382"/>
        <xdr:cNvSpPr/>
      </xdr:nvSpPr>
      <xdr:spPr>
        <a:xfrm>
          <a:off x="136525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170071</xdr:rowOff>
    </xdr:from>
    <xdr:to>
      <xdr:col>71</xdr:col>
      <xdr:colOff>177800</xdr:colOff>
      <xdr:row>39</xdr:row>
      <xdr:rowOff>19848</xdr:rowOff>
    </xdr:to>
    <xdr:cxnSp macro="">
      <xdr:nvCxnSpPr>
        <xdr:cNvPr id="384" name="直線コネクタ 383"/>
        <xdr:cNvCxnSpPr/>
      </xdr:nvCxnSpPr>
      <xdr:spPr>
        <a:xfrm>
          <a:off x="12814300" y="668517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37</xdr:row>
      <xdr:rowOff>87175</xdr:rowOff>
    </xdr:from>
    <xdr:ext cx="534377" cy="259045"/>
    <xdr:sp macro="" textlink="">
      <xdr:nvSpPr>
        <xdr:cNvPr id="385" name="テキスト ボックス 384"/>
        <xdr:cNvSpPr txBox="1"/>
      </xdr:nvSpPr>
      <xdr:spPr>
        <a:xfrm>
          <a:off x="13436111" y="643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119271</xdr:rowOff>
    </xdr:from>
    <xdr:to>
      <xdr:col>67</xdr:col>
      <xdr:colOff>101600</xdr:colOff>
      <xdr:row>39</xdr:row>
      <xdr:rowOff>49421</xdr:rowOff>
    </xdr:to>
    <xdr:sp macro="" textlink="">
      <xdr:nvSpPr>
        <xdr:cNvPr id="386" name="楕円 385"/>
        <xdr:cNvSpPr/>
      </xdr:nvSpPr>
      <xdr:spPr>
        <a:xfrm>
          <a:off x="12763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40548</xdr:rowOff>
    </xdr:from>
    <xdr:ext cx="534377" cy="259045"/>
    <xdr:sp macro="" textlink="">
      <xdr:nvSpPr>
        <xdr:cNvPr id="387" name="テキスト ボックス 386"/>
        <xdr:cNvSpPr txBox="1"/>
      </xdr:nvSpPr>
      <xdr:spPr>
        <a:xfrm>
          <a:off x="12547111" y="67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88" name="正方形/長方形 38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65</xdr:col>
      <xdr:colOff>63500</xdr:colOff>
      <xdr:row>45</xdr:row>
      <xdr:rowOff>57150</xdr:rowOff>
    </xdr:from>
    <xdr:to>
      <xdr:col>73</xdr:col>
      <xdr:colOff>63500</xdr:colOff>
      <xdr:row>46</xdr:row>
      <xdr:rowOff>139700</xdr:rowOff>
    </xdr:to>
    <xdr:sp macro="" textlink="">
      <xdr:nvSpPr>
        <xdr:cNvPr id="389" name="正方形/長方形 388"/>
        <xdr:cNvSpPr/>
      </xdr:nvSpPr>
      <xdr:spPr>
        <a:xfrm>
          <a:off x="1244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46</xdr:row>
      <xdr:rowOff>88900</xdr:rowOff>
    </xdr:from>
    <xdr:to>
      <xdr:col>73</xdr:col>
      <xdr:colOff>63500</xdr:colOff>
      <xdr:row>48</xdr:row>
      <xdr:rowOff>0</xdr:rowOff>
    </xdr:to>
    <xdr:sp macro="" textlink="">
      <xdr:nvSpPr>
        <xdr:cNvPr id="390" name="正方形/長方形 389"/>
        <xdr:cNvSpPr/>
      </xdr:nvSpPr>
      <xdr:spPr>
        <a:xfrm>
          <a:off x="1244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45</xdr:row>
      <xdr:rowOff>57150</xdr:rowOff>
    </xdr:from>
    <xdr:to>
      <xdr:col>80</xdr:col>
      <xdr:colOff>0</xdr:colOff>
      <xdr:row>46</xdr:row>
      <xdr:rowOff>139700</xdr:rowOff>
    </xdr:to>
    <xdr:sp macro="" textlink="">
      <xdr:nvSpPr>
        <xdr:cNvPr id="391" name="正方形/長方形 390"/>
        <xdr:cNvSpPr/>
      </xdr:nvSpPr>
      <xdr:spPr>
        <a:xfrm>
          <a:off x="1371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46</xdr:row>
      <xdr:rowOff>88900</xdr:rowOff>
    </xdr:from>
    <xdr:to>
      <xdr:col>80</xdr:col>
      <xdr:colOff>0</xdr:colOff>
      <xdr:row>48</xdr:row>
      <xdr:rowOff>0</xdr:rowOff>
    </xdr:to>
    <xdr:sp macro="" textlink="">
      <xdr:nvSpPr>
        <xdr:cNvPr id="392" name="正方形/長方形 391"/>
        <xdr:cNvSpPr/>
      </xdr:nvSpPr>
      <xdr:spPr>
        <a:xfrm>
          <a:off x="1371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93" name="正方形/長方形 39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94" name="テキスト ボックス 39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95" name="直線コネクタ 39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396" name="テキスト ボックス 39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397" name="直線コネクタ 39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398" name="テキスト ボックス 39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399" name="直線コネクタ 39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400" name="テキスト ボックス 39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401" name="直線コネクタ 40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402" name="テキスト ボックス 40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403" name="直線コネクタ 40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404" name="テキスト ボックス 40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405" name="直線コネクタ 40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406" name="テキスト ボックス 40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40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408" name="テキスト ボックス 40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409" name="テキスト ボックス 40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410" name="テキスト ボックス 40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411" name="テキスト ボックス 41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412" name="テキスト ボックス 41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87209</xdr:rowOff>
    </xdr:from>
    <xdr:to>
      <xdr:col>85</xdr:col>
      <xdr:colOff>177800</xdr:colOff>
      <xdr:row>51</xdr:row>
      <xdr:rowOff>17359</xdr:rowOff>
    </xdr:to>
    <xdr:sp macro="" textlink="">
      <xdr:nvSpPr>
        <xdr:cNvPr id="413" name="楕円 412"/>
        <xdr:cNvSpPr/>
      </xdr:nvSpPr>
      <xdr:spPr>
        <a:xfrm>
          <a:off x="16268700" y="86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50</xdr:row>
      <xdr:rowOff>138009</xdr:rowOff>
    </xdr:from>
    <xdr:to>
      <xdr:col>85</xdr:col>
      <xdr:colOff>127000</xdr:colOff>
      <xdr:row>54</xdr:row>
      <xdr:rowOff>101341</xdr:rowOff>
    </xdr:to>
    <xdr:cxnSp macro="">
      <xdr:nvCxnSpPr>
        <xdr:cNvPr id="414" name="直線コネクタ 413"/>
        <xdr:cNvCxnSpPr/>
      </xdr:nvCxnSpPr>
      <xdr:spPr>
        <a:xfrm flipV="1">
          <a:off x="15481300" y="8710509"/>
          <a:ext cx="838200" cy="64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160886</xdr:rowOff>
    </xdr:from>
    <xdr:ext cx="534377" cy="259045"/>
    <xdr:sp macro="" textlink="">
      <xdr:nvSpPr>
        <xdr:cNvPr id="415" name="教育費該当値テキスト"/>
        <xdr:cNvSpPr txBox="1"/>
      </xdr:nvSpPr>
      <xdr:spPr>
        <a:xfrm>
          <a:off x="16370300" y="856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50541</xdr:rowOff>
    </xdr:from>
    <xdr:to>
      <xdr:col>81</xdr:col>
      <xdr:colOff>101600</xdr:colOff>
      <xdr:row>54</xdr:row>
      <xdr:rowOff>152141</xdr:rowOff>
    </xdr:to>
    <xdr:sp macro="" textlink="">
      <xdr:nvSpPr>
        <xdr:cNvPr id="416" name="楕円 415"/>
        <xdr:cNvSpPr/>
      </xdr:nvSpPr>
      <xdr:spPr>
        <a:xfrm>
          <a:off x="15430500" y="93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101341</xdr:rowOff>
    </xdr:from>
    <xdr:to>
      <xdr:col>81</xdr:col>
      <xdr:colOff>50800</xdr:colOff>
      <xdr:row>56</xdr:row>
      <xdr:rowOff>19365</xdr:rowOff>
    </xdr:to>
    <xdr:cxnSp macro="">
      <xdr:nvCxnSpPr>
        <xdr:cNvPr id="417" name="直線コネクタ 416"/>
        <xdr:cNvCxnSpPr/>
      </xdr:nvCxnSpPr>
      <xdr:spPr>
        <a:xfrm flipV="1">
          <a:off x="14592300" y="9359641"/>
          <a:ext cx="889000" cy="26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52</xdr:row>
      <xdr:rowOff>168668</xdr:rowOff>
    </xdr:from>
    <xdr:ext cx="534377" cy="259045"/>
    <xdr:sp macro="" textlink="">
      <xdr:nvSpPr>
        <xdr:cNvPr id="418" name="テキスト ボックス 417"/>
        <xdr:cNvSpPr txBox="1"/>
      </xdr:nvSpPr>
      <xdr:spPr>
        <a:xfrm>
          <a:off x="15214111" y="908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140015</xdr:rowOff>
    </xdr:from>
    <xdr:to>
      <xdr:col>76</xdr:col>
      <xdr:colOff>165100</xdr:colOff>
      <xdr:row>56</xdr:row>
      <xdr:rowOff>70165</xdr:rowOff>
    </xdr:to>
    <xdr:sp macro="" textlink="">
      <xdr:nvSpPr>
        <xdr:cNvPr id="419" name="楕円 418"/>
        <xdr:cNvSpPr/>
      </xdr:nvSpPr>
      <xdr:spPr>
        <a:xfrm>
          <a:off x="14541500" y="95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19365</xdr:rowOff>
    </xdr:from>
    <xdr:to>
      <xdr:col>76</xdr:col>
      <xdr:colOff>114300</xdr:colOff>
      <xdr:row>57</xdr:row>
      <xdr:rowOff>20417</xdr:rowOff>
    </xdr:to>
    <xdr:cxnSp macro="">
      <xdr:nvCxnSpPr>
        <xdr:cNvPr id="420" name="直線コネクタ 419"/>
        <xdr:cNvCxnSpPr/>
      </xdr:nvCxnSpPr>
      <xdr:spPr>
        <a:xfrm flipV="1">
          <a:off x="13703300" y="9620565"/>
          <a:ext cx="889000" cy="17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54</xdr:row>
      <xdr:rowOff>86692</xdr:rowOff>
    </xdr:from>
    <xdr:ext cx="534377" cy="259045"/>
    <xdr:sp macro="" textlink="">
      <xdr:nvSpPr>
        <xdr:cNvPr id="421" name="テキスト ボックス 420"/>
        <xdr:cNvSpPr txBox="1"/>
      </xdr:nvSpPr>
      <xdr:spPr>
        <a:xfrm>
          <a:off x="14325111" y="93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141067</xdr:rowOff>
    </xdr:from>
    <xdr:to>
      <xdr:col>72</xdr:col>
      <xdr:colOff>38100</xdr:colOff>
      <xdr:row>57</xdr:row>
      <xdr:rowOff>71217</xdr:rowOff>
    </xdr:to>
    <xdr:sp macro="" textlink="">
      <xdr:nvSpPr>
        <xdr:cNvPr id="422" name="楕円 421"/>
        <xdr:cNvSpPr/>
      </xdr:nvSpPr>
      <xdr:spPr>
        <a:xfrm>
          <a:off x="13652500" y="97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54981</xdr:rowOff>
    </xdr:from>
    <xdr:to>
      <xdr:col>71</xdr:col>
      <xdr:colOff>177800</xdr:colOff>
      <xdr:row>57</xdr:row>
      <xdr:rowOff>20417</xdr:rowOff>
    </xdr:to>
    <xdr:cxnSp macro="">
      <xdr:nvCxnSpPr>
        <xdr:cNvPr id="423" name="直線コネクタ 422"/>
        <xdr:cNvCxnSpPr/>
      </xdr:nvCxnSpPr>
      <xdr:spPr>
        <a:xfrm>
          <a:off x="12814300" y="9484731"/>
          <a:ext cx="889000" cy="30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55</xdr:row>
      <xdr:rowOff>87744</xdr:rowOff>
    </xdr:from>
    <xdr:ext cx="534377" cy="259045"/>
    <xdr:sp macro="" textlink="">
      <xdr:nvSpPr>
        <xdr:cNvPr id="424" name="テキスト ボックス 423"/>
        <xdr:cNvSpPr txBox="1"/>
      </xdr:nvSpPr>
      <xdr:spPr>
        <a:xfrm>
          <a:off x="13436111" y="95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4181</xdr:rowOff>
    </xdr:from>
    <xdr:to>
      <xdr:col>67</xdr:col>
      <xdr:colOff>101600</xdr:colOff>
      <xdr:row>55</xdr:row>
      <xdr:rowOff>105781</xdr:rowOff>
    </xdr:to>
    <xdr:sp macro="" textlink="">
      <xdr:nvSpPr>
        <xdr:cNvPr id="425" name="楕円 424"/>
        <xdr:cNvSpPr/>
      </xdr:nvSpPr>
      <xdr:spPr>
        <a:xfrm>
          <a:off x="12763500" y="94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96908</xdr:rowOff>
    </xdr:from>
    <xdr:ext cx="534377" cy="259045"/>
    <xdr:sp macro="" textlink="">
      <xdr:nvSpPr>
        <xdr:cNvPr id="426" name="テキスト ボックス 425"/>
        <xdr:cNvSpPr txBox="1"/>
      </xdr:nvSpPr>
      <xdr:spPr>
        <a:xfrm>
          <a:off x="12547111" y="95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27" name="正方形/長方形 42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65</xdr:col>
      <xdr:colOff>63500</xdr:colOff>
      <xdr:row>65</xdr:row>
      <xdr:rowOff>57150</xdr:rowOff>
    </xdr:from>
    <xdr:to>
      <xdr:col>73</xdr:col>
      <xdr:colOff>63500</xdr:colOff>
      <xdr:row>66</xdr:row>
      <xdr:rowOff>139700</xdr:rowOff>
    </xdr:to>
    <xdr:sp macro="" textlink="">
      <xdr:nvSpPr>
        <xdr:cNvPr id="428" name="正方形/長方形 427"/>
        <xdr:cNvSpPr/>
      </xdr:nvSpPr>
      <xdr:spPr>
        <a:xfrm>
          <a:off x="1244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66</xdr:row>
      <xdr:rowOff>88900</xdr:rowOff>
    </xdr:from>
    <xdr:to>
      <xdr:col>73</xdr:col>
      <xdr:colOff>63500</xdr:colOff>
      <xdr:row>68</xdr:row>
      <xdr:rowOff>0</xdr:rowOff>
    </xdr:to>
    <xdr:sp macro="" textlink="">
      <xdr:nvSpPr>
        <xdr:cNvPr id="429" name="正方形/長方形 428"/>
        <xdr:cNvSpPr/>
      </xdr:nvSpPr>
      <xdr:spPr>
        <a:xfrm>
          <a:off x="1244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65</xdr:row>
      <xdr:rowOff>57150</xdr:rowOff>
    </xdr:from>
    <xdr:to>
      <xdr:col>80</xdr:col>
      <xdr:colOff>0</xdr:colOff>
      <xdr:row>66</xdr:row>
      <xdr:rowOff>139700</xdr:rowOff>
    </xdr:to>
    <xdr:sp macro="" textlink="">
      <xdr:nvSpPr>
        <xdr:cNvPr id="430" name="正方形/長方形 429"/>
        <xdr:cNvSpPr/>
      </xdr:nvSpPr>
      <xdr:spPr>
        <a:xfrm>
          <a:off x="1371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66</xdr:row>
      <xdr:rowOff>88900</xdr:rowOff>
    </xdr:from>
    <xdr:to>
      <xdr:col>80</xdr:col>
      <xdr:colOff>0</xdr:colOff>
      <xdr:row>68</xdr:row>
      <xdr:rowOff>0</xdr:rowOff>
    </xdr:to>
    <xdr:sp macro="" textlink="">
      <xdr:nvSpPr>
        <xdr:cNvPr id="431" name="正方形/長方形 430"/>
        <xdr:cNvSpPr/>
      </xdr:nvSpPr>
      <xdr:spPr>
        <a:xfrm>
          <a:off x="1371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32" name="正方形/長方形 43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33" name="テキスト ボックス 43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34" name="直線コネクタ 43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435" name="直線コネクタ 43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436" name="テキスト ボックス 43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437" name="直線コネクタ 43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438" name="テキスト ボックス 43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439" name="直線コネクタ 43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70</xdr:row>
      <xdr:rowOff>111777</xdr:rowOff>
    </xdr:from>
    <xdr:ext cx="467179" cy="259045"/>
    <xdr:sp macro="" textlink="">
      <xdr:nvSpPr>
        <xdr:cNvPr id="440" name="テキスト ボックス 439"/>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41" name="直線コネクタ 44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442" name="テキスト ボックス 44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4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44" name="テキスト ボックス 4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45" name="テキスト ボックス 4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46" name="テキスト ボックス 4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47" name="テキスト ボックス 4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48" name="テキスト ボックス 4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59182</xdr:rowOff>
    </xdr:from>
    <xdr:to>
      <xdr:col>85</xdr:col>
      <xdr:colOff>177800</xdr:colOff>
      <xdr:row>77</xdr:row>
      <xdr:rowOff>160782</xdr:rowOff>
    </xdr:to>
    <xdr:sp macro="" textlink="">
      <xdr:nvSpPr>
        <xdr:cNvPr id="449" name="楕円 448"/>
        <xdr:cNvSpPr/>
      </xdr:nvSpPr>
      <xdr:spPr>
        <a:xfrm>
          <a:off x="162687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109982</xdr:rowOff>
    </xdr:from>
    <xdr:to>
      <xdr:col>85</xdr:col>
      <xdr:colOff>127000</xdr:colOff>
      <xdr:row>78</xdr:row>
      <xdr:rowOff>25400</xdr:rowOff>
    </xdr:to>
    <xdr:cxnSp macro="">
      <xdr:nvCxnSpPr>
        <xdr:cNvPr id="450" name="直線コネクタ 449"/>
        <xdr:cNvCxnSpPr/>
      </xdr:nvCxnSpPr>
      <xdr:spPr>
        <a:xfrm flipV="1">
          <a:off x="15481300" y="133116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132859</xdr:rowOff>
    </xdr:from>
    <xdr:ext cx="378565" cy="259045"/>
    <xdr:sp macro="" textlink="">
      <xdr:nvSpPr>
        <xdr:cNvPr id="451" name="災害復旧費該当値テキスト"/>
        <xdr:cNvSpPr txBox="1"/>
      </xdr:nvSpPr>
      <xdr:spPr>
        <a:xfrm>
          <a:off x="16370300" y="1316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452" name="楕円 451"/>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25400</xdr:rowOff>
    </xdr:from>
    <xdr:to>
      <xdr:col>81</xdr:col>
      <xdr:colOff>50800</xdr:colOff>
      <xdr:row>78</xdr:row>
      <xdr:rowOff>25400</xdr:rowOff>
    </xdr:to>
    <xdr:cxnSp macro="">
      <xdr:nvCxnSpPr>
        <xdr:cNvPr id="453" name="直線コネクタ 452"/>
        <xdr:cNvCxnSpPr/>
      </xdr:nvCxnSpPr>
      <xdr:spPr>
        <a:xfrm>
          <a:off x="14592300" y="13227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116650</xdr:colOff>
      <xdr:row>76</xdr:row>
      <xdr:rowOff>92727</xdr:rowOff>
    </xdr:from>
    <xdr:ext cx="249299" cy="259045"/>
    <xdr:sp macro="" textlink="">
      <xdr:nvSpPr>
        <xdr:cNvPr id="454" name="テキスト ボックス 453"/>
        <xdr:cNvSpPr txBox="1"/>
      </xdr:nvSpPr>
      <xdr:spPr>
        <a:xfrm>
          <a:off x="15356650" y="1312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146050</xdr:rowOff>
    </xdr:from>
    <xdr:to>
      <xdr:col>76</xdr:col>
      <xdr:colOff>165100</xdr:colOff>
      <xdr:row>77</xdr:row>
      <xdr:rowOff>76200</xdr:rowOff>
    </xdr:to>
    <xdr:sp macro="" textlink="">
      <xdr:nvSpPr>
        <xdr:cNvPr id="455" name="楕円 454"/>
        <xdr:cNvSpPr/>
      </xdr:nvSpPr>
      <xdr:spPr>
        <a:xfrm>
          <a:off x="14541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25400</xdr:rowOff>
    </xdr:from>
    <xdr:to>
      <xdr:col>76</xdr:col>
      <xdr:colOff>114300</xdr:colOff>
      <xdr:row>77</xdr:row>
      <xdr:rowOff>82550</xdr:rowOff>
    </xdr:to>
    <xdr:cxnSp macro="">
      <xdr:nvCxnSpPr>
        <xdr:cNvPr id="456" name="直線コネクタ 455"/>
        <xdr:cNvCxnSpPr/>
      </xdr:nvCxnSpPr>
      <xdr:spPr>
        <a:xfrm flipV="1">
          <a:off x="13703300" y="13227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75</xdr:row>
      <xdr:rowOff>92727</xdr:rowOff>
    </xdr:from>
    <xdr:ext cx="378565" cy="259045"/>
    <xdr:sp macro="" textlink="">
      <xdr:nvSpPr>
        <xdr:cNvPr id="457" name="テキスト ボックス 456"/>
        <xdr:cNvSpPr txBox="1"/>
      </xdr:nvSpPr>
      <xdr:spPr>
        <a:xfrm>
          <a:off x="14403017" y="1295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31750</xdr:rowOff>
    </xdr:from>
    <xdr:to>
      <xdr:col>72</xdr:col>
      <xdr:colOff>38100</xdr:colOff>
      <xdr:row>77</xdr:row>
      <xdr:rowOff>133350</xdr:rowOff>
    </xdr:to>
    <xdr:sp macro="" textlink="">
      <xdr:nvSpPr>
        <xdr:cNvPr id="458" name="楕円 457"/>
        <xdr:cNvSpPr/>
      </xdr:nvSpPr>
      <xdr:spPr>
        <a:xfrm>
          <a:off x="13652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75</xdr:row>
      <xdr:rowOff>16828</xdr:rowOff>
    </xdr:from>
    <xdr:to>
      <xdr:col>71</xdr:col>
      <xdr:colOff>177800</xdr:colOff>
      <xdr:row>77</xdr:row>
      <xdr:rowOff>82550</xdr:rowOff>
    </xdr:to>
    <xdr:cxnSp macro="">
      <xdr:nvCxnSpPr>
        <xdr:cNvPr id="459" name="直線コネクタ 458"/>
        <xdr:cNvCxnSpPr/>
      </xdr:nvCxnSpPr>
      <xdr:spPr>
        <a:xfrm>
          <a:off x="12814300" y="12875578"/>
          <a:ext cx="889000" cy="40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75</xdr:row>
      <xdr:rowOff>149877</xdr:rowOff>
    </xdr:from>
    <xdr:ext cx="378565" cy="259045"/>
    <xdr:sp macro="" textlink="">
      <xdr:nvSpPr>
        <xdr:cNvPr id="460" name="テキスト ボックス 459"/>
        <xdr:cNvSpPr txBox="1"/>
      </xdr:nvSpPr>
      <xdr:spPr>
        <a:xfrm>
          <a:off x="13514017" y="1300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137478</xdr:rowOff>
    </xdr:from>
    <xdr:to>
      <xdr:col>67</xdr:col>
      <xdr:colOff>101600</xdr:colOff>
      <xdr:row>75</xdr:row>
      <xdr:rowOff>67628</xdr:rowOff>
    </xdr:to>
    <xdr:sp macro="" textlink="">
      <xdr:nvSpPr>
        <xdr:cNvPr id="461" name="楕円 460"/>
        <xdr:cNvSpPr/>
      </xdr:nvSpPr>
      <xdr:spPr>
        <a:xfrm>
          <a:off x="12763500" y="128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75</xdr:row>
      <xdr:rowOff>58755</xdr:rowOff>
    </xdr:from>
    <xdr:ext cx="378565" cy="259045"/>
    <xdr:sp macro="" textlink="">
      <xdr:nvSpPr>
        <xdr:cNvPr id="462" name="テキスト ボックス 461"/>
        <xdr:cNvSpPr txBox="1"/>
      </xdr:nvSpPr>
      <xdr:spPr>
        <a:xfrm>
          <a:off x="12625017" y="129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63" name="正方形/長方形 4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65</xdr:col>
      <xdr:colOff>63500</xdr:colOff>
      <xdr:row>85</xdr:row>
      <xdr:rowOff>57150</xdr:rowOff>
    </xdr:from>
    <xdr:to>
      <xdr:col>73</xdr:col>
      <xdr:colOff>63500</xdr:colOff>
      <xdr:row>86</xdr:row>
      <xdr:rowOff>139700</xdr:rowOff>
    </xdr:to>
    <xdr:sp macro="" textlink="">
      <xdr:nvSpPr>
        <xdr:cNvPr id="464" name="正方形/長方形 463"/>
        <xdr:cNvSpPr/>
      </xdr:nvSpPr>
      <xdr:spPr>
        <a:xfrm>
          <a:off x="1244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86</xdr:row>
      <xdr:rowOff>88900</xdr:rowOff>
    </xdr:from>
    <xdr:to>
      <xdr:col>73</xdr:col>
      <xdr:colOff>63500</xdr:colOff>
      <xdr:row>88</xdr:row>
      <xdr:rowOff>0</xdr:rowOff>
    </xdr:to>
    <xdr:sp macro="" textlink="">
      <xdr:nvSpPr>
        <xdr:cNvPr id="465" name="正方形/長方形 464"/>
        <xdr:cNvSpPr/>
      </xdr:nvSpPr>
      <xdr:spPr>
        <a:xfrm>
          <a:off x="1244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85</xdr:row>
      <xdr:rowOff>57150</xdr:rowOff>
    </xdr:from>
    <xdr:to>
      <xdr:col>80</xdr:col>
      <xdr:colOff>0</xdr:colOff>
      <xdr:row>86</xdr:row>
      <xdr:rowOff>139700</xdr:rowOff>
    </xdr:to>
    <xdr:sp macro="" textlink="">
      <xdr:nvSpPr>
        <xdr:cNvPr id="466" name="正方形/長方形 465"/>
        <xdr:cNvSpPr/>
      </xdr:nvSpPr>
      <xdr:spPr>
        <a:xfrm>
          <a:off x="1371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86</xdr:row>
      <xdr:rowOff>88900</xdr:rowOff>
    </xdr:from>
    <xdr:to>
      <xdr:col>80</xdr:col>
      <xdr:colOff>0</xdr:colOff>
      <xdr:row>88</xdr:row>
      <xdr:rowOff>0</xdr:rowOff>
    </xdr:to>
    <xdr:sp macro="" textlink="">
      <xdr:nvSpPr>
        <xdr:cNvPr id="467" name="正方形/長方形 466"/>
        <xdr:cNvSpPr/>
      </xdr:nvSpPr>
      <xdr:spPr>
        <a:xfrm>
          <a:off x="1371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68" name="正方形/長方形 4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69" name="テキスト ボックス 4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70" name="直線コネクタ 4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471" name="テキスト ボックス 47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472" name="直線コネクタ 4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473" name="テキスト ボックス 47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74" name="直線コネクタ 4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475" name="テキスト ボックス 4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76" name="直線コネクタ 4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77" name="テキスト ボックス 4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78" name="直線コネクタ 4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79" name="テキスト ボックス 4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80" name="直線コネクタ 4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81" name="テキスト ボックス 4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82" name="直線コネクタ 4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83" name="テキスト ボックス 4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85" name="テキスト ボックス 4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86" name="テキスト ボックス 4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87" name="テキスト ボックス 4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88" name="テキスト ボックス 4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89" name="テキスト ボックス 4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20473</xdr:rowOff>
    </xdr:from>
    <xdr:to>
      <xdr:col>85</xdr:col>
      <xdr:colOff>177800</xdr:colOff>
      <xdr:row>98</xdr:row>
      <xdr:rowOff>122073</xdr:rowOff>
    </xdr:to>
    <xdr:sp macro="" textlink="">
      <xdr:nvSpPr>
        <xdr:cNvPr id="490" name="楕円 489"/>
        <xdr:cNvSpPr/>
      </xdr:nvSpPr>
      <xdr:spPr>
        <a:xfrm>
          <a:off x="16268700" y="168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98</xdr:row>
      <xdr:rowOff>30505</xdr:rowOff>
    </xdr:from>
    <xdr:to>
      <xdr:col>85</xdr:col>
      <xdr:colOff>127000</xdr:colOff>
      <xdr:row>98</xdr:row>
      <xdr:rowOff>71273</xdr:rowOff>
    </xdr:to>
    <xdr:cxnSp macro="">
      <xdr:nvCxnSpPr>
        <xdr:cNvPr id="491" name="直線コネクタ 490"/>
        <xdr:cNvCxnSpPr/>
      </xdr:nvCxnSpPr>
      <xdr:spPr>
        <a:xfrm>
          <a:off x="15481300" y="16832605"/>
          <a:ext cx="8382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94150</xdr:rowOff>
    </xdr:from>
    <xdr:ext cx="534377" cy="259045"/>
    <xdr:sp macro="" textlink="">
      <xdr:nvSpPr>
        <xdr:cNvPr id="492" name="公債費該当値テキスト"/>
        <xdr:cNvSpPr txBox="1"/>
      </xdr:nvSpPr>
      <xdr:spPr>
        <a:xfrm>
          <a:off x="16370300" y="167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151155</xdr:rowOff>
    </xdr:from>
    <xdr:to>
      <xdr:col>81</xdr:col>
      <xdr:colOff>101600</xdr:colOff>
      <xdr:row>98</xdr:row>
      <xdr:rowOff>81305</xdr:rowOff>
    </xdr:to>
    <xdr:sp macro="" textlink="">
      <xdr:nvSpPr>
        <xdr:cNvPr id="493" name="楕円 492"/>
        <xdr:cNvSpPr/>
      </xdr:nvSpPr>
      <xdr:spPr>
        <a:xfrm>
          <a:off x="15430500" y="167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47650</xdr:rowOff>
    </xdr:from>
    <xdr:to>
      <xdr:col>81</xdr:col>
      <xdr:colOff>50800</xdr:colOff>
      <xdr:row>98</xdr:row>
      <xdr:rowOff>30505</xdr:rowOff>
    </xdr:to>
    <xdr:cxnSp macro="">
      <xdr:nvCxnSpPr>
        <xdr:cNvPr id="494" name="直線コネクタ 493"/>
        <xdr:cNvCxnSpPr/>
      </xdr:nvCxnSpPr>
      <xdr:spPr>
        <a:xfrm>
          <a:off x="14592300" y="1667830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164611</xdr:colOff>
      <xdr:row>96</xdr:row>
      <xdr:rowOff>97832</xdr:rowOff>
    </xdr:from>
    <xdr:ext cx="534377" cy="259045"/>
    <xdr:sp macro="" textlink="">
      <xdr:nvSpPr>
        <xdr:cNvPr id="495" name="テキスト ボックス 494"/>
        <xdr:cNvSpPr txBox="1"/>
      </xdr:nvSpPr>
      <xdr:spPr>
        <a:xfrm>
          <a:off x="15214111" y="165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168300</xdr:rowOff>
    </xdr:from>
    <xdr:to>
      <xdr:col>76</xdr:col>
      <xdr:colOff>165100</xdr:colOff>
      <xdr:row>97</xdr:row>
      <xdr:rowOff>98450</xdr:rowOff>
    </xdr:to>
    <xdr:sp macro="" textlink="">
      <xdr:nvSpPr>
        <xdr:cNvPr id="496" name="楕円 495"/>
        <xdr:cNvSpPr/>
      </xdr:nvSpPr>
      <xdr:spPr>
        <a:xfrm>
          <a:off x="14541500" y="166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97</xdr:row>
      <xdr:rowOff>47650</xdr:rowOff>
    </xdr:from>
    <xdr:to>
      <xdr:col>76</xdr:col>
      <xdr:colOff>114300</xdr:colOff>
      <xdr:row>97</xdr:row>
      <xdr:rowOff>123698</xdr:rowOff>
    </xdr:to>
    <xdr:cxnSp macro="">
      <xdr:nvCxnSpPr>
        <xdr:cNvPr id="497" name="直線コネクタ 496"/>
        <xdr:cNvCxnSpPr/>
      </xdr:nvCxnSpPr>
      <xdr:spPr>
        <a:xfrm flipV="1">
          <a:off x="13703300" y="16678300"/>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95</xdr:row>
      <xdr:rowOff>114977</xdr:rowOff>
    </xdr:from>
    <xdr:ext cx="534377" cy="259045"/>
    <xdr:sp macro="" textlink="">
      <xdr:nvSpPr>
        <xdr:cNvPr id="498" name="テキスト ボックス 497"/>
        <xdr:cNvSpPr txBox="1"/>
      </xdr:nvSpPr>
      <xdr:spPr>
        <a:xfrm>
          <a:off x="14325111" y="164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72898</xdr:rowOff>
    </xdr:from>
    <xdr:to>
      <xdr:col>72</xdr:col>
      <xdr:colOff>38100</xdr:colOff>
      <xdr:row>98</xdr:row>
      <xdr:rowOff>3048</xdr:rowOff>
    </xdr:to>
    <xdr:sp macro="" textlink="">
      <xdr:nvSpPr>
        <xdr:cNvPr id="499" name="楕円 498"/>
        <xdr:cNvSpPr/>
      </xdr:nvSpPr>
      <xdr:spPr>
        <a:xfrm>
          <a:off x="136525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97</xdr:row>
      <xdr:rowOff>123698</xdr:rowOff>
    </xdr:from>
    <xdr:to>
      <xdr:col>71</xdr:col>
      <xdr:colOff>177800</xdr:colOff>
      <xdr:row>98</xdr:row>
      <xdr:rowOff>75464</xdr:rowOff>
    </xdr:to>
    <xdr:cxnSp macro="">
      <xdr:nvCxnSpPr>
        <xdr:cNvPr id="500" name="直線コネクタ 499"/>
        <xdr:cNvCxnSpPr/>
      </xdr:nvCxnSpPr>
      <xdr:spPr>
        <a:xfrm flipV="1">
          <a:off x="12814300" y="16754348"/>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96</xdr:row>
      <xdr:rowOff>19575</xdr:rowOff>
    </xdr:from>
    <xdr:ext cx="534377" cy="259045"/>
    <xdr:sp macro="" textlink="">
      <xdr:nvSpPr>
        <xdr:cNvPr id="501" name="テキスト ボックス 500"/>
        <xdr:cNvSpPr txBox="1"/>
      </xdr:nvSpPr>
      <xdr:spPr>
        <a:xfrm>
          <a:off x="13436111" y="164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24664</xdr:rowOff>
    </xdr:from>
    <xdr:to>
      <xdr:col>67</xdr:col>
      <xdr:colOff>101600</xdr:colOff>
      <xdr:row>98</xdr:row>
      <xdr:rowOff>126264</xdr:rowOff>
    </xdr:to>
    <xdr:sp macro="" textlink="">
      <xdr:nvSpPr>
        <xdr:cNvPr id="502" name="楕円 501"/>
        <xdr:cNvSpPr/>
      </xdr:nvSpPr>
      <xdr:spPr>
        <a:xfrm>
          <a:off x="12763500" y="168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117391</xdr:rowOff>
    </xdr:from>
    <xdr:ext cx="534377" cy="259045"/>
    <xdr:sp macro="" textlink="">
      <xdr:nvSpPr>
        <xdr:cNvPr id="503" name="テキスト ボックス 502"/>
        <xdr:cNvSpPr txBox="1"/>
      </xdr:nvSpPr>
      <xdr:spPr>
        <a:xfrm>
          <a:off x="12547111" y="169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504" name="正方形/長方形 5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0</xdr:colOff>
      <xdr:row>25</xdr:row>
      <xdr:rowOff>57150</xdr:rowOff>
    </xdr:from>
    <xdr:to>
      <xdr:col>104</xdr:col>
      <xdr:colOff>0</xdr:colOff>
      <xdr:row>26</xdr:row>
      <xdr:rowOff>139700</xdr:rowOff>
    </xdr:to>
    <xdr:sp macro="" textlink="">
      <xdr:nvSpPr>
        <xdr:cNvPr id="505" name="正方形/長方形 504"/>
        <xdr:cNvSpPr/>
      </xdr:nvSpPr>
      <xdr:spPr>
        <a:xfrm>
          <a:off x="1828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26</xdr:row>
      <xdr:rowOff>88900</xdr:rowOff>
    </xdr:from>
    <xdr:to>
      <xdr:col>104</xdr:col>
      <xdr:colOff>0</xdr:colOff>
      <xdr:row>28</xdr:row>
      <xdr:rowOff>0</xdr:rowOff>
    </xdr:to>
    <xdr:sp macro="" textlink="">
      <xdr:nvSpPr>
        <xdr:cNvPr id="506" name="正方形/長方形 505"/>
        <xdr:cNvSpPr/>
      </xdr:nvSpPr>
      <xdr:spPr>
        <a:xfrm>
          <a:off x="1828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25</xdr:row>
      <xdr:rowOff>57150</xdr:rowOff>
    </xdr:from>
    <xdr:to>
      <xdr:col>110</xdr:col>
      <xdr:colOff>127000</xdr:colOff>
      <xdr:row>26</xdr:row>
      <xdr:rowOff>139700</xdr:rowOff>
    </xdr:to>
    <xdr:sp macro="" textlink="">
      <xdr:nvSpPr>
        <xdr:cNvPr id="507" name="正方形/長方形 506"/>
        <xdr:cNvSpPr/>
      </xdr:nvSpPr>
      <xdr:spPr>
        <a:xfrm>
          <a:off x="1955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26</xdr:row>
      <xdr:rowOff>88900</xdr:rowOff>
    </xdr:from>
    <xdr:to>
      <xdr:col>110</xdr:col>
      <xdr:colOff>127000</xdr:colOff>
      <xdr:row>28</xdr:row>
      <xdr:rowOff>0</xdr:rowOff>
    </xdr:to>
    <xdr:sp macro="" textlink="">
      <xdr:nvSpPr>
        <xdr:cNvPr id="508" name="正方形/長方形 507"/>
        <xdr:cNvSpPr/>
      </xdr:nvSpPr>
      <xdr:spPr>
        <a:xfrm>
          <a:off x="1955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509" name="正方形/長方形 5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510" name="テキスト ボックス 5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511" name="直線コネクタ 5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34</xdr:row>
      <xdr:rowOff>139700</xdr:rowOff>
    </xdr:from>
    <xdr:to>
      <xdr:col>120</xdr:col>
      <xdr:colOff>114300</xdr:colOff>
      <xdr:row>34</xdr:row>
      <xdr:rowOff>139700</xdr:rowOff>
    </xdr:to>
    <xdr:cxnSp macro="">
      <xdr:nvCxnSpPr>
        <xdr:cNvPr id="512" name="直線コネクタ 5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513" name="テキスト ボックス 512"/>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14" name="直線コネクタ 5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515" name="テキスト ボックス 514"/>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1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17" name="テキスト ボックス 5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18" name="テキスト ボックス 5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19" name="テキスト ボックス 5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20" name="テキスト ボックス 5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21" name="テキスト ボックス 5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88900</xdr:rowOff>
    </xdr:from>
    <xdr:to>
      <xdr:col>116</xdr:col>
      <xdr:colOff>114300</xdr:colOff>
      <xdr:row>35</xdr:row>
      <xdr:rowOff>19050</xdr:rowOff>
    </xdr:to>
    <xdr:sp macro="" textlink="">
      <xdr:nvSpPr>
        <xdr:cNvPr id="522" name="楕円 521"/>
        <xdr:cNvSpPr/>
      </xdr:nvSpPr>
      <xdr:spPr>
        <a:xfrm>
          <a:off x="22110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139700</xdr:rowOff>
    </xdr:from>
    <xdr:to>
      <xdr:col>116</xdr:col>
      <xdr:colOff>63500</xdr:colOff>
      <xdr:row>34</xdr:row>
      <xdr:rowOff>139700</xdr:rowOff>
    </xdr:to>
    <xdr:cxnSp macro="">
      <xdr:nvCxnSpPr>
        <xdr:cNvPr id="523" name="直線コネクタ 522"/>
        <xdr:cNvCxnSpPr/>
      </xdr:nvCxnSpPr>
      <xdr:spPr>
        <a:xfrm>
          <a:off x="213233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162577</xdr:rowOff>
    </xdr:from>
    <xdr:ext cx="249299" cy="259045"/>
    <xdr:sp macro="" textlink="">
      <xdr:nvSpPr>
        <xdr:cNvPr id="524" name="諸支出金該当値テキスト"/>
        <xdr:cNvSpPr txBox="1"/>
      </xdr:nvSpPr>
      <xdr:spPr>
        <a:xfrm>
          <a:off x="22212300" y="582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88900</xdr:rowOff>
    </xdr:from>
    <xdr:to>
      <xdr:col>112</xdr:col>
      <xdr:colOff>38100</xdr:colOff>
      <xdr:row>35</xdr:row>
      <xdr:rowOff>19050</xdr:rowOff>
    </xdr:to>
    <xdr:sp macro="" textlink="">
      <xdr:nvSpPr>
        <xdr:cNvPr id="525" name="楕円 524"/>
        <xdr:cNvSpPr/>
      </xdr:nvSpPr>
      <xdr:spPr>
        <a:xfrm>
          <a:off x="21272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139700</xdr:rowOff>
    </xdr:from>
    <xdr:to>
      <xdr:col>111</xdr:col>
      <xdr:colOff>177800</xdr:colOff>
      <xdr:row>34</xdr:row>
      <xdr:rowOff>139700</xdr:rowOff>
    </xdr:to>
    <xdr:cxnSp macro="">
      <xdr:nvCxnSpPr>
        <xdr:cNvPr id="526" name="直線コネクタ 525"/>
        <xdr:cNvCxnSpPr/>
      </xdr:nvCxnSpPr>
      <xdr:spPr>
        <a:xfrm>
          <a:off x="20434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53150</xdr:colOff>
      <xdr:row>33</xdr:row>
      <xdr:rowOff>35577</xdr:rowOff>
    </xdr:from>
    <xdr:ext cx="249299" cy="259045"/>
    <xdr:sp macro="" textlink="">
      <xdr:nvSpPr>
        <xdr:cNvPr id="527" name="テキスト ボックス 526"/>
        <xdr:cNvSpPr txBox="1"/>
      </xdr:nvSpPr>
      <xdr:spPr>
        <a:xfrm>
          <a:off x="21198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88900</xdr:rowOff>
    </xdr:from>
    <xdr:to>
      <xdr:col>107</xdr:col>
      <xdr:colOff>101600</xdr:colOff>
      <xdr:row>35</xdr:row>
      <xdr:rowOff>19050</xdr:rowOff>
    </xdr:to>
    <xdr:sp macro="" textlink="">
      <xdr:nvSpPr>
        <xdr:cNvPr id="528" name="楕円 527"/>
        <xdr:cNvSpPr/>
      </xdr:nvSpPr>
      <xdr:spPr>
        <a:xfrm>
          <a:off x="20383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139700</xdr:rowOff>
    </xdr:from>
    <xdr:to>
      <xdr:col>107</xdr:col>
      <xdr:colOff>50800</xdr:colOff>
      <xdr:row>34</xdr:row>
      <xdr:rowOff>139700</xdr:rowOff>
    </xdr:to>
    <xdr:cxnSp macro="">
      <xdr:nvCxnSpPr>
        <xdr:cNvPr id="529" name="直線コネクタ 528"/>
        <xdr:cNvCxnSpPr/>
      </xdr:nvCxnSpPr>
      <xdr:spPr>
        <a:xfrm>
          <a:off x="19545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33</xdr:row>
      <xdr:rowOff>35577</xdr:rowOff>
    </xdr:from>
    <xdr:ext cx="249299" cy="259045"/>
    <xdr:sp macro="" textlink="">
      <xdr:nvSpPr>
        <xdr:cNvPr id="530" name="テキスト ボックス 529"/>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88900</xdr:rowOff>
    </xdr:from>
    <xdr:to>
      <xdr:col>102</xdr:col>
      <xdr:colOff>165100</xdr:colOff>
      <xdr:row>35</xdr:row>
      <xdr:rowOff>19050</xdr:rowOff>
    </xdr:to>
    <xdr:sp macro="" textlink="">
      <xdr:nvSpPr>
        <xdr:cNvPr id="531" name="楕円 530"/>
        <xdr:cNvSpPr/>
      </xdr:nvSpPr>
      <xdr:spPr>
        <a:xfrm>
          <a:off x="19494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139700</xdr:rowOff>
    </xdr:from>
    <xdr:to>
      <xdr:col>102</xdr:col>
      <xdr:colOff>114300</xdr:colOff>
      <xdr:row>34</xdr:row>
      <xdr:rowOff>139700</xdr:rowOff>
    </xdr:to>
    <xdr:cxnSp macro="">
      <xdr:nvCxnSpPr>
        <xdr:cNvPr id="532" name="直線コネクタ 531"/>
        <xdr:cNvCxnSpPr/>
      </xdr:nvCxnSpPr>
      <xdr:spPr>
        <a:xfrm>
          <a:off x="18656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33</xdr:row>
      <xdr:rowOff>35577</xdr:rowOff>
    </xdr:from>
    <xdr:ext cx="249299" cy="259045"/>
    <xdr:sp macro="" textlink="">
      <xdr:nvSpPr>
        <xdr:cNvPr id="533" name="テキスト ボックス 532"/>
        <xdr:cNvSpPr txBox="1"/>
      </xdr:nvSpPr>
      <xdr:spPr>
        <a:xfrm>
          <a:off x="19420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88900</xdr:rowOff>
    </xdr:from>
    <xdr:to>
      <xdr:col>98</xdr:col>
      <xdr:colOff>38100</xdr:colOff>
      <xdr:row>35</xdr:row>
      <xdr:rowOff>19050</xdr:rowOff>
    </xdr:to>
    <xdr:sp macro="" textlink="">
      <xdr:nvSpPr>
        <xdr:cNvPr id="534" name="楕円 533"/>
        <xdr:cNvSpPr/>
      </xdr:nvSpPr>
      <xdr:spPr>
        <a:xfrm>
          <a:off x="18605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33</xdr:row>
      <xdr:rowOff>35577</xdr:rowOff>
    </xdr:from>
    <xdr:ext cx="249299" cy="259045"/>
    <xdr:sp macro="" textlink="">
      <xdr:nvSpPr>
        <xdr:cNvPr id="535" name="テキスト ボックス 534"/>
        <xdr:cNvSpPr txBox="1"/>
      </xdr:nvSpPr>
      <xdr:spPr>
        <a:xfrm>
          <a:off x="18531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36" name="正方形/長方形 5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0</xdr:colOff>
      <xdr:row>45</xdr:row>
      <xdr:rowOff>57150</xdr:rowOff>
    </xdr:from>
    <xdr:to>
      <xdr:col>104</xdr:col>
      <xdr:colOff>0</xdr:colOff>
      <xdr:row>46</xdr:row>
      <xdr:rowOff>139700</xdr:rowOff>
    </xdr:to>
    <xdr:sp macro="" textlink="">
      <xdr:nvSpPr>
        <xdr:cNvPr id="537" name="正方形/長方形 536"/>
        <xdr:cNvSpPr/>
      </xdr:nvSpPr>
      <xdr:spPr>
        <a:xfrm>
          <a:off x="1828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46</xdr:row>
      <xdr:rowOff>88900</xdr:rowOff>
    </xdr:from>
    <xdr:to>
      <xdr:col>104</xdr:col>
      <xdr:colOff>0</xdr:colOff>
      <xdr:row>48</xdr:row>
      <xdr:rowOff>0</xdr:rowOff>
    </xdr:to>
    <xdr:sp macro="" textlink="">
      <xdr:nvSpPr>
        <xdr:cNvPr id="538" name="正方形/長方形 537"/>
        <xdr:cNvSpPr/>
      </xdr:nvSpPr>
      <xdr:spPr>
        <a:xfrm>
          <a:off x="1828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45</xdr:row>
      <xdr:rowOff>57150</xdr:rowOff>
    </xdr:from>
    <xdr:to>
      <xdr:col>110</xdr:col>
      <xdr:colOff>127000</xdr:colOff>
      <xdr:row>46</xdr:row>
      <xdr:rowOff>139700</xdr:rowOff>
    </xdr:to>
    <xdr:sp macro="" textlink="">
      <xdr:nvSpPr>
        <xdr:cNvPr id="539" name="正方形/長方形 538"/>
        <xdr:cNvSpPr/>
      </xdr:nvSpPr>
      <xdr:spPr>
        <a:xfrm>
          <a:off x="1955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46</xdr:row>
      <xdr:rowOff>88900</xdr:rowOff>
    </xdr:from>
    <xdr:to>
      <xdr:col>110</xdr:col>
      <xdr:colOff>127000</xdr:colOff>
      <xdr:row>48</xdr:row>
      <xdr:rowOff>0</xdr:rowOff>
    </xdr:to>
    <xdr:sp macro="" textlink="">
      <xdr:nvSpPr>
        <xdr:cNvPr id="540" name="正方形/長方形 539"/>
        <xdr:cNvSpPr/>
      </xdr:nvSpPr>
      <xdr:spPr>
        <a:xfrm>
          <a:off x="1955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41" name="正方形/長方形 5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42" name="テキスト ボックス 5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43" name="直線コネクタ 5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544" name="直線コネクタ 54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545" name="テキスト ボックス 54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46" name="直線コネクタ 54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547" name="テキスト ボックス 54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4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9" name="テキスト ボックス 54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50" name="テキスト ボックス 54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51" name="テキスト ボックス 55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52" name="テキスト ボックス 55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53" name="テキスト ボックス 55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554" name="楕円 55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139700</xdr:rowOff>
    </xdr:from>
    <xdr:to>
      <xdr:col>116</xdr:col>
      <xdr:colOff>63500</xdr:colOff>
      <xdr:row>54</xdr:row>
      <xdr:rowOff>139700</xdr:rowOff>
    </xdr:to>
    <xdr:cxnSp macro="">
      <xdr:nvCxnSpPr>
        <xdr:cNvPr id="555" name="直線コネクタ 55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162577</xdr:rowOff>
    </xdr:from>
    <xdr:ext cx="249299" cy="259045"/>
    <xdr:sp macro="" textlink="">
      <xdr:nvSpPr>
        <xdr:cNvPr id="556" name="前年度繰上充用金該当値テキスト"/>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557" name="楕円 55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558" name="直線コネクタ 55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53150</xdr:colOff>
      <xdr:row>53</xdr:row>
      <xdr:rowOff>35577</xdr:rowOff>
    </xdr:from>
    <xdr:ext cx="249299" cy="259045"/>
    <xdr:sp macro="" textlink="">
      <xdr:nvSpPr>
        <xdr:cNvPr id="559" name="テキスト ボックス 55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560" name="楕円 55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561" name="直線コネクタ 56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53</xdr:row>
      <xdr:rowOff>35577</xdr:rowOff>
    </xdr:from>
    <xdr:ext cx="249299" cy="259045"/>
    <xdr:sp macro="" textlink="">
      <xdr:nvSpPr>
        <xdr:cNvPr id="562" name="テキスト ボックス 56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563" name="楕円 56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564" name="直線コネクタ 56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53</xdr:row>
      <xdr:rowOff>35577</xdr:rowOff>
    </xdr:from>
    <xdr:ext cx="249299" cy="259045"/>
    <xdr:sp macro="" textlink="">
      <xdr:nvSpPr>
        <xdr:cNvPr id="565" name="テキスト ボックス 56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566" name="楕円 56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567" name="テキスト ボックス 56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568" name="正方形/長方形 56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569" name="正方形/長方形 56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570" name="テキスト ボックス 56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　</a:t>
          </a:r>
          <a:r>
            <a:rPr kumimoji="1" lang="ja-JP" altLang="en-US" sz="1100" b="0" i="0" baseline="0">
              <a:solidFill>
                <a:schemeClr val="tx1"/>
              </a:solidFill>
              <a:effectLst/>
              <a:latin typeface="+mn-lt"/>
              <a:ea typeface="+mn-ea"/>
              <a:cs typeface="+mn-cs"/>
            </a:rPr>
            <a:t>教育費</a:t>
          </a:r>
          <a:r>
            <a:rPr kumimoji="1" lang="ja-JP" altLang="ja-JP" sz="1100" b="0" i="0" baseline="0">
              <a:solidFill>
                <a:schemeClr val="tx1"/>
              </a:solidFill>
              <a:effectLst/>
              <a:latin typeface="+mn-lt"/>
              <a:ea typeface="+mn-ea"/>
              <a:cs typeface="+mn-cs"/>
            </a:rPr>
            <a:t>については、住民一人当たり</a:t>
          </a:r>
          <a:r>
            <a:rPr kumimoji="1" lang="en-US" altLang="ja-JP" sz="1100" b="0" i="0" baseline="0">
              <a:solidFill>
                <a:schemeClr val="tx1"/>
              </a:solidFill>
              <a:effectLst/>
              <a:latin typeface="+mn-lt"/>
              <a:ea typeface="+mn-ea"/>
              <a:cs typeface="+mn-cs"/>
            </a:rPr>
            <a:t>60,037</a:t>
          </a:r>
          <a:r>
            <a:rPr kumimoji="1" lang="ja-JP" altLang="ja-JP" sz="1100" b="0" i="0" baseline="0">
              <a:solidFill>
                <a:schemeClr val="tx1"/>
              </a:solidFill>
              <a:effectLst/>
              <a:latin typeface="+mn-lt"/>
              <a:ea typeface="+mn-ea"/>
              <a:cs typeface="+mn-cs"/>
            </a:rPr>
            <a:t>円となっており、全国平均、茨城県平均を上回って</a:t>
          </a:r>
          <a:r>
            <a:rPr kumimoji="1" lang="ja-JP" altLang="en-US" sz="1100" b="0" i="0" baseline="0">
              <a:solidFill>
                <a:schemeClr val="tx1"/>
              </a:solidFill>
              <a:effectLst/>
              <a:latin typeface="+mn-lt"/>
              <a:ea typeface="+mn-ea"/>
              <a:cs typeface="+mn-cs"/>
            </a:rPr>
            <a:t>いる。</a:t>
          </a:r>
          <a:r>
            <a:rPr kumimoji="1" lang="ja-JP" altLang="ja-JP" sz="1100" b="0" i="0" baseline="0">
              <a:solidFill>
                <a:schemeClr val="tx1"/>
              </a:solidFill>
              <a:effectLst/>
              <a:latin typeface="+mn-lt"/>
              <a:ea typeface="+mn-ea"/>
              <a:cs typeface="+mn-cs"/>
            </a:rPr>
            <a:t>昨年度の</a:t>
          </a:r>
          <a:r>
            <a:rPr kumimoji="1" lang="en-US" altLang="ja-JP" sz="1100" b="0" i="0" baseline="0">
              <a:solidFill>
                <a:schemeClr val="tx1"/>
              </a:solidFill>
              <a:effectLst/>
              <a:latin typeface="+mn-lt"/>
              <a:ea typeface="+mn-ea"/>
              <a:cs typeface="+mn-cs"/>
            </a:rPr>
            <a:t>45,839</a:t>
          </a:r>
          <a:r>
            <a:rPr kumimoji="1" lang="ja-JP" altLang="ja-JP" sz="1100" b="0" i="0" baseline="0">
              <a:solidFill>
                <a:schemeClr val="tx1"/>
              </a:solidFill>
              <a:effectLst/>
              <a:latin typeface="+mn-lt"/>
              <a:ea typeface="+mn-ea"/>
              <a:cs typeface="+mn-cs"/>
            </a:rPr>
            <a:t>円と比較すると</a:t>
          </a:r>
          <a:r>
            <a:rPr kumimoji="1" lang="en-US" altLang="ja-JP" sz="1100" b="0" i="0" baseline="0">
              <a:solidFill>
                <a:schemeClr val="tx1"/>
              </a:solidFill>
              <a:effectLst/>
              <a:latin typeface="+mn-lt"/>
              <a:ea typeface="+mn-ea"/>
              <a:cs typeface="+mn-cs"/>
            </a:rPr>
            <a:t>31.0</a:t>
          </a:r>
          <a:r>
            <a:rPr kumimoji="1" lang="ja-JP" altLang="ja-JP" sz="1100" b="0" i="0" baseline="0">
              <a:solidFill>
                <a:schemeClr val="tx1"/>
              </a:solidFill>
              <a:effectLst/>
              <a:latin typeface="+mn-lt"/>
              <a:ea typeface="+mn-ea"/>
              <a:cs typeface="+mn-cs"/>
            </a:rPr>
            <a:t>％増加して</a:t>
          </a:r>
          <a:r>
            <a:rPr kumimoji="1" lang="ja-JP" altLang="en-US" sz="1100" b="0" i="0" baseline="0">
              <a:solidFill>
                <a:schemeClr val="tx1"/>
              </a:solidFill>
              <a:effectLst/>
              <a:latin typeface="+mn-lt"/>
              <a:ea typeface="+mn-ea"/>
              <a:cs typeface="+mn-cs"/>
            </a:rPr>
            <a:t>おり、小学校の空調設備整備工事の事業費皆増が</a:t>
          </a:r>
          <a:r>
            <a:rPr kumimoji="1" lang="ja-JP" altLang="ja-JP" sz="1100" b="0" i="0" baseline="0">
              <a:solidFill>
                <a:schemeClr val="tx1"/>
              </a:solidFill>
              <a:effectLst/>
              <a:latin typeface="+mn-lt"/>
              <a:ea typeface="+mn-ea"/>
              <a:cs typeface="+mn-cs"/>
            </a:rPr>
            <a:t>要因となっている。衛生費については、住民一人当たり</a:t>
          </a:r>
          <a:r>
            <a:rPr kumimoji="1" lang="en-US" altLang="ja-JP" sz="1100" b="0" i="0" baseline="0">
              <a:solidFill>
                <a:schemeClr val="tx1"/>
              </a:solidFill>
              <a:effectLst/>
              <a:latin typeface="+mn-lt"/>
              <a:ea typeface="+mn-ea"/>
              <a:cs typeface="+mn-cs"/>
            </a:rPr>
            <a:t>39,415</a:t>
          </a:r>
          <a:r>
            <a:rPr kumimoji="1" lang="ja-JP" altLang="ja-JP" sz="1100" b="0" i="0" baseline="0">
              <a:solidFill>
                <a:schemeClr val="tx1"/>
              </a:solidFill>
              <a:effectLst/>
              <a:latin typeface="+mn-lt"/>
              <a:ea typeface="+mn-ea"/>
              <a:cs typeface="+mn-cs"/>
            </a:rPr>
            <a:t>円となっており、全国平均、茨城県平均を上回っている。昨年度の</a:t>
          </a:r>
          <a:r>
            <a:rPr kumimoji="1" lang="en-US" altLang="ja-JP" sz="1100" b="0" i="0" baseline="0">
              <a:solidFill>
                <a:schemeClr val="tx1"/>
              </a:solidFill>
              <a:effectLst/>
              <a:latin typeface="+mn-lt"/>
              <a:ea typeface="+mn-ea"/>
              <a:cs typeface="+mn-cs"/>
            </a:rPr>
            <a:t>62,179</a:t>
          </a:r>
          <a:r>
            <a:rPr kumimoji="1" lang="ja-JP" altLang="ja-JP" sz="1100" b="0" i="0" baseline="0">
              <a:solidFill>
                <a:schemeClr val="tx1"/>
              </a:solidFill>
              <a:effectLst/>
              <a:latin typeface="+mn-lt"/>
              <a:ea typeface="+mn-ea"/>
              <a:cs typeface="+mn-cs"/>
            </a:rPr>
            <a:t>円と比較すると</a:t>
          </a:r>
          <a:r>
            <a:rPr kumimoji="1" lang="en-US" altLang="ja-JP" sz="1100" b="0" i="0" baseline="0">
              <a:solidFill>
                <a:schemeClr val="tx1"/>
              </a:solidFill>
              <a:effectLst/>
              <a:latin typeface="+mn-lt"/>
              <a:ea typeface="+mn-ea"/>
              <a:cs typeface="+mn-cs"/>
            </a:rPr>
            <a:t>36.6</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減少</a:t>
          </a:r>
          <a:r>
            <a:rPr kumimoji="1" lang="ja-JP" altLang="ja-JP" sz="1100" b="0" i="0" baseline="0">
              <a:solidFill>
                <a:schemeClr val="tx1"/>
              </a:solidFill>
              <a:effectLst/>
              <a:latin typeface="+mn-lt"/>
              <a:ea typeface="+mn-ea"/>
              <a:cs typeface="+mn-cs"/>
            </a:rPr>
            <a:t>して</a:t>
          </a:r>
          <a:r>
            <a:rPr kumimoji="1" lang="ja-JP" altLang="en-US" sz="1100" b="0" i="0" baseline="0">
              <a:solidFill>
                <a:schemeClr val="tx1"/>
              </a:solidFill>
              <a:effectLst/>
              <a:latin typeface="+mn-lt"/>
              <a:ea typeface="+mn-ea"/>
              <a:cs typeface="+mn-cs"/>
            </a:rPr>
            <a:t>おり</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新中核病院整備事業の完了</a:t>
          </a:r>
          <a:r>
            <a:rPr kumimoji="1" lang="ja-JP" altLang="ja-JP" sz="1100" b="0" i="0" baseline="0">
              <a:solidFill>
                <a:schemeClr val="tx1"/>
              </a:solidFill>
              <a:effectLst/>
              <a:latin typeface="+mn-lt"/>
              <a:ea typeface="+mn-ea"/>
              <a:cs typeface="+mn-cs"/>
            </a:rPr>
            <a:t>が主な要因となっている。土木費については、住民一人当たり</a:t>
          </a:r>
          <a:r>
            <a:rPr kumimoji="1" lang="en-US" altLang="ja-JP" sz="1100" b="0" i="0" baseline="0">
              <a:solidFill>
                <a:schemeClr val="tx1"/>
              </a:solidFill>
              <a:effectLst/>
              <a:latin typeface="+mn-lt"/>
              <a:ea typeface="+mn-ea"/>
              <a:cs typeface="+mn-cs"/>
            </a:rPr>
            <a:t>48,975</a:t>
          </a:r>
          <a:r>
            <a:rPr kumimoji="1" lang="ja-JP" altLang="ja-JP" sz="1100" b="0" i="0" baseline="0">
              <a:solidFill>
                <a:schemeClr val="tx1"/>
              </a:solidFill>
              <a:effectLst/>
              <a:latin typeface="+mn-lt"/>
              <a:ea typeface="+mn-ea"/>
              <a:cs typeface="+mn-cs"/>
            </a:rPr>
            <a:t>円となっており、</a:t>
          </a:r>
          <a:r>
            <a:rPr kumimoji="1" lang="ja-JP" altLang="en-US" sz="1100" b="0" i="0" baseline="0">
              <a:solidFill>
                <a:schemeClr val="tx1"/>
              </a:solidFill>
              <a:effectLst/>
              <a:latin typeface="+mn-lt"/>
              <a:ea typeface="+mn-ea"/>
              <a:cs typeface="+mn-cs"/>
            </a:rPr>
            <a:t>全国平均を下回っているが、</a:t>
          </a:r>
          <a:r>
            <a:rPr kumimoji="1" lang="ja-JP" altLang="ja-JP" sz="1100" b="0" i="0" baseline="0">
              <a:solidFill>
                <a:schemeClr val="tx1"/>
              </a:solidFill>
              <a:effectLst/>
              <a:latin typeface="+mn-lt"/>
              <a:ea typeface="+mn-ea"/>
              <a:cs typeface="+mn-cs"/>
            </a:rPr>
            <a:t>茨城県平均</a:t>
          </a:r>
          <a:r>
            <a:rPr kumimoji="1" lang="ja-JP" altLang="en-US" sz="1100" b="0" i="0" baseline="0">
              <a:solidFill>
                <a:schemeClr val="tx1"/>
              </a:solidFill>
              <a:effectLst/>
              <a:latin typeface="+mn-lt"/>
              <a:ea typeface="+mn-ea"/>
              <a:cs typeface="+mn-cs"/>
            </a:rPr>
            <a:t>を大</a:t>
          </a:r>
          <a:r>
            <a:rPr kumimoji="1" lang="ja-JP" altLang="ja-JP" sz="1100" b="0" i="0" baseline="0">
              <a:solidFill>
                <a:schemeClr val="tx1"/>
              </a:solidFill>
              <a:effectLst/>
              <a:latin typeface="+mn-lt"/>
              <a:ea typeface="+mn-ea"/>
              <a:cs typeface="+mn-cs"/>
            </a:rPr>
            <a:t>幅に上回って</a:t>
          </a:r>
          <a:r>
            <a:rPr kumimoji="1" lang="ja-JP" altLang="en-US" sz="1100" b="0" i="0" baseline="0">
              <a:solidFill>
                <a:schemeClr val="tx1"/>
              </a:solidFill>
              <a:effectLst/>
              <a:latin typeface="+mn-lt"/>
              <a:ea typeface="+mn-ea"/>
              <a:cs typeface="+mn-cs"/>
            </a:rPr>
            <a:t>いる。</a:t>
          </a:r>
          <a:r>
            <a:rPr kumimoji="1" lang="ja-JP" altLang="ja-JP" sz="1100" b="0" i="0" baseline="0">
              <a:solidFill>
                <a:schemeClr val="tx1"/>
              </a:solidFill>
              <a:effectLst/>
              <a:latin typeface="+mn-lt"/>
              <a:ea typeface="+mn-ea"/>
              <a:cs typeface="+mn-cs"/>
            </a:rPr>
            <a:t>昨年度の</a:t>
          </a:r>
          <a:r>
            <a:rPr kumimoji="1" lang="en-US" altLang="ja-JP" sz="1100" b="0" i="0" baseline="0">
              <a:solidFill>
                <a:schemeClr val="tx1"/>
              </a:solidFill>
              <a:effectLst/>
              <a:latin typeface="+mn-lt"/>
              <a:ea typeface="+mn-ea"/>
              <a:cs typeface="+mn-cs"/>
            </a:rPr>
            <a:t>52,584</a:t>
          </a:r>
          <a:r>
            <a:rPr kumimoji="1" lang="ja-JP" altLang="ja-JP" sz="1100" b="0" i="0" baseline="0">
              <a:solidFill>
                <a:schemeClr val="tx1"/>
              </a:solidFill>
              <a:effectLst/>
              <a:latin typeface="+mn-lt"/>
              <a:ea typeface="+mn-ea"/>
              <a:cs typeface="+mn-cs"/>
            </a:rPr>
            <a:t>円と比較すると</a:t>
          </a:r>
          <a:r>
            <a:rPr kumimoji="1" lang="en-US" altLang="ja-JP" sz="1100" b="0" i="0" baseline="0">
              <a:solidFill>
                <a:schemeClr val="tx1"/>
              </a:solidFill>
              <a:effectLst/>
              <a:latin typeface="+mn-lt"/>
              <a:ea typeface="+mn-ea"/>
              <a:cs typeface="+mn-cs"/>
            </a:rPr>
            <a:t>6.9</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減少し</a:t>
          </a:r>
          <a:r>
            <a:rPr kumimoji="1" lang="ja-JP" altLang="ja-JP" sz="1100" b="0" i="0" baseline="0">
              <a:solidFill>
                <a:schemeClr val="tx1"/>
              </a:solidFill>
              <a:effectLst/>
              <a:latin typeface="+mn-lt"/>
              <a:ea typeface="+mn-ea"/>
              <a:cs typeface="+mn-cs"/>
            </a:rPr>
            <a:t>て</a:t>
          </a:r>
          <a:r>
            <a:rPr kumimoji="1" lang="ja-JP" altLang="en-US" sz="1100" b="0" i="0" baseline="0">
              <a:solidFill>
                <a:schemeClr val="tx1"/>
              </a:solidFill>
              <a:effectLst/>
              <a:latin typeface="+mn-lt"/>
              <a:ea typeface="+mn-ea"/>
              <a:cs typeface="+mn-cs"/>
            </a:rPr>
            <a:t>おり、</a:t>
          </a:r>
          <a:r>
            <a:rPr kumimoji="1" lang="ja-JP" altLang="ja-JP" sz="1100" b="0" i="0" baseline="0">
              <a:solidFill>
                <a:schemeClr val="tx1"/>
              </a:solidFill>
              <a:effectLst/>
              <a:latin typeface="+mn-lt"/>
              <a:ea typeface="+mn-ea"/>
              <a:cs typeface="+mn-cs"/>
            </a:rPr>
            <a:t>これは道の駅整備事業の</a:t>
          </a:r>
          <a:r>
            <a:rPr kumimoji="1" lang="ja-JP" altLang="en-US" sz="1100" b="0" i="0" baseline="0">
              <a:solidFill>
                <a:schemeClr val="tx1"/>
              </a:solidFill>
              <a:effectLst/>
              <a:latin typeface="+mn-lt"/>
              <a:ea typeface="+mn-ea"/>
              <a:cs typeface="+mn-cs"/>
            </a:rPr>
            <a:t>完了</a:t>
          </a:r>
          <a:r>
            <a:rPr kumimoji="1" lang="ja-JP" altLang="ja-JP" sz="1100" b="0" i="0" baseline="0">
              <a:solidFill>
                <a:schemeClr val="tx1"/>
              </a:solidFill>
              <a:effectLst/>
              <a:latin typeface="+mn-lt"/>
              <a:ea typeface="+mn-ea"/>
              <a:cs typeface="+mn-cs"/>
            </a:rPr>
            <a:t>が主な要因となっている。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rgbClr val="FF0000"/>
              </a:solidFill>
              <a:effectLst/>
              <a:latin typeface="+mn-lt"/>
              <a:ea typeface="+mn-ea"/>
              <a:cs typeface="+mn-cs"/>
            </a:rPr>
            <a:t>　</a:t>
          </a:r>
          <a:r>
            <a:rPr kumimoji="1" lang="ja-JP" altLang="en-US" sz="1050" b="0" i="0" baseline="0">
              <a:solidFill>
                <a:schemeClr val="tx1"/>
              </a:solidFill>
              <a:effectLst/>
              <a:latin typeface="+mn-lt"/>
              <a:ea typeface="+mn-ea"/>
              <a:cs typeface="+mn-cs"/>
            </a:rPr>
            <a:t>令和元</a:t>
          </a:r>
          <a:r>
            <a:rPr kumimoji="1" lang="ja-JP" altLang="ja-JP" sz="1050" b="0" i="0" baseline="0">
              <a:solidFill>
                <a:schemeClr val="tx1"/>
              </a:solidFill>
              <a:effectLst/>
              <a:latin typeface="+mn-lt"/>
              <a:ea typeface="+mn-ea"/>
              <a:cs typeface="+mn-cs"/>
            </a:rPr>
            <a:t>年度については、</a:t>
          </a:r>
          <a:r>
            <a:rPr kumimoji="1" lang="ja-JP" altLang="en-US" sz="1050" b="0" i="0" baseline="0">
              <a:solidFill>
                <a:schemeClr val="tx1"/>
              </a:solidFill>
              <a:effectLst/>
              <a:latin typeface="+mn-lt"/>
              <a:ea typeface="+mn-ea"/>
              <a:cs typeface="+mn-cs"/>
            </a:rPr>
            <a:t>小学校空調設備整備工事</a:t>
          </a:r>
          <a:r>
            <a:rPr kumimoji="1" lang="ja-JP" altLang="ja-JP" sz="1050" b="0" i="0" baseline="0">
              <a:solidFill>
                <a:schemeClr val="tx1"/>
              </a:solidFill>
              <a:effectLst/>
              <a:latin typeface="+mn-lt"/>
              <a:ea typeface="+mn-ea"/>
              <a:cs typeface="+mn-cs"/>
            </a:rPr>
            <a:t>など</a:t>
          </a:r>
          <a:r>
            <a:rPr kumimoji="1" lang="ja-JP" altLang="en-US" sz="1050" b="0" i="0" baseline="0">
              <a:solidFill>
                <a:schemeClr val="tx1"/>
              </a:solidFill>
              <a:effectLst/>
              <a:latin typeface="+mn-lt"/>
              <a:ea typeface="+mn-ea"/>
              <a:cs typeface="+mn-cs"/>
            </a:rPr>
            <a:t>の</a:t>
          </a:r>
          <a:r>
            <a:rPr kumimoji="1" lang="ja-JP" altLang="ja-JP" sz="1050" b="0" i="0" baseline="0">
              <a:solidFill>
                <a:schemeClr val="tx1"/>
              </a:solidFill>
              <a:effectLst/>
              <a:latin typeface="+mn-lt"/>
              <a:ea typeface="+mn-ea"/>
              <a:cs typeface="+mn-cs"/>
            </a:rPr>
            <a:t>建設事業による財政需要があったため、単年度収支は赤字となっているが、財政調整基金等の取り崩しにより実質収支額は黒字となっている。</a:t>
          </a:r>
          <a:endParaRPr lang="ja-JP" altLang="ja-JP" sz="1200">
            <a:solidFill>
              <a:schemeClr val="tx1"/>
            </a:solidFill>
            <a:effectLst/>
          </a:endParaRPr>
        </a:p>
        <a:p>
          <a:pPr eaLnBrk="1" fontAlgn="auto" latinLnBrk="0" hangingPunct="1"/>
          <a:r>
            <a:rPr kumimoji="1" lang="ja-JP" altLang="ja-JP" sz="1050" b="0" i="0" baseline="0">
              <a:solidFill>
                <a:srgbClr val="FF0000"/>
              </a:solidFill>
              <a:effectLst/>
              <a:latin typeface="+mn-lt"/>
              <a:ea typeface="+mn-ea"/>
              <a:cs typeface="+mn-cs"/>
            </a:rPr>
            <a:t>　</a:t>
          </a:r>
          <a:r>
            <a:rPr kumimoji="1" lang="ja-JP" altLang="ja-JP" sz="1050" b="0" i="0" baseline="0">
              <a:solidFill>
                <a:schemeClr val="tx1"/>
              </a:solidFill>
              <a:effectLst/>
              <a:latin typeface="+mn-lt"/>
              <a:ea typeface="+mn-ea"/>
              <a:cs typeface="+mn-cs"/>
            </a:rPr>
            <a:t>財政調整基金については</a:t>
          </a:r>
          <a:r>
            <a:rPr kumimoji="1" lang="en-US" altLang="ja-JP" sz="1050" b="0" i="0" baseline="0">
              <a:solidFill>
                <a:schemeClr val="tx1"/>
              </a:solidFill>
              <a:effectLst/>
              <a:latin typeface="+mn-lt"/>
              <a:ea typeface="+mn-ea"/>
              <a:cs typeface="+mn-cs"/>
            </a:rPr>
            <a:t>148</a:t>
          </a:r>
          <a:r>
            <a:rPr kumimoji="1" lang="ja-JP" altLang="ja-JP" sz="1050" b="0" i="0" baseline="0">
              <a:solidFill>
                <a:schemeClr val="tx1"/>
              </a:solidFill>
              <a:effectLst/>
              <a:latin typeface="+mn-lt"/>
              <a:ea typeface="+mn-ea"/>
              <a:cs typeface="+mn-cs"/>
            </a:rPr>
            <a:t>百万円を取崩し、</a:t>
          </a:r>
          <a:r>
            <a:rPr kumimoji="1" lang="ja-JP" altLang="en-US" sz="1050" b="0" i="0" baseline="0">
              <a:solidFill>
                <a:schemeClr val="tx1"/>
              </a:solidFill>
              <a:effectLst/>
              <a:latin typeface="+mn-lt"/>
              <a:ea typeface="+mn-ea"/>
              <a:cs typeface="+mn-cs"/>
            </a:rPr>
            <a:t>令和元</a:t>
          </a:r>
          <a:r>
            <a:rPr kumimoji="1" lang="ja-JP" altLang="ja-JP" sz="1050" b="0" i="0" baseline="0">
              <a:solidFill>
                <a:schemeClr val="tx1"/>
              </a:solidFill>
              <a:effectLst/>
              <a:latin typeface="+mn-lt"/>
              <a:ea typeface="+mn-ea"/>
              <a:cs typeface="+mn-cs"/>
            </a:rPr>
            <a:t>年度末残高は</a:t>
          </a:r>
          <a:r>
            <a:rPr kumimoji="1" lang="en-US" altLang="ja-JP" sz="1050" b="0" i="0" baseline="0">
              <a:solidFill>
                <a:schemeClr val="tx1"/>
              </a:solidFill>
              <a:effectLst/>
              <a:latin typeface="+mn-lt"/>
              <a:ea typeface="+mn-ea"/>
              <a:cs typeface="+mn-cs"/>
            </a:rPr>
            <a:t>4,452</a:t>
          </a:r>
          <a:r>
            <a:rPr kumimoji="1" lang="ja-JP" altLang="ja-JP" sz="1050" b="0" i="0" baseline="0">
              <a:solidFill>
                <a:schemeClr val="tx1"/>
              </a:solidFill>
              <a:effectLst/>
              <a:latin typeface="+mn-lt"/>
              <a:ea typeface="+mn-ea"/>
              <a:cs typeface="+mn-cs"/>
            </a:rPr>
            <a:t>百万円となった。標準財政規模に占める割合は前年度から</a:t>
          </a:r>
          <a:r>
            <a:rPr kumimoji="1" lang="en-US" altLang="ja-JP" sz="1050" b="0" i="0" baseline="0">
              <a:solidFill>
                <a:schemeClr val="tx1"/>
              </a:solidFill>
              <a:effectLst/>
              <a:latin typeface="+mn-lt"/>
              <a:ea typeface="+mn-ea"/>
              <a:cs typeface="+mn-cs"/>
            </a:rPr>
            <a:t>0.64</a:t>
          </a:r>
          <a:r>
            <a:rPr kumimoji="1" lang="ja-JP" altLang="ja-JP" sz="1050" b="0" i="0" baseline="0">
              <a:solidFill>
                <a:schemeClr val="tx1"/>
              </a:solidFill>
              <a:effectLst/>
              <a:latin typeface="+mn-lt"/>
              <a:ea typeface="+mn-ea"/>
              <a:cs typeface="+mn-cs"/>
            </a:rPr>
            <a:t>ポイント低下し、</a:t>
          </a:r>
          <a:r>
            <a:rPr kumimoji="1" lang="en-US" altLang="ja-JP" sz="1050" b="0" i="0" baseline="0">
              <a:solidFill>
                <a:schemeClr val="tx1"/>
              </a:solidFill>
              <a:effectLst/>
              <a:latin typeface="+mn-lt"/>
              <a:ea typeface="+mn-ea"/>
              <a:cs typeface="+mn-cs"/>
            </a:rPr>
            <a:t>17.96</a:t>
          </a:r>
          <a:r>
            <a:rPr kumimoji="1" lang="ja-JP" altLang="ja-JP" sz="1050" b="0" i="0" baseline="0">
              <a:solidFill>
                <a:schemeClr val="tx1"/>
              </a:solidFill>
              <a:effectLst/>
              <a:latin typeface="+mn-lt"/>
              <a:ea typeface="+mn-ea"/>
              <a:cs typeface="+mn-cs"/>
            </a:rPr>
            <a:t>％となった。</a:t>
          </a:r>
          <a:endParaRPr lang="ja-JP" altLang="ja-JP" sz="1200">
            <a:solidFill>
              <a:schemeClr val="tx1"/>
            </a:solidFill>
            <a:effectLst/>
          </a:endParaRPr>
        </a:p>
        <a:p>
          <a:pPr eaLnBrk="1" fontAlgn="auto" latinLnBrk="0" hangingPunct="1"/>
          <a:r>
            <a:rPr kumimoji="1" lang="ja-JP" altLang="ja-JP" sz="1050" b="0" i="0" baseline="0">
              <a:solidFill>
                <a:schemeClr val="tx1"/>
              </a:solidFill>
              <a:effectLst/>
              <a:latin typeface="+mn-lt"/>
              <a:ea typeface="+mn-ea"/>
              <a:cs typeface="+mn-cs"/>
            </a:rPr>
            <a:t>　今後も地方税の徴収強化による歳入確保に加え、行財政改革の取組みによる歳出の削減を推進する。</a:t>
          </a:r>
          <a:endParaRPr lang="ja-JP" altLang="ja-JP" sz="12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chemeClr val="tx1"/>
              </a:solidFill>
              <a:effectLst/>
              <a:latin typeface="+mn-lt"/>
              <a:ea typeface="+mn-ea"/>
              <a:cs typeface="+mn-cs"/>
            </a:rPr>
            <a:t>一般会計については、</a:t>
          </a:r>
          <a:r>
            <a:rPr kumimoji="1" lang="ja-JP" altLang="en-US" sz="1100" b="0" i="0" baseline="0">
              <a:solidFill>
                <a:schemeClr val="tx1"/>
              </a:solidFill>
              <a:effectLst/>
              <a:latin typeface="+mn-lt"/>
              <a:ea typeface="+mn-ea"/>
              <a:cs typeface="+mn-cs"/>
            </a:rPr>
            <a:t>純繰越額や臨時財政対策債の減等</a:t>
          </a:r>
          <a:r>
            <a:rPr kumimoji="1" lang="ja-JP" altLang="ja-JP" sz="1100" b="0" i="0" baseline="0">
              <a:solidFill>
                <a:schemeClr val="tx1"/>
              </a:solidFill>
              <a:effectLst/>
              <a:latin typeface="+mn-lt"/>
              <a:ea typeface="+mn-ea"/>
              <a:cs typeface="+mn-cs"/>
            </a:rPr>
            <a:t>により歳</a:t>
          </a:r>
          <a:r>
            <a:rPr kumimoji="1" lang="ja-JP" altLang="en-US" sz="1100" b="0" i="0" baseline="0">
              <a:solidFill>
                <a:schemeClr val="tx1"/>
              </a:solidFill>
              <a:effectLst/>
              <a:latin typeface="+mn-lt"/>
              <a:ea typeface="+mn-ea"/>
              <a:cs typeface="+mn-cs"/>
            </a:rPr>
            <a:t>入</a:t>
          </a:r>
          <a:r>
            <a:rPr kumimoji="1" lang="ja-JP" altLang="ja-JP" sz="1100" b="0" i="0" baseline="0">
              <a:solidFill>
                <a:schemeClr val="tx1"/>
              </a:solidFill>
              <a:effectLst/>
              <a:latin typeface="+mn-lt"/>
              <a:ea typeface="+mn-ea"/>
              <a:cs typeface="+mn-cs"/>
            </a:rPr>
            <a:t>総額が</a:t>
          </a:r>
          <a:r>
            <a:rPr kumimoji="1" lang="ja-JP" altLang="en-US" sz="1100" b="0" i="0" baseline="0">
              <a:solidFill>
                <a:schemeClr val="tx1"/>
              </a:solidFill>
              <a:effectLst/>
              <a:latin typeface="+mn-lt"/>
              <a:ea typeface="+mn-ea"/>
              <a:cs typeface="+mn-cs"/>
            </a:rPr>
            <a:t>減少</a:t>
          </a:r>
          <a:r>
            <a:rPr kumimoji="1" lang="ja-JP" altLang="ja-JP" sz="1100" b="0" i="0" baseline="0">
              <a:solidFill>
                <a:schemeClr val="tx1"/>
              </a:solidFill>
              <a:effectLst/>
              <a:latin typeface="+mn-lt"/>
              <a:ea typeface="+mn-ea"/>
              <a:cs typeface="+mn-cs"/>
            </a:rPr>
            <a:t>したため、前年度より標準財政規模比で</a:t>
          </a:r>
          <a:r>
            <a:rPr kumimoji="1" lang="en-US" altLang="ja-JP" sz="1100" b="0" i="0" baseline="0">
              <a:solidFill>
                <a:schemeClr val="tx1"/>
              </a:solidFill>
              <a:effectLst/>
              <a:latin typeface="+mn-lt"/>
              <a:ea typeface="+mn-ea"/>
              <a:cs typeface="+mn-cs"/>
            </a:rPr>
            <a:t>0.91</a:t>
          </a:r>
          <a:r>
            <a:rPr kumimoji="1" lang="ja-JP" altLang="ja-JP" sz="1100" b="0" i="0" baseline="0">
              <a:solidFill>
                <a:schemeClr val="tx1"/>
              </a:solidFill>
              <a:effectLst/>
              <a:latin typeface="+mn-lt"/>
              <a:ea typeface="+mn-ea"/>
              <a:cs typeface="+mn-cs"/>
            </a:rPr>
            <a:t>ポイント低下したものの、引き続き黒字となった。</a:t>
          </a:r>
          <a:endParaRPr lang="ja-JP" altLang="ja-JP" sz="1400">
            <a:solidFill>
              <a:schemeClr val="tx1"/>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en-US" sz="1100" b="0" i="0" baseline="0">
              <a:solidFill>
                <a:schemeClr val="tx1"/>
              </a:solidFill>
              <a:effectLst/>
              <a:latin typeface="+mn-lt"/>
              <a:ea typeface="+mn-ea"/>
              <a:cs typeface="+mn-cs"/>
            </a:rPr>
            <a:t>公共下水道事業特別会計</a:t>
          </a:r>
          <a:r>
            <a:rPr kumimoji="1" lang="ja-JP" altLang="ja-JP" sz="1100" b="0" i="0" baseline="0">
              <a:solidFill>
                <a:schemeClr val="tx1"/>
              </a:solidFill>
              <a:effectLst/>
              <a:latin typeface="+mn-lt"/>
              <a:ea typeface="+mn-ea"/>
              <a:cs typeface="+mn-cs"/>
            </a:rPr>
            <a:t>については、</a:t>
          </a:r>
          <a:r>
            <a:rPr kumimoji="1" lang="ja-JP" altLang="en-US" sz="1100" b="0" i="0" baseline="0">
              <a:solidFill>
                <a:schemeClr val="tx1"/>
              </a:solidFill>
              <a:effectLst/>
              <a:latin typeface="+mn-lt"/>
              <a:ea typeface="+mn-ea"/>
              <a:cs typeface="+mn-cs"/>
            </a:rPr>
            <a:t>翌年度企業会計移行に伴う一般会計繰入金</a:t>
          </a:r>
          <a:r>
            <a:rPr kumimoji="1" lang="ja-JP" altLang="ja-JP" sz="1100" b="0" i="0" baseline="0">
              <a:solidFill>
                <a:schemeClr val="tx1"/>
              </a:solidFill>
              <a:effectLst/>
              <a:latin typeface="+mn-lt"/>
              <a:ea typeface="+mn-ea"/>
              <a:cs typeface="+mn-cs"/>
            </a:rPr>
            <a:t>の</a:t>
          </a:r>
          <a:r>
            <a:rPr kumimoji="1" lang="ja-JP" altLang="en-US" sz="1100" b="0" i="0" baseline="0">
              <a:solidFill>
                <a:schemeClr val="tx1"/>
              </a:solidFill>
              <a:effectLst/>
              <a:latin typeface="+mn-lt"/>
              <a:ea typeface="+mn-ea"/>
              <a:cs typeface="+mn-cs"/>
            </a:rPr>
            <a:t>増</a:t>
          </a:r>
          <a:r>
            <a:rPr kumimoji="1" lang="ja-JP" altLang="ja-JP" sz="1100" b="0" i="0" baseline="0">
              <a:solidFill>
                <a:schemeClr val="tx1"/>
              </a:solidFill>
              <a:effectLst/>
              <a:latin typeface="+mn-lt"/>
              <a:ea typeface="+mn-ea"/>
              <a:cs typeface="+mn-cs"/>
            </a:rPr>
            <a:t>により</a:t>
          </a:r>
          <a:r>
            <a:rPr kumimoji="1" lang="ja-JP" altLang="en-US" sz="1100" b="0" i="0" baseline="0">
              <a:solidFill>
                <a:schemeClr val="tx1"/>
              </a:solidFill>
              <a:effectLst/>
              <a:latin typeface="+mn-lt"/>
              <a:ea typeface="+mn-ea"/>
              <a:cs typeface="+mn-cs"/>
            </a:rPr>
            <a:t>歳入</a:t>
          </a:r>
          <a:r>
            <a:rPr kumimoji="1" lang="ja-JP" altLang="ja-JP" sz="1100" b="0" i="0" baseline="0">
              <a:solidFill>
                <a:schemeClr val="tx1"/>
              </a:solidFill>
              <a:effectLst/>
              <a:latin typeface="+mn-lt"/>
              <a:ea typeface="+mn-ea"/>
              <a:cs typeface="+mn-cs"/>
            </a:rPr>
            <a:t>総額が</a:t>
          </a:r>
          <a:r>
            <a:rPr kumimoji="1" lang="ja-JP" altLang="en-US" sz="1100" b="0" i="0" baseline="0">
              <a:solidFill>
                <a:schemeClr val="tx1"/>
              </a:solidFill>
              <a:effectLst/>
              <a:latin typeface="+mn-lt"/>
              <a:ea typeface="+mn-ea"/>
              <a:cs typeface="+mn-cs"/>
            </a:rPr>
            <a:t>増加</a:t>
          </a:r>
          <a:r>
            <a:rPr kumimoji="1" lang="ja-JP" altLang="ja-JP" sz="1100" b="0" i="0" baseline="0">
              <a:solidFill>
                <a:schemeClr val="tx1"/>
              </a:solidFill>
              <a:effectLst/>
              <a:latin typeface="+mn-lt"/>
              <a:ea typeface="+mn-ea"/>
              <a:cs typeface="+mn-cs"/>
            </a:rPr>
            <a:t>し、前年度より標準財政規模比で</a:t>
          </a:r>
          <a:r>
            <a:rPr kumimoji="1" lang="en-US" altLang="ja-JP" sz="1100" b="0" i="0" baseline="0">
              <a:solidFill>
                <a:schemeClr val="tx1"/>
              </a:solidFill>
              <a:effectLst/>
              <a:latin typeface="+mn-lt"/>
              <a:ea typeface="+mn-ea"/>
              <a:cs typeface="+mn-cs"/>
            </a:rPr>
            <a:t>2.94</a:t>
          </a:r>
          <a:r>
            <a:rPr kumimoji="1" lang="ja-JP" altLang="ja-JP" sz="1100" b="0" i="0" baseline="0">
              <a:solidFill>
                <a:schemeClr val="tx1"/>
              </a:solidFill>
              <a:effectLst/>
              <a:latin typeface="+mn-lt"/>
              <a:ea typeface="+mn-ea"/>
              <a:cs typeface="+mn-cs"/>
            </a:rPr>
            <a:t>ポイント</a:t>
          </a:r>
          <a:r>
            <a:rPr kumimoji="1" lang="ja-JP" altLang="en-US" sz="1100" b="0" i="0" baseline="0">
              <a:solidFill>
                <a:schemeClr val="tx1"/>
              </a:solidFill>
              <a:effectLst/>
              <a:latin typeface="+mn-lt"/>
              <a:ea typeface="+mn-ea"/>
              <a:cs typeface="+mn-cs"/>
            </a:rPr>
            <a:t>上昇し</a:t>
          </a:r>
          <a:r>
            <a:rPr kumimoji="1" lang="ja-JP" altLang="ja-JP" sz="1100" b="0" i="0" baseline="0">
              <a:solidFill>
                <a:schemeClr val="tx1"/>
              </a:solidFill>
              <a:effectLst/>
              <a:latin typeface="+mn-lt"/>
              <a:ea typeface="+mn-ea"/>
              <a:cs typeface="+mn-cs"/>
            </a:rPr>
            <a:t>、引き続き黒字となった。</a:t>
          </a:r>
          <a:endParaRPr lang="ja-JP" altLang="ja-JP" sz="1400">
            <a:solidFill>
              <a:schemeClr val="tx1"/>
            </a:solidFill>
            <a:effectLst/>
          </a:endParaRPr>
        </a:p>
        <a:p>
          <a:pPr eaLnBrk="1" fontAlgn="auto" latinLnBrk="0" hangingPunct="1"/>
          <a:r>
            <a:rPr kumimoji="1" lang="en-US" altLang="ja-JP"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　今後とも行政改革アクションプランに基づき、公営企業会計等の健全化に努めるとともに、一般会計においては、地方税の徴収強化による歳入確保に加え、人件費削減等の継続など、行財政改革の取り組みによる歳出の削減を推進し、連結実質黒字の維持に努め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44040031</v>
      </c>
      <c r="BO4" s="431"/>
      <c r="BP4" s="431"/>
      <c r="BQ4" s="431"/>
      <c r="BR4" s="431"/>
      <c r="BS4" s="431"/>
      <c r="BT4" s="431"/>
      <c r="BU4" s="432"/>
      <c r="BV4" s="430">
        <v>45778619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4.7</v>
      </c>
      <c r="CU4" s="437"/>
      <c r="CV4" s="437"/>
      <c r="CW4" s="437"/>
      <c r="CX4" s="437"/>
      <c r="CY4" s="437"/>
      <c r="CZ4" s="437"/>
      <c r="DA4" s="438"/>
      <c r="DB4" s="436">
        <v>5.6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42708578</v>
      </c>
      <c r="BO5" s="468"/>
      <c r="BP5" s="468"/>
      <c r="BQ5" s="468"/>
      <c r="BR5" s="468"/>
      <c r="BS5" s="468"/>
      <c r="BT5" s="468"/>
      <c r="BU5" s="469"/>
      <c r="BV5" s="467">
        <v>43917009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93.3</v>
      </c>
      <c r="CU5" s="465"/>
      <c r="CV5" s="465"/>
      <c r="CW5" s="465"/>
      <c r="CX5" s="465"/>
      <c r="CY5" s="465"/>
      <c r="CZ5" s="465"/>
      <c r="DA5" s="466"/>
      <c r="DB5" s="464">
        <v>95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1331453</v>
      </c>
      <c r="BO6" s="468"/>
      <c r="BP6" s="468"/>
      <c r="BQ6" s="468"/>
      <c r="BR6" s="468"/>
      <c r="BS6" s="468"/>
      <c r="BT6" s="468"/>
      <c r="BU6" s="469"/>
      <c r="BV6" s="467">
        <v>1861610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97.9</v>
      </c>
      <c r="CU6" s="505"/>
      <c r="CV6" s="505"/>
      <c r="CW6" s="505"/>
      <c r="CX6" s="505"/>
      <c r="CY6" s="505"/>
      <c r="CZ6" s="505"/>
      <c r="DA6" s="506"/>
      <c r="DB6" s="504">
        <v>100.6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159159</v>
      </c>
      <c r="BO7" s="468"/>
      <c r="BP7" s="468"/>
      <c r="BQ7" s="468"/>
      <c r="BR7" s="468"/>
      <c r="BS7" s="468"/>
      <c r="BT7" s="468"/>
      <c r="BU7" s="469"/>
      <c r="BV7" s="467">
        <v>467034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24782830</v>
      </c>
      <c r="CU7" s="468"/>
      <c r="CV7" s="468"/>
      <c r="CW7" s="468"/>
      <c r="CX7" s="468"/>
      <c r="CY7" s="468"/>
      <c r="CZ7" s="468"/>
      <c r="DA7" s="469"/>
      <c r="DB7" s="467">
        <v>24727327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1172294</v>
      </c>
      <c r="BO8" s="468"/>
      <c r="BP8" s="468"/>
      <c r="BQ8" s="468"/>
      <c r="BR8" s="468"/>
      <c r="BS8" s="468"/>
      <c r="BT8" s="468"/>
      <c r="BU8" s="469"/>
      <c r="BV8" s="467">
        <v>1394576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0.69</v>
      </c>
      <c r="CU8" s="508"/>
      <c r="CV8" s="508"/>
      <c r="CW8" s="508"/>
      <c r="CX8" s="508"/>
      <c r="CY8" s="508"/>
      <c r="CZ8" s="508"/>
      <c r="DA8" s="509"/>
      <c r="DB8" s="507">
        <v>0.7</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104573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-222282</v>
      </c>
      <c r="BO9" s="468"/>
      <c r="BP9" s="468"/>
      <c r="BQ9" s="468"/>
      <c r="BR9" s="468"/>
      <c r="BS9" s="468"/>
      <c r="BT9" s="468"/>
      <c r="BU9" s="469"/>
      <c r="BV9" s="467">
        <v>-796122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14.7</v>
      </c>
      <c r="CU9" s="465"/>
      <c r="CV9" s="465"/>
      <c r="CW9" s="465"/>
      <c r="CX9" s="465"/>
      <c r="CY9" s="465"/>
      <c r="CZ9" s="465"/>
      <c r="DA9" s="466"/>
      <c r="DB9" s="464">
        <v>14.5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108527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652</v>
      </c>
      <c r="BO10" s="468"/>
      <c r="BP10" s="468"/>
      <c r="BQ10" s="468"/>
      <c r="BR10" s="468"/>
      <c r="BS10" s="468"/>
      <c r="BT10" s="468"/>
      <c r="BU10" s="469"/>
      <c r="BV10" s="467">
        <v>31767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104059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148549</v>
      </c>
      <c r="BO12" s="468"/>
      <c r="BP12" s="468"/>
      <c r="BQ12" s="468"/>
      <c r="BR12" s="468"/>
      <c r="BS12" s="468"/>
      <c r="BT12" s="468"/>
      <c r="BU12" s="469"/>
      <c r="BV12" s="467">
        <v>463117</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101296</v>
      </c>
      <c r="S13" s="552"/>
      <c r="T13" s="552"/>
      <c r="U13" s="552"/>
      <c r="V13" s="553"/>
      <c r="W13" s="483" t="s">
        <v>141</v>
      </c>
      <c r="X13" s="484"/>
      <c r="Y13" s="484"/>
      <c r="Z13" s="484"/>
      <c r="AA13" s="484"/>
      <c r="AB13" s="474"/>
      <c r="AC13" s="518">
        <v>4242</v>
      </c>
      <c r="AD13" s="519"/>
      <c r="AE13" s="519"/>
      <c r="AF13" s="519"/>
      <c r="AG13" s="561"/>
      <c r="AH13" s="518">
        <v>4570</v>
      </c>
      <c r="AI13" s="519"/>
      <c r="AJ13" s="519"/>
      <c r="AK13" s="519"/>
      <c r="AL13" s="520"/>
      <c r="AM13" s="496" t="s">
        <v>142</v>
      </c>
      <c r="AN13" s="497"/>
      <c r="AO13" s="497"/>
      <c r="AP13" s="497"/>
      <c r="AQ13" s="497"/>
      <c r="AR13" s="497"/>
      <c r="AS13" s="497"/>
      <c r="AT13" s="498"/>
      <c r="AU13" s="499" t="s">
        <v>105</v>
      </c>
      <c r="AV13" s="500"/>
      <c r="AW13" s="500"/>
      <c r="AX13" s="500"/>
      <c r="AY13" s="501" t="s">
        <v>143</v>
      </c>
      <c r="AZ13" s="502"/>
      <c r="BA13" s="502"/>
      <c r="BB13" s="502"/>
      <c r="BC13" s="502"/>
      <c r="BD13" s="502"/>
      <c r="BE13" s="502"/>
      <c r="BF13" s="502"/>
      <c r="BG13" s="502"/>
      <c r="BH13" s="502"/>
      <c r="BI13" s="502"/>
      <c r="BJ13" s="502"/>
      <c r="BK13" s="502"/>
      <c r="BL13" s="502"/>
      <c r="BM13" s="503"/>
      <c r="BN13" s="467">
        <v>-370179</v>
      </c>
      <c r="BO13" s="468"/>
      <c r="BP13" s="468"/>
      <c r="BQ13" s="468"/>
      <c r="BR13" s="468"/>
      <c r="BS13" s="468"/>
      <c r="BT13" s="468"/>
      <c r="BU13" s="469"/>
      <c r="BV13" s="467">
        <v>-1227472</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8.6999999999999993</v>
      </c>
      <c r="CU13" s="465"/>
      <c r="CV13" s="465"/>
      <c r="CW13" s="465"/>
      <c r="CX13" s="465"/>
      <c r="CY13" s="465"/>
      <c r="CZ13" s="465"/>
      <c r="DA13" s="466"/>
      <c r="DB13" s="464">
        <v>8.5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105063</v>
      </c>
      <c r="S14" s="552"/>
      <c r="T14" s="552"/>
      <c r="U14" s="552"/>
      <c r="V14" s="553"/>
      <c r="W14" s="457"/>
      <c r="X14" s="458"/>
      <c r="Y14" s="458"/>
      <c r="Z14" s="458"/>
      <c r="AA14" s="458"/>
      <c r="AB14" s="447"/>
      <c r="AC14" s="554">
        <v>8.4</v>
      </c>
      <c r="AD14" s="555"/>
      <c r="AE14" s="555"/>
      <c r="AF14" s="555"/>
      <c r="AG14" s="556"/>
      <c r="AH14" s="554">
        <v>8.9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67.5</v>
      </c>
      <c r="CU14" s="566"/>
      <c r="CV14" s="566"/>
      <c r="CW14" s="566"/>
      <c r="CX14" s="566"/>
      <c r="CY14" s="566"/>
      <c r="CZ14" s="566"/>
      <c r="DA14" s="567"/>
      <c r="DB14" s="565">
        <v>61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102523</v>
      </c>
      <c r="S15" s="552"/>
      <c r="T15" s="552"/>
      <c r="U15" s="552"/>
      <c r="V15" s="553"/>
      <c r="W15" s="483" t="s">
        <v>148</v>
      </c>
      <c r="X15" s="484"/>
      <c r="Y15" s="484"/>
      <c r="Z15" s="484"/>
      <c r="AA15" s="484"/>
      <c r="AB15" s="474"/>
      <c r="AC15" s="518">
        <v>18273</v>
      </c>
      <c r="AD15" s="519"/>
      <c r="AE15" s="519"/>
      <c r="AF15" s="519"/>
      <c r="AG15" s="561"/>
      <c r="AH15" s="518">
        <v>18920</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13607664</v>
      </c>
      <c r="BO15" s="431"/>
      <c r="BP15" s="431"/>
      <c r="BQ15" s="431"/>
      <c r="BR15" s="431"/>
      <c r="BS15" s="431"/>
      <c r="BT15" s="431"/>
      <c r="BU15" s="432"/>
      <c r="BV15" s="430">
        <v>13420905</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36.1</v>
      </c>
      <c r="AD16" s="555"/>
      <c r="AE16" s="555"/>
      <c r="AF16" s="555"/>
      <c r="AG16" s="556"/>
      <c r="AH16" s="554">
        <v>36.9</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19618756</v>
      </c>
      <c r="BO16" s="468"/>
      <c r="BP16" s="468"/>
      <c r="BQ16" s="468"/>
      <c r="BR16" s="468"/>
      <c r="BS16" s="468"/>
      <c r="BT16" s="468"/>
      <c r="BU16" s="469"/>
      <c r="BV16" s="467">
        <v>19138043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28165</v>
      </c>
      <c r="AD17" s="519"/>
      <c r="AE17" s="519"/>
      <c r="AF17" s="519"/>
      <c r="AG17" s="561"/>
      <c r="AH17" s="518">
        <v>27826</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17325185</v>
      </c>
      <c r="BO17" s="468"/>
      <c r="BP17" s="468"/>
      <c r="BQ17" s="468"/>
      <c r="BR17" s="468"/>
      <c r="BS17" s="468"/>
      <c r="BT17" s="468"/>
      <c r="BU17" s="469"/>
      <c r="BV17" s="467">
        <v>17061947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205.3</v>
      </c>
      <c r="M18" s="583"/>
      <c r="N18" s="583"/>
      <c r="O18" s="583"/>
      <c r="P18" s="583"/>
      <c r="Q18" s="583"/>
      <c r="R18" s="584"/>
      <c r="S18" s="584"/>
      <c r="T18" s="584"/>
      <c r="U18" s="584"/>
      <c r="V18" s="585"/>
      <c r="W18" s="485"/>
      <c r="X18" s="486"/>
      <c r="Y18" s="486"/>
      <c r="Z18" s="486"/>
      <c r="AA18" s="486"/>
      <c r="AB18" s="477"/>
      <c r="AC18" s="586">
        <v>55.6</v>
      </c>
      <c r="AD18" s="587"/>
      <c r="AE18" s="587"/>
      <c r="AF18" s="587"/>
      <c r="AG18" s="588"/>
      <c r="AH18" s="586">
        <v>54.2</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23696262</v>
      </c>
      <c r="BO18" s="468"/>
      <c r="BP18" s="468"/>
      <c r="BQ18" s="468"/>
      <c r="BR18" s="468"/>
      <c r="BS18" s="468"/>
      <c r="BT18" s="468"/>
      <c r="BU18" s="469"/>
      <c r="BV18" s="467">
        <v>23985911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509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29002705</v>
      </c>
      <c r="BO19" s="468"/>
      <c r="BP19" s="468"/>
      <c r="BQ19" s="468"/>
      <c r="BR19" s="468"/>
      <c r="BS19" s="468"/>
      <c r="BT19" s="468"/>
      <c r="BU19" s="469"/>
      <c r="BV19" s="467">
        <v>29883825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35683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44025894</v>
      </c>
      <c r="BO23" s="468"/>
      <c r="BP23" s="468"/>
      <c r="BQ23" s="468"/>
      <c r="BR23" s="468"/>
      <c r="BS23" s="468"/>
      <c r="BT23" s="468"/>
      <c r="BU23" s="469"/>
      <c r="BV23" s="467">
        <v>42238426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9090</v>
      </c>
      <c r="R24" s="519"/>
      <c r="S24" s="519"/>
      <c r="T24" s="519"/>
      <c r="U24" s="519"/>
      <c r="V24" s="561"/>
      <c r="W24" s="620"/>
      <c r="X24" s="608"/>
      <c r="Y24" s="609"/>
      <c r="Z24" s="517" t="s">
        <v>172</v>
      </c>
      <c r="AA24" s="497"/>
      <c r="AB24" s="497"/>
      <c r="AC24" s="497"/>
      <c r="AD24" s="497"/>
      <c r="AE24" s="497"/>
      <c r="AF24" s="497"/>
      <c r="AG24" s="498"/>
      <c r="AH24" s="518">
        <v>693</v>
      </c>
      <c r="AI24" s="519"/>
      <c r="AJ24" s="519"/>
      <c r="AK24" s="519"/>
      <c r="AL24" s="561"/>
      <c r="AM24" s="518">
        <v>2093553</v>
      </c>
      <c r="AN24" s="519"/>
      <c r="AO24" s="519"/>
      <c r="AP24" s="519"/>
      <c r="AQ24" s="519"/>
      <c r="AR24" s="561"/>
      <c r="AS24" s="518">
        <v>3021</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25910894</v>
      </c>
      <c r="BO24" s="468"/>
      <c r="BP24" s="468"/>
      <c r="BQ24" s="468"/>
      <c r="BR24" s="468"/>
      <c r="BS24" s="468"/>
      <c r="BT24" s="468"/>
      <c r="BU24" s="469"/>
      <c r="BV24" s="467">
        <v>26795624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7750</v>
      </c>
      <c r="R25" s="519"/>
      <c r="S25" s="519"/>
      <c r="T25" s="519"/>
      <c r="U25" s="519"/>
      <c r="V25" s="561"/>
      <c r="W25" s="620"/>
      <c r="X25" s="608"/>
      <c r="Y25" s="609"/>
      <c r="Z25" s="517" t="s">
        <v>175</v>
      </c>
      <c r="AA25" s="497"/>
      <c r="AB25" s="497"/>
      <c r="AC25" s="497"/>
      <c r="AD25" s="497"/>
      <c r="AE25" s="497"/>
      <c r="AF25" s="497"/>
      <c r="AG25" s="498"/>
      <c r="AH25" s="518" t="s">
        <v>138</v>
      </c>
      <c r="AI25" s="519"/>
      <c r="AJ25" s="519"/>
      <c r="AK25" s="519"/>
      <c r="AL25" s="561"/>
      <c r="AM25" s="518" t="s">
        <v>139</v>
      </c>
      <c r="AN25" s="519"/>
      <c r="AO25" s="519"/>
      <c r="AP25" s="519"/>
      <c r="AQ25" s="519"/>
      <c r="AR25" s="561"/>
      <c r="AS25" s="518" t="s">
        <v>139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1102770</v>
      </c>
      <c r="BO25" s="431"/>
      <c r="BP25" s="431"/>
      <c r="BQ25" s="431"/>
      <c r="BR25" s="431"/>
      <c r="BS25" s="431"/>
      <c r="BT25" s="431"/>
      <c r="BU25" s="432"/>
      <c r="BV25" s="430">
        <v>1178611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7030</v>
      </c>
      <c r="R26" s="519"/>
      <c r="S26" s="519"/>
      <c r="T26" s="519"/>
      <c r="U26" s="519"/>
      <c r="V26" s="561"/>
      <c r="W26" s="620"/>
      <c r="X26" s="608"/>
      <c r="Y26" s="609"/>
      <c r="Z26" s="517" t="s">
        <v>178</v>
      </c>
      <c r="AA26" s="630"/>
      <c r="AB26" s="630"/>
      <c r="AC26" s="630"/>
      <c r="AD26" s="630"/>
      <c r="AE26" s="630"/>
      <c r="AF26" s="630"/>
      <c r="AG26" s="631"/>
      <c r="AH26" s="518">
        <v>21</v>
      </c>
      <c r="AI26" s="519"/>
      <c r="AJ26" s="519"/>
      <c r="AK26" s="519"/>
      <c r="AL26" s="561"/>
      <c r="AM26" s="518">
        <v>58338</v>
      </c>
      <c r="AN26" s="519"/>
      <c r="AO26" s="519"/>
      <c r="AP26" s="519"/>
      <c r="AQ26" s="519"/>
      <c r="AR26" s="561"/>
      <c r="AS26" s="518">
        <v>2778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4490</v>
      </c>
      <c r="R27" s="519"/>
      <c r="S27" s="519"/>
      <c r="T27" s="519"/>
      <c r="U27" s="519"/>
      <c r="V27" s="561"/>
      <c r="W27" s="620"/>
      <c r="X27" s="608"/>
      <c r="Y27" s="609"/>
      <c r="Z27" s="517" t="s">
        <v>181</v>
      </c>
      <c r="AA27" s="497"/>
      <c r="AB27" s="497"/>
      <c r="AC27" s="497"/>
      <c r="AD27" s="497"/>
      <c r="AE27" s="497"/>
      <c r="AF27" s="497"/>
      <c r="AG27" s="498"/>
      <c r="AH27" s="518">
        <v>6</v>
      </c>
      <c r="AI27" s="519"/>
      <c r="AJ27" s="519"/>
      <c r="AK27" s="519"/>
      <c r="AL27" s="561"/>
      <c r="AM27" s="518">
        <v>21132</v>
      </c>
      <c r="AN27" s="519"/>
      <c r="AO27" s="519"/>
      <c r="AP27" s="519"/>
      <c r="AQ27" s="519"/>
      <c r="AR27" s="561"/>
      <c r="AS27" s="518">
        <v>3522</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139</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4050</v>
      </c>
      <c r="R28" s="519"/>
      <c r="S28" s="519"/>
      <c r="T28" s="519"/>
      <c r="U28" s="519"/>
      <c r="V28" s="561"/>
      <c r="W28" s="620"/>
      <c r="X28" s="608"/>
      <c r="Y28" s="609"/>
      <c r="Z28" s="517" t="s">
        <v>184</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4452150</v>
      </c>
      <c r="BO28" s="431"/>
      <c r="BP28" s="431"/>
      <c r="BQ28" s="431"/>
      <c r="BR28" s="431"/>
      <c r="BS28" s="431"/>
      <c r="BT28" s="431"/>
      <c r="BU28" s="432"/>
      <c r="BV28" s="430">
        <v>4600047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22</v>
      </c>
      <c r="M29" s="519"/>
      <c r="N29" s="519"/>
      <c r="O29" s="519"/>
      <c r="P29" s="561"/>
      <c r="Q29" s="518">
        <v>3810</v>
      </c>
      <c r="R29" s="519"/>
      <c r="S29" s="519"/>
      <c r="T29" s="519"/>
      <c r="U29" s="519"/>
      <c r="V29" s="561"/>
      <c r="W29" s="621"/>
      <c r="X29" s="622"/>
      <c r="Y29" s="623"/>
      <c r="Z29" s="517" t="s">
        <v>187</v>
      </c>
      <c r="AA29" s="497"/>
      <c r="AB29" s="497"/>
      <c r="AC29" s="497"/>
      <c r="AD29" s="497"/>
      <c r="AE29" s="497"/>
      <c r="AF29" s="497"/>
      <c r="AG29" s="498"/>
      <c r="AH29" s="518">
        <v>699</v>
      </c>
      <c r="AI29" s="519"/>
      <c r="AJ29" s="519"/>
      <c r="AK29" s="519"/>
      <c r="AL29" s="561"/>
      <c r="AM29" s="518">
        <v>2114685</v>
      </c>
      <c r="AN29" s="519"/>
      <c r="AO29" s="519"/>
      <c r="AP29" s="519"/>
      <c r="AQ29" s="519"/>
      <c r="AR29" s="561"/>
      <c r="AS29" s="518">
        <v>3025</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2334240</v>
      </c>
      <c r="BO29" s="468"/>
      <c r="BP29" s="468"/>
      <c r="BQ29" s="468"/>
      <c r="BR29" s="468"/>
      <c r="BS29" s="468"/>
      <c r="BT29" s="468"/>
      <c r="BU29" s="469"/>
      <c r="BV29" s="467">
        <v>2534000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1968930</v>
      </c>
      <c r="BO30" s="644"/>
      <c r="BP30" s="644"/>
      <c r="BQ30" s="644"/>
      <c r="BR30" s="644"/>
      <c r="BS30" s="644"/>
      <c r="BT30" s="644"/>
      <c r="BU30" s="645"/>
      <c r="BV30" s="643">
        <v>1604930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下館結城都市計画事業八丁台土地区画整理事業特別会計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スピカ・アセット・マネジメント</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病院事業債管理特別会計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茨城県市町村総合事務組合
（県民交通災害共済事業特別会計）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茨城県西部医療機構</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IF('各会計、関係団体の財政状況及び健全化判断比率'!B35="","",'各会計、関係団体の財政状況及び健全化判断比率'!B35)</f>
        <v>農業集落排水事業特別会計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茨城租税債権管理機構（一般会計）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ちくせい夢開発</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茨城県後期高齢者医療広域連合
（後期高齢医療特別会計）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筑西広域市町村圏事務組合（一般会計）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下妻地方広域事務組合（一般会計）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下妻地方広域事務組合
（フィットネスパーク・きぬ特別会計）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下妻地方広域事務組合（城山公苑特別会計）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下妻地方広域事務組合
（クリーンポート・きぬ特別会計）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MPUH6CEAg831IGLXPtlQqK1d9dv/7ov+yGDaLu+xqJ483Iyt4wLzJmqZyGrwMHOH6/nAHvgepV6XDEWSZ6/6Xg==" saltValue="h40sGIcA8gt1QS1MdK3a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557</v>
      </c>
      <c r="D34" s="1248"/>
      <c r="E34" s="1249"/>
      <c r="F34" s="32">
        <v>10.220000000000001</v>
      </c>
      <c r="G34" s="33">
        <v>8.11</v>
      </c>
      <c r="H34" s="33">
        <v>8.74</v>
      </c>
      <c r="I34" s="33">
        <v>5.63</v>
      </c>
      <c r="J34" s="34">
        <v>4.72</v>
      </c>
      <c r="K34" s="22"/>
      <c r="L34" s="22"/>
      <c r="M34" s="22"/>
      <c r="N34" s="22"/>
      <c r="O34" s="22"/>
      <c r="P34" s="22"/>
    </row>
    <row r="35" spans="1:16" ht="39" customHeight="1" x14ac:dyDescent="0.15">
      <c r="A35" s="22"/>
      <c r="B35" s="35"/>
      <c r="C35" s="1242" t="s">
        <v>558</v>
      </c>
      <c r="D35" s="1243"/>
      <c r="E35" s="1244"/>
      <c r="F35" s="36">
        <v>3.62</v>
      </c>
      <c r="G35" s="37">
        <v>3.78</v>
      </c>
      <c r="H35" s="37">
        <v>3.82</v>
      </c>
      <c r="I35" s="37">
        <v>3.89</v>
      </c>
      <c r="J35" s="38">
        <v>4.25</v>
      </c>
      <c r="K35" s="22"/>
      <c r="L35" s="22"/>
      <c r="M35" s="22"/>
      <c r="N35" s="22"/>
      <c r="O35" s="22"/>
      <c r="P35" s="22"/>
    </row>
    <row r="36" spans="1:16" ht="39" customHeight="1" x14ac:dyDescent="0.15">
      <c r="A36" s="22"/>
      <c r="B36" s="35"/>
      <c r="C36" s="1242" t="s">
        <v>559</v>
      </c>
      <c r="D36" s="1243"/>
      <c r="E36" s="1244"/>
      <c r="F36" s="36">
        <v>0.33</v>
      </c>
      <c r="G36" s="37">
        <v>0.44</v>
      </c>
      <c r="H36" s="37">
        <v>0.49</v>
      </c>
      <c r="I36" s="37">
        <v>0.43</v>
      </c>
      <c r="J36" s="38">
        <v>3.37</v>
      </c>
      <c r="K36" s="22"/>
      <c r="L36" s="22"/>
      <c r="M36" s="22"/>
      <c r="N36" s="22"/>
      <c r="O36" s="22"/>
      <c r="P36" s="22"/>
    </row>
    <row r="37" spans="1:16" ht="39" customHeight="1" x14ac:dyDescent="0.15">
      <c r="A37" s="22"/>
      <c r="B37" s="35"/>
      <c r="C37" s="1242" t="s">
        <v>560</v>
      </c>
      <c r="D37" s="1243"/>
      <c r="E37" s="1244"/>
      <c r="F37" s="36">
        <v>2.12</v>
      </c>
      <c r="G37" s="37">
        <v>2.39</v>
      </c>
      <c r="H37" s="37">
        <v>2.15</v>
      </c>
      <c r="I37" s="37">
        <v>1.74</v>
      </c>
      <c r="J37" s="38">
        <v>1</v>
      </c>
      <c r="K37" s="22"/>
      <c r="L37" s="22"/>
      <c r="M37" s="22"/>
      <c r="N37" s="22"/>
      <c r="O37" s="22"/>
      <c r="P37" s="22"/>
    </row>
    <row r="38" spans="1:16" ht="39" customHeight="1" x14ac:dyDescent="0.15">
      <c r="A38" s="22"/>
      <c r="B38" s="35"/>
      <c r="C38" s="1242" t="s">
        <v>561</v>
      </c>
      <c r="D38" s="1243"/>
      <c r="E38" s="1244"/>
      <c r="F38" s="36">
        <v>0.08</v>
      </c>
      <c r="G38" s="37">
        <v>0.12</v>
      </c>
      <c r="H38" s="37">
        <v>7.0000000000000007E-2</v>
      </c>
      <c r="I38" s="37">
        <v>0.06</v>
      </c>
      <c r="J38" s="38">
        <v>0.9</v>
      </c>
      <c r="K38" s="22"/>
      <c r="L38" s="22"/>
      <c r="M38" s="22"/>
      <c r="N38" s="22"/>
      <c r="O38" s="22"/>
      <c r="P38" s="22"/>
    </row>
    <row r="39" spans="1:16" ht="39" customHeight="1" x14ac:dyDescent="0.15">
      <c r="A39" s="22"/>
      <c r="B39" s="35"/>
      <c r="C39" s="1242" t="s">
        <v>562</v>
      </c>
      <c r="D39" s="1243"/>
      <c r="E39" s="1244"/>
      <c r="F39" s="36">
        <v>0.56999999999999995</v>
      </c>
      <c r="G39" s="37">
        <v>0.64</v>
      </c>
      <c r="H39" s="37">
        <v>0.64</v>
      </c>
      <c r="I39" s="37">
        <v>0.54</v>
      </c>
      <c r="J39" s="38">
        <v>0.81</v>
      </c>
      <c r="K39" s="22"/>
      <c r="L39" s="22"/>
      <c r="M39" s="22"/>
      <c r="N39" s="22"/>
      <c r="O39" s="22"/>
      <c r="P39" s="22"/>
    </row>
    <row r="40" spans="1:16" ht="39" customHeight="1" x14ac:dyDescent="0.15">
      <c r="A40" s="22"/>
      <c r="B40" s="35"/>
      <c r="C40" s="1242" t="s">
        <v>563</v>
      </c>
      <c r="D40" s="1243"/>
      <c r="E40" s="1244"/>
      <c r="F40" s="36">
        <v>1.1299999999999999</v>
      </c>
      <c r="G40" s="37">
        <v>2.5</v>
      </c>
      <c r="H40" s="37">
        <v>1.93</v>
      </c>
      <c r="I40" s="37">
        <v>0.42</v>
      </c>
      <c r="J40" s="38">
        <v>0.53</v>
      </c>
      <c r="K40" s="22"/>
      <c r="L40" s="22"/>
      <c r="M40" s="22"/>
      <c r="N40" s="22"/>
      <c r="O40" s="22"/>
      <c r="P40" s="22"/>
    </row>
    <row r="41" spans="1:16" ht="39" customHeight="1" x14ac:dyDescent="0.15">
      <c r="A41" s="22"/>
      <c r="B41" s="35"/>
      <c r="C41" s="1242" t="s">
        <v>564</v>
      </c>
      <c r="D41" s="1243"/>
      <c r="E41" s="1244"/>
      <c r="F41" s="36">
        <v>0.05</v>
      </c>
      <c r="G41" s="37">
        <v>0.08</v>
      </c>
      <c r="H41" s="37">
        <v>0.03</v>
      </c>
      <c r="I41" s="37">
        <v>0.06</v>
      </c>
      <c r="J41" s="38">
        <v>0.17</v>
      </c>
      <c r="K41" s="22"/>
      <c r="L41" s="22"/>
      <c r="M41" s="22"/>
      <c r="N41" s="22"/>
      <c r="O41" s="22"/>
      <c r="P41" s="22"/>
    </row>
    <row r="42" spans="1:16" ht="39" customHeight="1" x14ac:dyDescent="0.15">
      <c r="A42" s="22"/>
      <c r="B42" s="39"/>
      <c r="C42" s="1242" t="s">
        <v>565</v>
      </c>
      <c r="D42" s="1243"/>
      <c r="E42" s="1244"/>
      <c r="F42" s="36" t="s">
        <v>504</v>
      </c>
      <c r="G42" s="37" t="s">
        <v>504</v>
      </c>
      <c r="H42" s="37" t="s">
        <v>504</v>
      </c>
      <c r="I42" s="37" t="s">
        <v>504</v>
      </c>
      <c r="J42" s="38" t="s">
        <v>504</v>
      </c>
      <c r="K42" s="22"/>
      <c r="L42" s="22"/>
      <c r="M42" s="22"/>
      <c r="N42" s="22"/>
      <c r="O42" s="22"/>
      <c r="P42" s="22"/>
    </row>
    <row r="43" spans="1:16" ht="39" customHeight="1" thickBot="1" x14ac:dyDescent="0.2">
      <c r="A43" s="22"/>
      <c r="B43" s="40"/>
      <c r="C43" s="1245" t="s">
        <v>566</v>
      </c>
      <c r="D43" s="1246"/>
      <c r="E43" s="1247"/>
      <c r="F43" s="41">
        <v>4.18</v>
      </c>
      <c r="G43" s="42">
        <v>3.58</v>
      </c>
      <c r="H43" s="42">
        <v>3.68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Z54Rj/YlzMHMWr36NC1g4J3ae1eBX/+92cN+ppKP0ai825xKrnV5KkpbC3G/a+Kb4VS0O7uaEo9dV9KS+JnZw==" saltValue="mjuNMWwad/nWspHf9t8Z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4380</v>
      </c>
      <c r="L45" s="60">
        <v>4516</v>
      </c>
      <c r="M45" s="60">
        <v>4598</v>
      </c>
      <c r="N45" s="60">
        <v>4546</v>
      </c>
      <c r="O45" s="61">
        <v>4766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504</v>
      </c>
      <c r="L46" s="64" t="s">
        <v>504</v>
      </c>
      <c r="M46" s="64" t="s">
        <v>504</v>
      </c>
      <c r="N46" s="64" t="s">
        <v>504</v>
      </c>
      <c r="O46" s="65" t="s">
        <v>504</v>
      </c>
      <c r="P46" s="48"/>
      <c r="Q46" s="48"/>
      <c r="R46" s="48"/>
      <c r="S46" s="48"/>
      <c r="T46" s="48"/>
      <c r="U46" s="48"/>
    </row>
    <row r="47" spans="1:21" ht="30.75" customHeight="1" x14ac:dyDescent="0.15">
      <c r="A47" s="48"/>
      <c r="B47" s="1252"/>
      <c r="C47" s="1253"/>
      <c r="D47" s="62"/>
      <c r="E47" s="1258" t="s">
        <v>14</v>
      </c>
      <c r="F47" s="1258"/>
      <c r="G47" s="1258"/>
      <c r="H47" s="1258"/>
      <c r="I47" s="1258"/>
      <c r="J47" s="1259"/>
      <c r="K47" s="63">
        <v>3</v>
      </c>
      <c r="L47" s="64">
        <v>3</v>
      </c>
      <c r="M47" s="64" t="s">
        <v>504</v>
      </c>
      <c r="N47" s="64" t="s">
        <v>504</v>
      </c>
      <c r="O47" s="65" t="s">
        <v>504</v>
      </c>
      <c r="P47" s="48"/>
      <c r="Q47" s="48"/>
      <c r="R47" s="48"/>
      <c r="S47" s="48"/>
      <c r="T47" s="48"/>
      <c r="U47" s="48"/>
    </row>
    <row r="48" spans="1:21" ht="30.75" customHeight="1" x14ac:dyDescent="0.15">
      <c r="A48" s="48"/>
      <c r="B48" s="1252"/>
      <c r="C48" s="1253"/>
      <c r="D48" s="62"/>
      <c r="E48" s="1258" t="s">
        <v>15</v>
      </c>
      <c r="F48" s="1258"/>
      <c r="G48" s="1258"/>
      <c r="H48" s="1258"/>
      <c r="I48" s="1258"/>
      <c r="J48" s="1259"/>
      <c r="K48" s="63">
        <v>1594</v>
      </c>
      <c r="L48" s="64">
        <v>1570</v>
      </c>
      <c r="M48" s="64">
        <v>1555</v>
      </c>
      <c r="N48" s="64">
        <v>1473</v>
      </c>
      <c r="O48" s="65">
        <v>1262</v>
      </c>
      <c r="P48" s="48"/>
      <c r="Q48" s="48"/>
      <c r="R48" s="48"/>
      <c r="S48" s="48"/>
      <c r="T48" s="48"/>
      <c r="U48" s="48"/>
    </row>
    <row r="49" spans="1:21" ht="30.75" customHeight="1" x14ac:dyDescent="0.15">
      <c r="A49" s="48"/>
      <c r="B49" s="1252"/>
      <c r="C49" s="1253"/>
      <c r="D49" s="62"/>
      <c r="E49" s="1258" t="s">
        <v>16</v>
      </c>
      <c r="F49" s="1258"/>
      <c r="G49" s="1258"/>
      <c r="H49" s="1258"/>
      <c r="I49" s="1258"/>
      <c r="J49" s="1259"/>
      <c r="K49" s="63">
        <v>496</v>
      </c>
      <c r="L49" s="64">
        <v>378</v>
      </c>
      <c r="M49" s="64">
        <v>282</v>
      </c>
      <c r="N49" s="64">
        <v>269</v>
      </c>
      <c r="O49" s="65">
        <v>175</v>
      </c>
      <c r="P49" s="48"/>
      <c r="Q49" s="48"/>
      <c r="R49" s="48"/>
      <c r="S49" s="48"/>
      <c r="T49" s="48"/>
      <c r="U49" s="48"/>
    </row>
    <row r="50" spans="1:21" ht="30.75" customHeight="1" x14ac:dyDescent="0.15">
      <c r="A50" s="48"/>
      <c r="B50" s="1252"/>
      <c r="C50" s="1253"/>
      <c r="D50" s="62"/>
      <c r="E50" s="1258" t="s">
        <v>17</v>
      </c>
      <c r="F50" s="1258"/>
      <c r="G50" s="1258"/>
      <c r="H50" s="1258"/>
      <c r="I50" s="1258"/>
      <c r="J50" s="1259"/>
      <c r="K50" s="63">
        <v>93</v>
      </c>
      <c r="L50" s="64">
        <v>76</v>
      </c>
      <c r="M50" s="64">
        <v>57</v>
      </c>
      <c r="N50" s="64">
        <v>66</v>
      </c>
      <c r="O50" s="65">
        <v>64</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504</v>
      </c>
      <c r="L51" s="64" t="s">
        <v>504</v>
      </c>
      <c r="M51" s="64" t="s">
        <v>504</v>
      </c>
      <c r="N51" s="64" t="s">
        <v>504</v>
      </c>
      <c r="O51" s="65" t="s">
        <v>504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4768</v>
      </c>
      <c r="L52" s="64">
        <v>4769</v>
      </c>
      <c r="M52" s="64">
        <v>4752</v>
      </c>
      <c r="N52" s="64">
        <v>4506</v>
      </c>
      <c r="O52" s="65">
        <v>4415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1798</v>
      </c>
      <c r="L53" s="69">
        <v>1774</v>
      </c>
      <c r="M53" s="69">
        <v>1740</v>
      </c>
      <c r="N53" s="69">
        <v>1848</v>
      </c>
      <c r="O53" s="70">
        <v>1852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504</v>
      </c>
      <c r="L57" s="84" t="s">
        <v>504</v>
      </c>
      <c r="M57" s="84" t="s">
        <v>504</v>
      </c>
      <c r="N57" s="84" t="s">
        <v>504</v>
      </c>
      <c r="O57" s="85" t="s">
        <v>504</v>
      </c>
    </row>
    <row r="58" spans="1:21" ht="31.5" customHeight="1" thickBot="1" x14ac:dyDescent="0.2">
      <c r="B58" s="1268"/>
      <c r="C58" s="1269"/>
      <c r="D58" s="1273" t="s">
        <v>27</v>
      </c>
      <c r="E58" s="1274"/>
      <c r="F58" s="1274"/>
      <c r="G58" s="1274"/>
      <c r="H58" s="1274"/>
      <c r="I58" s="1274"/>
      <c r="J58" s="1275"/>
      <c r="K58" s="86" t="s">
        <v>504</v>
      </c>
      <c r="L58" s="87" t="s">
        <v>504</v>
      </c>
      <c r="M58" s="87" t="s">
        <v>504</v>
      </c>
      <c r="N58" s="87" t="s">
        <v>504</v>
      </c>
      <c r="O58" s="88" t="s">
        <v>504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9s0jkherIEFJPUk98iIuYe4Mf2fHO2zWvfjf8Gxu5P7v6qjdDjW23WqCukHAZm4Eod8LzZPlgCtSQfQ2cnWuA==" saltValue="Cf1ngevqaOVMsr3RUBGA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6" t="s">
        <v>30</v>
      </c>
      <c r="C41" s="1277"/>
      <c r="D41" s="102"/>
      <c r="E41" s="1282" t="s">
        <v>31</v>
      </c>
      <c r="F41" s="1282"/>
      <c r="G41" s="1282"/>
      <c r="H41" s="1283"/>
      <c r="I41" s="103">
        <v>40105</v>
      </c>
      <c r="J41" s="104">
        <v>40305</v>
      </c>
      <c r="K41" s="104">
        <v>39692</v>
      </c>
      <c r="L41" s="104">
        <v>48433</v>
      </c>
      <c r="M41" s="105">
        <v>49811</v>
      </c>
    </row>
    <row r="42" spans="2:13" ht="27.75" customHeight="1" x14ac:dyDescent="0.15">
      <c r="B42" s="1278"/>
      <c r="C42" s="1279"/>
      <c r="D42" s="106"/>
      <c r="E42" s="1284" t="s">
        <v>32</v>
      </c>
      <c r="F42" s="1284"/>
      <c r="G42" s="1284"/>
      <c r="H42" s="1285"/>
      <c r="I42" s="107">
        <v>1150</v>
      </c>
      <c r="J42" s="108">
        <v>1074</v>
      </c>
      <c r="K42" s="108">
        <v>1017</v>
      </c>
      <c r="L42" s="108">
        <v>951</v>
      </c>
      <c r="M42" s="109">
        <v>887</v>
      </c>
    </row>
    <row r="43" spans="2:13" ht="27.75" customHeight="1" x14ac:dyDescent="0.15">
      <c r="B43" s="1278"/>
      <c r="C43" s="1279"/>
      <c r="D43" s="106"/>
      <c r="E43" s="1284" t="s">
        <v>33</v>
      </c>
      <c r="F43" s="1284"/>
      <c r="G43" s="1284"/>
      <c r="H43" s="1285"/>
      <c r="I43" s="107">
        <v>15961</v>
      </c>
      <c r="J43" s="108">
        <v>16561</v>
      </c>
      <c r="K43" s="108">
        <v>17234</v>
      </c>
      <c r="L43" s="108">
        <v>13861</v>
      </c>
      <c r="M43" s="109">
        <v>13209</v>
      </c>
    </row>
    <row r="44" spans="2:13" ht="27.75" customHeight="1" x14ac:dyDescent="0.15">
      <c r="B44" s="1278"/>
      <c r="C44" s="1279"/>
      <c r="D44" s="106"/>
      <c r="E44" s="1284" t="s">
        <v>34</v>
      </c>
      <c r="F44" s="1284"/>
      <c r="G44" s="1284"/>
      <c r="H44" s="1285"/>
      <c r="I44" s="107">
        <v>1735</v>
      </c>
      <c r="J44" s="108">
        <v>1348</v>
      </c>
      <c r="K44" s="108">
        <v>1156</v>
      </c>
      <c r="L44" s="108">
        <v>1108</v>
      </c>
      <c r="M44" s="109">
        <v>941</v>
      </c>
    </row>
    <row r="45" spans="2:13" ht="27.75" customHeight="1" x14ac:dyDescent="0.15">
      <c r="B45" s="1278"/>
      <c r="C45" s="1279"/>
      <c r="D45" s="106"/>
      <c r="E45" s="1284" t="s">
        <v>35</v>
      </c>
      <c r="F45" s="1284"/>
      <c r="G45" s="1284"/>
      <c r="H45" s="1285"/>
      <c r="I45" s="107">
        <v>6825</v>
      </c>
      <c r="J45" s="108">
        <v>7439</v>
      </c>
      <c r="K45" s="108">
        <v>7282</v>
      </c>
      <c r="L45" s="108">
        <v>7335</v>
      </c>
      <c r="M45" s="109">
        <v>7344</v>
      </c>
    </row>
    <row r="46" spans="2:13" ht="27.75" customHeight="1" x14ac:dyDescent="0.15">
      <c r="B46" s="1278"/>
      <c r="C46" s="1279"/>
      <c r="D46" s="110"/>
      <c r="E46" s="1284" t="s">
        <v>36</v>
      </c>
      <c r="F46" s="1284"/>
      <c r="G46" s="1284"/>
      <c r="H46" s="1285"/>
      <c r="I46" s="107" t="s">
        <v>504</v>
      </c>
      <c r="J46" s="108">
        <v>10</v>
      </c>
      <c r="K46" s="108">
        <v>12</v>
      </c>
      <c r="L46" s="108" t="s">
        <v>504</v>
      </c>
      <c r="M46" s="109">
        <v>10</v>
      </c>
    </row>
    <row r="47" spans="2:13" ht="27.75" customHeight="1" x14ac:dyDescent="0.15">
      <c r="B47" s="1278"/>
      <c r="C47" s="1279"/>
      <c r="D47" s="111"/>
      <c r="E47" s="1286" t="s">
        <v>37</v>
      </c>
      <c r="F47" s="1287"/>
      <c r="G47" s="1287"/>
      <c r="H47" s="1288"/>
      <c r="I47" s="107" t="s">
        <v>504</v>
      </c>
      <c r="J47" s="108" t="s">
        <v>504</v>
      </c>
      <c r="K47" s="108" t="s">
        <v>504</v>
      </c>
      <c r="L47" s="108" t="s">
        <v>504</v>
      </c>
      <c r="M47" s="109" t="s">
        <v>504</v>
      </c>
    </row>
    <row r="48" spans="2:13" ht="27.75" customHeight="1" x14ac:dyDescent="0.15">
      <c r="B48" s="1278"/>
      <c r="C48" s="1279"/>
      <c r="D48" s="106"/>
      <c r="E48" s="1284" t="s">
        <v>38</v>
      </c>
      <c r="F48" s="1284"/>
      <c r="G48" s="1284"/>
      <c r="H48" s="1285"/>
      <c r="I48" s="107" t="s">
        <v>504</v>
      </c>
      <c r="J48" s="108" t="s">
        <v>504</v>
      </c>
      <c r="K48" s="108" t="s">
        <v>504</v>
      </c>
      <c r="L48" s="108" t="s">
        <v>504</v>
      </c>
      <c r="M48" s="109" t="s">
        <v>504</v>
      </c>
    </row>
    <row r="49" spans="2:13" ht="27.75" customHeight="1" x14ac:dyDescent="0.15">
      <c r="B49" s="1280"/>
      <c r="C49" s="1281"/>
      <c r="D49" s="106"/>
      <c r="E49" s="1284" t="s">
        <v>39</v>
      </c>
      <c r="F49" s="1284"/>
      <c r="G49" s="1284"/>
      <c r="H49" s="1285"/>
      <c r="I49" s="107" t="s">
        <v>504</v>
      </c>
      <c r="J49" s="108" t="s">
        <v>504</v>
      </c>
      <c r="K49" s="108" t="s">
        <v>504</v>
      </c>
      <c r="L49" s="108" t="s">
        <v>504</v>
      </c>
      <c r="M49" s="109" t="s">
        <v>504</v>
      </c>
    </row>
    <row r="50" spans="2:13" ht="27.75" customHeight="1" x14ac:dyDescent="0.15">
      <c r="B50" s="1289" t="s">
        <v>40</v>
      </c>
      <c r="C50" s="1290"/>
      <c r="D50" s="112"/>
      <c r="E50" s="1284" t="s">
        <v>41</v>
      </c>
      <c r="F50" s="1284"/>
      <c r="G50" s="1284"/>
      <c r="H50" s="1285"/>
      <c r="I50" s="107">
        <v>11331</v>
      </c>
      <c r="J50" s="108">
        <v>9861</v>
      </c>
      <c r="K50" s="108">
        <v>9819</v>
      </c>
      <c r="L50" s="108">
        <v>9320</v>
      </c>
      <c r="M50" s="109">
        <v>9141</v>
      </c>
    </row>
    <row r="51" spans="2:13" ht="27.75" customHeight="1" x14ac:dyDescent="0.15">
      <c r="B51" s="1278"/>
      <c r="C51" s="1279"/>
      <c r="D51" s="106"/>
      <c r="E51" s="1284" t="s">
        <v>42</v>
      </c>
      <c r="F51" s="1284"/>
      <c r="G51" s="1284"/>
      <c r="H51" s="1285"/>
      <c r="I51" s="107">
        <v>4384</v>
      </c>
      <c r="J51" s="108">
        <v>4031</v>
      </c>
      <c r="K51" s="108">
        <v>3762</v>
      </c>
      <c r="L51" s="108">
        <v>3994</v>
      </c>
      <c r="M51" s="109">
        <v>2884</v>
      </c>
    </row>
    <row r="52" spans="2:13" ht="27.75" customHeight="1" x14ac:dyDescent="0.15">
      <c r="B52" s="1280"/>
      <c r="C52" s="1281"/>
      <c r="D52" s="106"/>
      <c r="E52" s="1284" t="s">
        <v>43</v>
      </c>
      <c r="F52" s="1284"/>
      <c r="G52" s="1284"/>
      <c r="H52" s="1285"/>
      <c r="I52" s="107">
        <v>43300</v>
      </c>
      <c r="J52" s="108">
        <v>43785</v>
      </c>
      <c r="K52" s="108">
        <v>44128</v>
      </c>
      <c r="L52" s="108">
        <v>45718</v>
      </c>
      <c r="M52" s="109">
        <v>46174</v>
      </c>
    </row>
    <row r="53" spans="2:13" ht="27.75" customHeight="1" thickBot="1" x14ac:dyDescent="0.2">
      <c r="B53" s="1291" t="s">
        <v>44</v>
      </c>
      <c r="C53" s="1292"/>
      <c r="D53" s="113"/>
      <c r="E53" s="1293" t="s">
        <v>45</v>
      </c>
      <c r="F53" s="1293"/>
      <c r="G53" s="1293"/>
      <c r="H53" s="1294"/>
      <c r="I53" s="114">
        <v>6761</v>
      </c>
      <c r="J53" s="115">
        <v>9059</v>
      </c>
      <c r="K53" s="115">
        <v>8684</v>
      </c>
      <c r="L53" s="115">
        <v>12656</v>
      </c>
      <c r="M53" s="116">
        <v>14003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Db1akPho2Yr0lDX5HjLV099VIjP2huZW+HL7yqMPlvHR1yZCZ4p1qocqmB52sZV11O++24XfIHFb1DSgyrVaA==" saltValue="2mDd2x22oeeUhQryCGj6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5031</v>
      </c>
      <c r="G55" s="128">
        <v>4600</v>
      </c>
      <c r="H55" s="129">
        <v>4452</v>
      </c>
    </row>
    <row r="56" spans="2:8" ht="52.5" customHeight="1" x14ac:dyDescent="0.15">
      <c r="B56" s="130"/>
      <c r="C56" s="1305" t="s">
        <v>49</v>
      </c>
      <c r="D56" s="1305"/>
      <c r="E56" s="1306"/>
      <c r="F56" s="131">
        <v>2672</v>
      </c>
      <c r="G56" s="131">
        <v>2534</v>
      </c>
      <c r="H56" s="132">
        <v>2334</v>
      </c>
    </row>
    <row r="57" spans="2:8" ht="53.25" customHeight="1" x14ac:dyDescent="0.15">
      <c r="B57" s="130"/>
      <c r="C57" s="1307" t="s">
        <v>50</v>
      </c>
      <c r="D57" s="1307"/>
      <c r="E57" s="1308"/>
      <c r="F57" s="133">
        <v>1324</v>
      </c>
      <c r="G57" s="133">
        <v>1605</v>
      </c>
      <c r="H57" s="134">
        <v>1969</v>
      </c>
    </row>
    <row r="58" spans="2:8" ht="45.75" customHeight="1" x14ac:dyDescent="0.15">
      <c r="B58" s="135"/>
      <c r="C58" s="1295" t="s">
        <v>590</v>
      </c>
      <c r="D58" s="1296"/>
      <c r="E58" s="1297"/>
      <c r="F58" s="136">
        <v>0</v>
      </c>
      <c r="G58" s="136">
        <v>467</v>
      </c>
      <c r="H58" s="137">
        <v>963</v>
      </c>
    </row>
    <row r="59" spans="2:8" ht="45.75" customHeight="1" x14ac:dyDescent="0.15">
      <c r="B59" s="135"/>
      <c r="C59" s="1295" t="s">
        <v>591</v>
      </c>
      <c r="D59" s="1296"/>
      <c r="E59" s="1297"/>
      <c r="F59" s="136">
        <v>207</v>
      </c>
      <c r="G59" s="136">
        <v>248</v>
      </c>
      <c r="H59" s="137">
        <v>289</v>
      </c>
    </row>
    <row r="60" spans="2:8" ht="45.75" customHeight="1" x14ac:dyDescent="0.15">
      <c r="B60" s="135"/>
      <c r="C60" s="1295" t="s">
        <v>592</v>
      </c>
      <c r="D60" s="1296"/>
      <c r="E60" s="1297"/>
      <c r="F60" s="136">
        <v>219</v>
      </c>
      <c r="G60" s="136">
        <v>219</v>
      </c>
      <c r="H60" s="137">
        <v>219</v>
      </c>
    </row>
    <row r="61" spans="2:8" ht="45.75" customHeight="1" x14ac:dyDescent="0.15">
      <c r="B61" s="135"/>
      <c r="C61" s="1295" t="s">
        <v>593</v>
      </c>
      <c r="D61" s="1296"/>
      <c r="E61" s="1297"/>
      <c r="F61" s="136">
        <v>211</v>
      </c>
      <c r="G61" s="136">
        <v>152</v>
      </c>
      <c r="H61" s="137">
        <v>152</v>
      </c>
    </row>
    <row r="62" spans="2:8" ht="45.75" customHeight="1" thickBot="1" x14ac:dyDescent="0.2">
      <c r="B62" s="138"/>
      <c r="C62" s="1298" t="s">
        <v>594</v>
      </c>
      <c r="D62" s="1299"/>
      <c r="E62" s="1300"/>
      <c r="F62" s="139">
        <v>77</v>
      </c>
      <c r="G62" s="139">
        <v>75</v>
      </c>
      <c r="H62" s="140">
        <v>75</v>
      </c>
    </row>
    <row r="63" spans="2:8" ht="52.5" customHeight="1" thickBot="1" x14ac:dyDescent="0.2">
      <c r="B63" s="141"/>
      <c r="C63" s="1301" t="s">
        <v>51</v>
      </c>
      <c r="D63" s="1301"/>
      <c r="E63" s="1302"/>
      <c r="F63" s="142">
        <v>9027</v>
      </c>
      <c r="G63" s="142">
        <v>8739</v>
      </c>
      <c r="H63" s="143">
        <v>8755</v>
      </c>
    </row>
    <row r="64" spans="2:8" ht="15" customHeight="1" x14ac:dyDescent="0.15"/>
  </sheetData>
  <sheetProtection algorithmName="SHA-512" hashValue="OVW9jSSU2TldwuJFOMbaAEPg9n7WJ92YXivkFU1KUreaja3ElXKSXWZpLE7+X2F0vmC1ka4vJQFz5SZwJKJE1Q==" saltValue="r0Zg1XDtT/A3zt+ZQ/UW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46"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549</v>
      </c>
      <c r="BQ50" s="1322"/>
      <c r="BR50" s="1322"/>
      <c r="BS50" s="1322"/>
      <c r="BT50" s="1322"/>
      <c r="BU50" s="1322"/>
      <c r="BV50" s="1322"/>
      <c r="BW50" s="1322"/>
      <c r="BX50" s="1322" t="s">
        <v>550</v>
      </c>
      <c r="BY50" s="1322"/>
      <c r="BZ50" s="1322"/>
      <c r="CA50" s="1322"/>
      <c r="CB50" s="1322"/>
      <c r="CC50" s="1322"/>
      <c r="CD50" s="1322"/>
      <c r="CE50" s="1322"/>
      <c r="CF50" s="1322" t="s">
        <v>551</v>
      </c>
      <c r="CG50" s="1322"/>
      <c r="CH50" s="1322"/>
      <c r="CI50" s="1322"/>
      <c r="CJ50" s="1322"/>
      <c r="CK50" s="1322"/>
      <c r="CL50" s="1322"/>
      <c r="CM50" s="1322"/>
      <c r="CN50" s="1322" t="s">
        <v>552</v>
      </c>
      <c r="CO50" s="1322"/>
      <c r="CP50" s="1322"/>
      <c r="CQ50" s="1322"/>
      <c r="CR50" s="1322"/>
      <c r="CS50" s="1322"/>
      <c r="CT50" s="1322"/>
      <c r="CU50" s="1322"/>
      <c r="CV50" s="1322" t="s">
        <v>553</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601</v>
      </c>
      <c r="AO51" s="1325"/>
      <c r="AP51" s="1325"/>
      <c r="AQ51" s="1325"/>
      <c r="AR51" s="1325"/>
      <c r="AS51" s="1325"/>
      <c r="AT51" s="1325"/>
      <c r="AU51" s="1325"/>
      <c r="AV51" s="1325"/>
      <c r="AW51" s="1325"/>
      <c r="AX51" s="1325"/>
      <c r="AY51" s="1325"/>
      <c r="AZ51" s="1325"/>
      <c r="BA51" s="1325"/>
      <c r="BB51" s="1325" t="s">
        <v>602</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42.7</v>
      </c>
      <c r="BY51" s="1323"/>
      <c r="BZ51" s="1323"/>
      <c r="CA51" s="1323"/>
      <c r="CB51" s="1323"/>
      <c r="CC51" s="1323"/>
      <c r="CD51" s="1323"/>
      <c r="CE51" s="1323"/>
      <c r="CF51" s="1323">
        <v>41.7</v>
      </c>
      <c r="CG51" s="1323"/>
      <c r="CH51" s="1323"/>
      <c r="CI51" s="1323"/>
      <c r="CJ51" s="1323"/>
      <c r="CK51" s="1323"/>
      <c r="CL51" s="1323"/>
      <c r="CM51" s="1323"/>
      <c r="CN51" s="1323">
        <v>61</v>
      </c>
      <c r="CO51" s="1323"/>
      <c r="CP51" s="1323"/>
      <c r="CQ51" s="1323"/>
      <c r="CR51" s="1323"/>
      <c r="CS51" s="1323"/>
      <c r="CT51" s="1323"/>
      <c r="CU51" s="1323"/>
      <c r="CV51" s="1323">
        <v>67.5</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603</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57.9</v>
      </c>
      <c r="BY53" s="1323"/>
      <c r="BZ53" s="1323"/>
      <c r="CA53" s="1323"/>
      <c r="CB53" s="1323"/>
      <c r="CC53" s="1323"/>
      <c r="CD53" s="1323"/>
      <c r="CE53" s="1323"/>
      <c r="CF53" s="1323">
        <v>61.1</v>
      </c>
      <c r="CG53" s="1323"/>
      <c r="CH53" s="1323"/>
      <c r="CI53" s="1323"/>
      <c r="CJ53" s="1323"/>
      <c r="CK53" s="1323"/>
      <c r="CL53" s="1323"/>
      <c r="CM53" s="1323"/>
      <c r="CN53" s="1323">
        <v>62.1</v>
      </c>
      <c r="CO53" s="1323"/>
      <c r="CP53" s="1323"/>
      <c r="CQ53" s="1323"/>
      <c r="CR53" s="1323"/>
      <c r="CS53" s="1323"/>
      <c r="CT53" s="1323"/>
      <c r="CU53" s="1323"/>
      <c r="CV53" s="1323">
        <v>62</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604</v>
      </c>
      <c r="AO55" s="1322"/>
      <c r="AP55" s="1322"/>
      <c r="AQ55" s="1322"/>
      <c r="AR55" s="1322"/>
      <c r="AS55" s="1322"/>
      <c r="AT55" s="1322"/>
      <c r="AU55" s="1322"/>
      <c r="AV55" s="1322"/>
      <c r="AW55" s="1322"/>
      <c r="AX55" s="1322"/>
      <c r="AY55" s="1322"/>
      <c r="AZ55" s="1322"/>
      <c r="BA55" s="1322"/>
      <c r="BB55" s="1325" t="s">
        <v>602</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c r="BY55" s="1323"/>
      <c r="BZ55" s="1323"/>
      <c r="CA55" s="1323"/>
      <c r="CB55" s="1323"/>
      <c r="CC55" s="1323"/>
      <c r="CD55" s="1323"/>
      <c r="CE55" s="1323"/>
      <c r="CF55" s="1323"/>
      <c r="CG55" s="1323"/>
      <c r="CH55" s="1323"/>
      <c r="CI55" s="1323"/>
      <c r="CJ55" s="1323"/>
      <c r="CK55" s="1323"/>
      <c r="CL55" s="1323"/>
      <c r="CM55" s="1323"/>
      <c r="CN55" s="1323"/>
      <c r="CO55" s="1323"/>
      <c r="CP55" s="1323"/>
      <c r="CQ55" s="1323"/>
      <c r="CR55" s="1323"/>
      <c r="CS55" s="1323"/>
      <c r="CT55" s="1323"/>
      <c r="CU55" s="1323"/>
      <c r="CV55" s="1323"/>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603</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c r="BY57" s="1323"/>
      <c r="BZ57" s="1323"/>
      <c r="CA57" s="1323"/>
      <c r="CB57" s="1323"/>
      <c r="CC57" s="1323"/>
      <c r="CD57" s="1323"/>
      <c r="CE57" s="1323"/>
      <c r="CF57" s="1323"/>
      <c r="CG57" s="1323"/>
      <c r="CH57" s="1323"/>
      <c r="CI57" s="1323"/>
      <c r="CJ57" s="1323"/>
      <c r="CK57" s="1323"/>
      <c r="CL57" s="1323"/>
      <c r="CM57" s="1323"/>
      <c r="CN57" s="1323"/>
      <c r="CO57" s="1323"/>
      <c r="CP57" s="1323"/>
      <c r="CQ57" s="1323"/>
      <c r="CR57" s="1323"/>
      <c r="CS57" s="1323"/>
      <c r="CT57" s="1323"/>
      <c r="CU57" s="1323"/>
      <c r="CV57" s="1323"/>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549</v>
      </c>
      <c r="BQ72" s="1322"/>
      <c r="BR72" s="1322"/>
      <c r="BS72" s="1322"/>
      <c r="BT72" s="1322"/>
      <c r="BU72" s="1322"/>
      <c r="BV72" s="1322"/>
      <c r="BW72" s="1322"/>
      <c r="BX72" s="1322" t="s">
        <v>550</v>
      </c>
      <c r="BY72" s="1322"/>
      <c r="BZ72" s="1322"/>
      <c r="CA72" s="1322"/>
      <c r="CB72" s="1322"/>
      <c r="CC72" s="1322"/>
      <c r="CD72" s="1322"/>
      <c r="CE72" s="1322"/>
      <c r="CF72" s="1322" t="s">
        <v>551</v>
      </c>
      <c r="CG72" s="1322"/>
      <c r="CH72" s="1322"/>
      <c r="CI72" s="1322"/>
      <c r="CJ72" s="1322"/>
      <c r="CK72" s="1322"/>
      <c r="CL72" s="1322"/>
      <c r="CM72" s="1322"/>
      <c r="CN72" s="1322" t="s">
        <v>552</v>
      </c>
      <c r="CO72" s="1322"/>
      <c r="CP72" s="1322"/>
      <c r="CQ72" s="1322"/>
      <c r="CR72" s="1322"/>
      <c r="CS72" s="1322"/>
      <c r="CT72" s="1322"/>
      <c r="CU72" s="1322"/>
      <c r="CV72" s="1322" t="s">
        <v>553</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601</v>
      </c>
      <c r="AO73" s="1325"/>
      <c r="AP73" s="1325"/>
      <c r="AQ73" s="1325"/>
      <c r="AR73" s="1325"/>
      <c r="AS73" s="1325"/>
      <c r="AT73" s="1325"/>
      <c r="AU73" s="1325"/>
      <c r="AV73" s="1325"/>
      <c r="AW73" s="1325"/>
      <c r="AX73" s="1325"/>
      <c r="AY73" s="1325"/>
      <c r="AZ73" s="1325"/>
      <c r="BA73" s="1325"/>
      <c r="BB73" s="1325" t="s">
        <v>602</v>
      </c>
      <c r="BC73" s="1325"/>
      <c r="BD73" s="1325"/>
      <c r="BE73" s="1325"/>
      <c r="BF73" s="1325"/>
      <c r="BG73" s="1325"/>
      <c r="BH73" s="1325"/>
      <c r="BI73" s="1325"/>
      <c r="BJ73" s="1325"/>
      <c r="BK73" s="1325"/>
      <c r="BL73" s="1325"/>
      <c r="BM73" s="1325"/>
      <c r="BN73" s="1325"/>
      <c r="BO73" s="1325"/>
      <c r="BP73" s="1323">
        <v>31.6</v>
      </c>
      <c r="BQ73" s="1323"/>
      <c r="BR73" s="1323"/>
      <c r="BS73" s="1323"/>
      <c r="BT73" s="1323"/>
      <c r="BU73" s="1323"/>
      <c r="BV73" s="1323"/>
      <c r="BW73" s="1323"/>
      <c r="BX73" s="1323">
        <v>42.7</v>
      </c>
      <c r="BY73" s="1323"/>
      <c r="BZ73" s="1323"/>
      <c r="CA73" s="1323"/>
      <c r="CB73" s="1323"/>
      <c r="CC73" s="1323"/>
      <c r="CD73" s="1323"/>
      <c r="CE73" s="1323"/>
      <c r="CF73" s="1323">
        <v>41.7</v>
      </c>
      <c r="CG73" s="1323"/>
      <c r="CH73" s="1323"/>
      <c r="CI73" s="1323"/>
      <c r="CJ73" s="1323"/>
      <c r="CK73" s="1323"/>
      <c r="CL73" s="1323"/>
      <c r="CM73" s="1323"/>
      <c r="CN73" s="1323">
        <v>61</v>
      </c>
      <c r="CO73" s="1323"/>
      <c r="CP73" s="1323"/>
      <c r="CQ73" s="1323"/>
      <c r="CR73" s="1323"/>
      <c r="CS73" s="1323"/>
      <c r="CT73" s="1323"/>
      <c r="CU73" s="1323"/>
      <c r="CV73" s="1323">
        <v>67.5</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607</v>
      </c>
      <c r="BC75" s="1325"/>
      <c r="BD75" s="1325"/>
      <c r="BE75" s="1325"/>
      <c r="BF75" s="1325"/>
      <c r="BG75" s="1325"/>
      <c r="BH75" s="1325"/>
      <c r="BI75" s="1325"/>
      <c r="BJ75" s="1325"/>
      <c r="BK75" s="1325"/>
      <c r="BL75" s="1325"/>
      <c r="BM75" s="1325"/>
      <c r="BN75" s="1325"/>
      <c r="BO75" s="1325"/>
      <c r="BP75" s="1323">
        <v>9.3000000000000007</v>
      </c>
      <c r="BQ75" s="1323"/>
      <c r="BR75" s="1323"/>
      <c r="BS75" s="1323"/>
      <c r="BT75" s="1323"/>
      <c r="BU75" s="1323"/>
      <c r="BV75" s="1323"/>
      <c r="BW75" s="1323"/>
      <c r="BX75" s="1323">
        <v>8.6</v>
      </c>
      <c r="BY75" s="1323"/>
      <c r="BZ75" s="1323"/>
      <c r="CA75" s="1323"/>
      <c r="CB75" s="1323"/>
      <c r="CC75" s="1323"/>
      <c r="CD75" s="1323"/>
      <c r="CE75" s="1323"/>
      <c r="CF75" s="1323">
        <v>8.3000000000000007</v>
      </c>
      <c r="CG75" s="1323"/>
      <c r="CH75" s="1323"/>
      <c r="CI75" s="1323"/>
      <c r="CJ75" s="1323"/>
      <c r="CK75" s="1323"/>
      <c r="CL75" s="1323"/>
      <c r="CM75" s="1323"/>
      <c r="CN75" s="1323">
        <v>8.5</v>
      </c>
      <c r="CO75" s="1323"/>
      <c r="CP75" s="1323"/>
      <c r="CQ75" s="1323"/>
      <c r="CR75" s="1323"/>
      <c r="CS75" s="1323"/>
      <c r="CT75" s="1323"/>
      <c r="CU75" s="1323"/>
      <c r="CV75" s="1323">
        <v>8.6999999999999993</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604</v>
      </c>
      <c r="AO77" s="1322"/>
      <c r="AP77" s="1322"/>
      <c r="AQ77" s="1322"/>
      <c r="AR77" s="1322"/>
      <c r="AS77" s="1322"/>
      <c r="AT77" s="1322"/>
      <c r="AU77" s="1322"/>
      <c r="AV77" s="1322"/>
      <c r="AW77" s="1322"/>
      <c r="AX77" s="1322"/>
      <c r="AY77" s="1322"/>
      <c r="AZ77" s="1322"/>
      <c r="BA77" s="1322"/>
      <c r="BB77" s="1325" t="s">
        <v>602</v>
      </c>
      <c r="BC77" s="1325"/>
      <c r="BD77" s="1325"/>
      <c r="BE77" s="1325"/>
      <c r="BF77" s="1325"/>
      <c r="BG77" s="1325"/>
      <c r="BH77" s="1325"/>
      <c r="BI77" s="1325"/>
      <c r="BJ77" s="1325"/>
      <c r="BK77" s="1325"/>
      <c r="BL77" s="1325"/>
      <c r="BM77" s="1325"/>
      <c r="BN77" s="1325"/>
      <c r="BO77" s="1325"/>
      <c r="BP77" s="1323"/>
      <c r="BQ77" s="1323"/>
      <c r="BR77" s="1323"/>
      <c r="BS77" s="1323"/>
      <c r="BT77" s="1323"/>
      <c r="BU77" s="1323"/>
      <c r="BV77" s="1323"/>
      <c r="BW77" s="1323"/>
      <c r="BX77" s="1323"/>
      <c r="BY77" s="1323"/>
      <c r="BZ77" s="1323"/>
      <c r="CA77" s="1323"/>
      <c r="CB77" s="1323"/>
      <c r="CC77" s="1323"/>
      <c r="CD77" s="1323"/>
      <c r="CE77" s="1323"/>
      <c r="CF77" s="1323"/>
      <c r="CG77" s="1323"/>
      <c r="CH77" s="1323"/>
      <c r="CI77" s="1323"/>
      <c r="CJ77" s="1323"/>
      <c r="CK77" s="1323"/>
      <c r="CL77" s="1323"/>
      <c r="CM77" s="1323"/>
      <c r="CN77" s="1323"/>
      <c r="CO77" s="1323"/>
      <c r="CP77" s="1323"/>
      <c r="CQ77" s="1323"/>
      <c r="CR77" s="1323"/>
      <c r="CS77" s="1323"/>
      <c r="CT77" s="1323"/>
      <c r="CU77" s="1323"/>
      <c r="CV77" s="1323"/>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607</v>
      </c>
      <c r="BC79" s="1325"/>
      <c r="BD79" s="1325"/>
      <c r="BE79" s="1325"/>
      <c r="BF79" s="1325"/>
      <c r="BG79" s="1325"/>
      <c r="BH79" s="1325"/>
      <c r="BI79" s="1325"/>
      <c r="BJ79" s="1325"/>
      <c r="BK79" s="1325"/>
      <c r="BL79" s="1325"/>
      <c r="BM79" s="1325"/>
      <c r="BN79" s="1325"/>
      <c r="BO79" s="1325"/>
      <c r="BP79" s="1323"/>
      <c r="BQ79" s="1323"/>
      <c r="BR79" s="1323"/>
      <c r="BS79" s="1323"/>
      <c r="BT79" s="1323"/>
      <c r="BU79" s="1323"/>
      <c r="BV79" s="1323"/>
      <c r="BW79" s="1323"/>
      <c r="BX79" s="1323"/>
      <c r="BY79" s="1323"/>
      <c r="BZ79" s="1323"/>
      <c r="CA79" s="1323"/>
      <c r="CB79" s="1323"/>
      <c r="CC79" s="1323"/>
      <c r="CD79" s="1323"/>
      <c r="CE79" s="1323"/>
      <c r="CF79" s="1323"/>
      <c r="CG79" s="1323"/>
      <c r="CH79" s="1323"/>
      <c r="CI79" s="1323"/>
      <c r="CJ79" s="1323"/>
      <c r="CK79" s="1323"/>
      <c r="CL79" s="1323"/>
      <c r="CM79" s="1323"/>
      <c r="CN79" s="1323"/>
      <c r="CO79" s="1323"/>
      <c r="CP79" s="1323"/>
      <c r="CQ79" s="1323"/>
      <c r="CR79" s="1323"/>
      <c r="CS79" s="1323"/>
      <c r="CT79" s="1323"/>
      <c r="CU79" s="1323"/>
      <c r="CV79" s="1323"/>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ZWSPhu7RBpaWzxZWITg62ZVMd4dHLRM1hf7hzvzIoA5+qYYNP8OsTpVT3QxTmw8mdoA3pRzhmqTQyCavxSgIg==" saltValue="zTb/3TLx9icHVqy8gnXZ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0LKikphcDH8mLDu91z+pnmmasqeUPrZX42VCac++RaVrz+8e9TgwZu7dK8nCEzonk40vmk4Kwlqj5/i0O7Zr9w==" saltValue="DhdclRFuflvjLF16T1oTV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y3GSz9tI6wCKTovtxsj8TKLCA9ZtZtKGe1zl1zZRRhHLnvGuWudwv0jW25TKHnnLQEnH716y1Bv7oqXnYQIqAA==" saltValue="dZIpDlhdWiVrU7xVD+Ba2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39666</v>
      </c>
      <c r="E3" s="162"/>
      <c r="F3" s="163"/>
      <c r="G3" s="164"/>
      <c r="H3" s="165"/>
    </row>
    <row r="4" spans="1:8" x14ac:dyDescent="0.15">
      <c r="A4" s="166"/>
      <c r="B4" s="167"/>
      <c r="C4" s="168"/>
      <c r="D4" s="169">
        <v>24193</v>
      </c>
      <c r="E4" s="170"/>
      <c r="F4" s="171"/>
      <c r="G4" s="172"/>
      <c r="H4" s="173"/>
    </row>
    <row r="5" spans="1:8" x14ac:dyDescent="0.15">
      <c r="A5" s="154" t="s">
        <v>541</v>
      </c>
      <c r="B5" s="159"/>
      <c r="C5" s="160"/>
      <c r="D5" s="161">
        <v>48566</v>
      </c>
      <c r="E5" s="162"/>
      <c r="F5" s="163"/>
      <c r="G5" s="164"/>
      <c r="H5" s="165"/>
    </row>
    <row r="6" spans="1:8" x14ac:dyDescent="0.15">
      <c r="A6" s="166"/>
      <c r="B6" s="167"/>
      <c r="C6" s="168"/>
      <c r="D6" s="169">
        <v>38802</v>
      </c>
      <c r="E6" s="170"/>
      <c r="F6" s="171"/>
      <c r="G6" s="172"/>
      <c r="H6" s="173"/>
    </row>
    <row r="7" spans="1:8" x14ac:dyDescent="0.15">
      <c r="A7" s="154" t="s">
        <v>542</v>
      </c>
      <c r="B7" s="159"/>
      <c r="C7" s="160"/>
      <c r="D7" s="161">
        <v>33807</v>
      </c>
      <c r="E7" s="162"/>
      <c r="F7" s="163"/>
      <c r="G7" s="164"/>
      <c r="H7" s="165"/>
    </row>
    <row r="8" spans="1:8" x14ac:dyDescent="0.15">
      <c r="A8" s="166"/>
      <c r="B8" s="167"/>
      <c r="C8" s="168"/>
      <c r="D8" s="169">
        <v>25149</v>
      </c>
      <c r="E8" s="170"/>
      <c r="F8" s="171"/>
      <c r="G8" s="172"/>
      <c r="H8" s="173"/>
    </row>
    <row r="9" spans="1:8" x14ac:dyDescent="0.15">
      <c r="A9" s="154" t="s">
        <v>543</v>
      </c>
      <c r="B9" s="159"/>
      <c r="C9" s="160"/>
      <c r="D9" s="161">
        <v>59254</v>
      </c>
      <c r="E9" s="162"/>
      <c r="F9" s="163"/>
      <c r="G9" s="164"/>
      <c r="H9" s="165"/>
    </row>
    <row r="10" spans="1:8" x14ac:dyDescent="0.15">
      <c r="A10" s="166"/>
      <c r="B10" s="167"/>
      <c r="C10" s="168"/>
      <c r="D10" s="169">
        <v>46639</v>
      </c>
      <c r="E10" s="170"/>
      <c r="F10" s="171"/>
      <c r="G10" s="172"/>
      <c r="H10" s="173"/>
    </row>
    <row r="11" spans="1:8" x14ac:dyDescent="0.15">
      <c r="A11" s="154" t="s">
        <v>544</v>
      </c>
      <c r="B11" s="159"/>
      <c r="C11" s="160"/>
      <c r="D11" s="161">
        <v>61670</v>
      </c>
      <c r="E11" s="162"/>
      <c r="F11" s="163"/>
      <c r="G11" s="164"/>
      <c r="H11" s="165"/>
    </row>
    <row r="12" spans="1:8" x14ac:dyDescent="0.15">
      <c r="A12" s="166"/>
      <c r="B12" s="167"/>
      <c r="C12" s="174"/>
      <c r="D12" s="169">
        <v>46576</v>
      </c>
      <c r="E12" s="170"/>
      <c r="F12" s="171"/>
      <c r="G12" s="172"/>
      <c r="H12" s="173"/>
    </row>
    <row r="13" spans="1:8" x14ac:dyDescent="0.15">
      <c r="A13" s="154"/>
      <c r="B13" s="159"/>
      <c r="C13" s="175"/>
      <c r="D13" s="176">
        <v>48593</v>
      </c>
      <c r="E13" s="177"/>
      <c r="F13" s="178"/>
      <c r="G13" s="179"/>
      <c r="H13" s="165"/>
    </row>
    <row r="14" spans="1:8" x14ac:dyDescent="0.15">
      <c r="A14" s="166"/>
      <c r="B14" s="167"/>
      <c r="C14" s="168"/>
      <c r="D14" s="169">
        <v>36272</v>
      </c>
      <c r="E14" s="170"/>
      <c r="F14" s="171"/>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10.23</v>
      </c>
      <c r="C19" s="180">
        <f>ROUND(VALUE(SUBSTITUTE(実質収支比率等に係る経年分析!G$48,"▲","-")),2)</f>
        <v>8.1300000000000008</v>
      </c>
      <c r="D19" s="180">
        <f>ROUND(VALUE(SUBSTITUTE(実質収支比率等に係る経年分析!H$48,"▲","-")),2)</f>
        <v>8.75</v>
      </c>
      <c r="E19" s="180">
        <f>ROUND(VALUE(SUBSTITUTE(実質収支比率等に係る経年分析!I$48,"▲","-")),2)</f>
        <v>5.64</v>
      </c>
      <c r="F19" s="180">
        <f>ROUND(VALUE(SUBSTITUTE(実質収支比率等に係る経年分析!J$48,"▲","-")),2)</f>
        <v>4.7300000000000004</v>
      </c>
    </row>
    <row r="20" spans="1:11" x14ac:dyDescent="0.15">
      <c r="A20" s="180" t="s">
        <v>55</v>
      </c>
      <c r="B20" s="180">
        <f>ROUND(VALUE(SUBSTITUTE(実質収支比率等に係る経年分析!F$47,"▲","-")),2)</f>
        <v>24.48</v>
      </c>
      <c r="C20" s="180">
        <f>ROUND(VALUE(SUBSTITUTE(実質収支比率等に係る経年分析!G$47,"▲","-")),2)</f>
        <v>19.66</v>
      </c>
      <c r="D20" s="180">
        <f>ROUND(VALUE(SUBSTITUTE(実質収支比率等に係る経年分析!H$47,"▲","-")),2)</f>
        <v>20.09</v>
      </c>
      <c r="E20" s="180">
        <f>ROUND(VALUE(SUBSTITUTE(実質収支比率等に係る経年分析!I$47,"▲","-")),2)</f>
        <v>18.600000000000001</v>
      </c>
      <c r="F20" s="180">
        <f>ROUND(VALUE(SUBSTITUTE(実質収支比率等に係る経年分析!J$47,"▲","-")),2)</f>
        <v>17.96</v>
      </c>
    </row>
    <row r="21" spans="1:11" x14ac:dyDescent="0.15">
      <c r="A21" s="180" t="s">
        <v>56</v>
      </c>
      <c r="B21" s="180">
        <f>IF(ISNUMBER(VALUE(SUBSTITUTE(実質収支比率等に係る経年分析!F$49,"▲","-"))),ROUND(VALUE(SUBSTITUTE(実質収支比率等に係る経年分析!F$49,"▲","-")),2),NA())</f>
        <v>6.58</v>
      </c>
      <c r="C21" s="180">
        <f>IF(ISNUMBER(VALUE(SUBSTITUTE(実質収支比率等に係る経年分析!G$49,"▲","-"))),ROUND(VALUE(SUBSTITUTE(実質収支比率等に係る経年分析!G$49,"▲","-")),2),NA())</f>
        <v>-7.24</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-4.96</v>
      </c>
      <c r="F21" s="180">
        <f>IF(ISNUMBER(VALUE(SUBSTITUTE(実質収支比率等に係る経年分析!J$49,"▲","-"))),ROUND(VALUE(SUBSTITUTE(実質収支比率等に係る経年分析!J$49,"▲","-")),2),NA())</f>
        <v>-1.49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3.58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3.68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1.1299999999999999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1.93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0.53</v>
      </c>
    </row>
    <row r="31" spans="1:11" x14ac:dyDescent="0.15">
      <c r="A31" s="181" t="str">
        <f>IF(連結実質赤字比率に係る赤字・黒字の構成分析!C$39="",NA(),連結実質赤字比率に係る赤字・黒字の構成分析!C$39)</f>
        <v>下館結城都市計画事業八丁台土地区画整理事業特別会計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0.56999999999999995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10.220000000000001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4768</v>
      </c>
      <c r="E42" s="182"/>
      <c r="F42" s="182"/>
      <c r="G42" s="182">
        <f>'実質公債費比率（分子）の構造'!L$52</f>
        <v>4769</v>
      </c>
      <c r="H42" s="182"/>
      <c r="I42" s="182"/>
      <c r="J42" s="182">
        <f>'実質公債費比率（分子）の構造'!M$52</f>
        <v>4752</v>
      </c>
      <c r="K42" s="182"/>
      <c r="L42" s="182"/>
      <c r="M42" s="182">
        <f>'実質公債費比率（分子）の構造'!N$52</f>
        <v>4506</v>
      </c>
      <c r="N42" s="182"/>
      <c r="O42" s="182"/>
      <c r="P42" s="182">
        <f>'実質公債費比率（分子）の構造'!O$52</f>
        <v>4415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93</v>
      </c>
      <c r="C44" s="182"/>
      <c r="D44" s="182"/>
      <c r="E44" s="182">
        <f>'実質公債費比率（分子）の構造'!L$50</f>
        <v>76</v>
      </c>
      <c r="F44" s="182"/>
      <c r="G44" s="182"/>
      <c r="H44" s="182">
        <f>'実質公債費比率（分子）の構造'!M$50</f>
        <v>57</v>
      </c>
      <c r="I44" s="182"/>
      <c r="J44" s="182"/>
      <c r="K44" s="182">
        <f>'実質公債費比率（分子）の構造'!N$50</f>
        <v>66</v>
      </c>
      <c r="L44" s="182"/>
      <c r="M44" s="182"/>
      <c r="N44" s="182">
        <f>'実質公債費比率（分子）の構造'!O$50</f>
        <v>64</v>
      </c>
      <c r="O44" s="182"/>
      <c r="P44" s="182"/>
    </row>
    <row r="45" spans="1:16" x14ac:dyDescent="0.15">
      <c r="A45" s="182" t="s">
        <v>66</v>
      </c>
      <c r="B45" s="182">
        <f>'実質公債費比率（分子）の構造'!K$49</f>
        <v>496</v>
      </c>
      <c r="C45" s="182"/>
      <c r="D45" s="182"/>
      <c r="E45" s="182">
        <f>'実質公債費比率（分子）の構造'!L$49</f>
        <v>378</v>
      </c>
      <c r="F45" s="182"/>
      <c r="G45" s="182"/>
      <c r="H45" s="182">
        <f>'実質公債費比率（分子）の構造'!M$49</f>
        <v>282</v>
      </c>
      <c r="I45" s="182"/>
      <c r="J45" s="182"/>
      <c r="K45" s="182">
        <f>'実質公債費比率（分子）の構造'!N$49</f>
        <v>269</v>
      </c>
      <c r="L45" s="182"/>
      <c r="M45" s="182"/>
      <c r="N45" s="182">
        <f>'実質公債費比率（分子）の構造'!O$49</f>
        <v>175</v>
      </c>
      <c r="O45" s="182"/>
      <c r="P45" s="182"/>
    </row>
    <row r="46" spans="1:16" x14ac:dyDescent="0.15">
      <c r="A46" s="182" t="s">
        <v>67</v>
      </c>
      <c r="B46" s="182">
        <f>'実質公債費比率（分子）の構造'!K$48</f>
        <v>1594</v>
      </c>
      <c r="C46" s="182"/>
      <c r="D46" s="182"/>
      <c r="E46" s="182">
        <f>'実質公債費比率（分子）の構造'!L$48</f>
        <v>1570</v>
      </c>
      <c r="F46" s="182"/>
      <c r="G46" s="182"/>
      <c r="H46" s="182">
        <f>'実質公債費比率（分子）の構造'!M$48</f>
        <v>1555</v>
      </c>
      <c r="I46" s="182"/>
      <c r="J46" s="182"/>
      <c r="K46" s="182">
        <f>'実質公債費比率（分子）の構造'!N$48</f>
        <v>1473</v>
      </c>
      <c r="L46" s="182"/>
      <c r="M46" s="182"/>
      <c r="N46" s="182">
        <f>'実質公債費比率（分子）の構造'!O$48</f>
        <v>1262</v>
      </c>
      <c r="O46" s="182"/>
      <c r="P46" s="182"/>
    </row>
    <row r="47" spans="1:16" x14ac:dyDescent="0.15">
      <c r="A47" s="182" t="s">
        <v>68</v>
      </c>
      <c r="B47" s="182">
        <f>'実質公債費比率（分子）の構造'!K$47</f>
        <v>3</v>
      </c>
      <c r="C47" s="182"/>
      <c r="D47" s="182"/>
      <c r="E47" s="182">
        <f>'実質公債費比率（分子）の構造'!L$47</f>
        <v>3</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4380</v>
      </c>
      <c r="C49" s="182"/>
      <c r="D49" s="182"/>
      <c r="E49" s="182">
        <f>'実質公債費比率（分子）の構造'!L$45</f>
        <v>4516</v>
      </c>
      <c r="F49" s="182"/>
      <c r="G49" s="182"/>
      <c r="H49" s="182">
        <f>'実質公債費比率（分子）の構造'!M$45</f>
        <v>4598</v>
      </c>
      <c r="I49" s="182"/>
      <c r="J49" s="182"/>
      <c r="K49" s="182">
        <f>'実質公債費比率（分子）の構造'!N$45</f>
        <v>4546</v>
      </c>
      <c r="L49" s="182"/>
      <c r="M49" s="182"/>
      <c r="N49" s="182">
        <f>'実質公債費比率（分子）の構造'!O$45</f>
        <v>4766</v>
      </c>
      <c r="O49" s="182"/>
      <c r="P49" s="182"/>
    </row>
    <row r="50" spans="1:16" x14ac:dyDescent="0.15">
      <c r="A50" s="182" t="s">
        <v>71</v>
      </c>
      <c r="B50" s="182" t="e">
        <f>NA()</f>
        <v>#N/A</v>
      </c>
      <c r="C50" s="182">
        <f>IF(ISNUMBER('実質公債費比率（分子）の構造'!K$53),'実質公債費比率（分子）の構造'!K$53,NA())</f>
        <v>1798</v>
      </c>
      <c r="D50" s="182" t="e">
        <f>NA()</f>
        <v>#N/A</v>
      </c>
      <c r="E50" s="182" t="e">
        <f>NA()</f>
        <v>#N/A</v>
      </c>
      <c r="F50" s="182">
        <f>IF(ISNUMBER('実質公債費比率（分子）の構造'!L$53),'実質公債費比率（分子）の構造'!L$53,NA())</f>
        <v>1774</v>
      </c>
      <c r="G50" s="182" t="e">
        <f>NA()</f>
        <v>#N/A</v>
      </c>
      <c r="H50" s="182" t="e">
        <f>NA()</f>
        <v>#N/A</v>
      </c>
      <c r="I50" s="182">
        <f>IF(ISNUMBER('実質公債費比率（分子）の構造'!M$53),'実質公債費比率（分子）の構造'!M$53,NA())</f>
        <v>1740</v>
      </c>
      <c r="J50" s="182" t="e">
        <f>NA()</f>
        <v>#N/A</v>
      </c>
      <c r="K50" s="182" t="e">
        <f>NA()</f>
        <v>#N/A</v>
      </c>
      <c r="L50" s="182">
        <f>IF(ISNUMBER('実質公債費比率（分子）の構造'!N$53),'実質公債費比率（分子）の構造'!N$53,NA())</f>
        <v>1848</v>
      </c>
      <c r="M50" s="182" t="e">
        <f>NA()</f>
        <v>#N/A</v>
      </c>
      <c r="N50" s="182" t="e">
        <f>NA()</f>
        <v>#N/A</v>
      </c>
      <c r="O50" s="182">
        <f>IF(ISNUMBER('実質公債費比率（分子）の構造'!O$53),'実質公債費比率（分子）の構造'!O$53,NA())</f>
        <v>1852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43300</v>
      </c>
      <c r="E56" s="181"/>
      <c r="F56" s="181"/>
      <c r="G56" s="181">
        <f>'将来負担比率（分子）の構造'!J$52</f>
        <v>43785</v>
      </c>
      <c r="H56" s="181"/>
      <c r="I56" s="181"/>
      <c r="J56" s="181">
        <f>'将来負担比率（分子）の構造'!K$52</f>
        <v>44128</v>
      </c>
      <c r="K56" s="181"/>
      <c r="L56" s="181"/>
      <c r="M56" s="181">
        <f>'将来負担比率（分子）の構造'!L$52</f>
        <v>45718</v>
      </c>
      <c r="N56" s="181"/>
      <c r="O56" s="181"/>
      <c r="P56" s="181">
        <f>'将来負担比率（分子）の構造'!M$52</f>
        <v>46174</v>
      </c>
    </row>
    <row r="57" spans="1:16" x14ac:dyDescent="0.15">
      <c r="A57" s="181" t="s">
        <v>42</v>
      </c>
      <c r="B57" s="181"/>
      <c r="C57" s="181"/>
      <c r="D57" s="181">
        <f>'将来負担比率（分子）の構造'!I$51</f>
        <v>4384</v>
      </c>
      <c r="E57" s="181"/>
      <c r="F57" s="181"/>
      <c r="G57" s="181">
        <f>'将来負担比率（分子）の構造'!J$51</f>
        <v>4031</v>
      </c>
      <c r="H57" s="181"/>
      <c r="I57" s="181"/>
      <c r="J57" s="181">
        <f>'将来負担比率（分子）の構造'!K$51</f>
        <v>3762</v>
      </c>
      <c r="K57" s="181"/>
      <c r="L57" s="181"/>
      <c r="M57" s="181">
        <f>'将来負担比率（分子）の構造'!L$51</f>
        <v>3994</v>
      </c>
      <c r="N57" s="181"/>
      <c r="O57" s="181"/>
      <c r="P57" s="181">
        <f>'将来負担比率（分子）の構造'!M$51</f>
        <v>2884</v>
      </c>
    </row>
    <row r="58" spans="1:16" x14ac:dyDescent="0.15">
      <c r="A58" s="181" t="s">
        <v>41</v>
      </c>
      <c r="B58" s="181"/>
      <c r="C58" s="181"/>
      <c r="D58" s="181">
        <f>'将来負担比率（分子）の構造'!I$50</f>
        <v>11331</v>
      </c>
      <c r="E58" s="181"/>
      <c r="F58" s="181"/>
      <c r="G58" s="181">
        <f>'将来負担比率（分子）の構造'!J$50</f>
        <v>9861</v>
      </c>
      <c r="H58" s="181"/>
      <c r="I58" s="181"/>
      <c r="J58" s="181">
        <f>'将来負担比率（分子）の構造'!K$50</f>
        <v>9819</v>
      </c>
      <c r="K58" s="181"/>
      <c r="L58" s="181"/>
      <c r="M58" s="181">
        <f>'将来負担比率（分子）の構造'!L$50</f>
        <v>9320</v>
      </c>
      <c r="N58" s="181"/>
      <c r="O58" s="181"/>
      <c r="P58" s="181">
        <f>'将来負担比率（分子）の構造'!M$50</f>
        <v>9141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10</v>
      </c>
      <c r="F61" s="181"/>
      <c r="G61" s="181"/>
      <c r="H61" s="181">
        <f>'将来負担比率（分子）の構造'!K$46</f>
        <v>12</v>
      </c>
      <c r="I61" s="181"/>
      <c r="J61" s="181"/>
      <c r="K61" s="181" t="str">
        <f>'将来負担比率（分子）の構造'!L$46</f>
        <v>-</v>
      </c>
      <c r="L61" s="181"/>
      <c r="M61" s="181"/>
      <c r="N61" s="181">
        <f>'将来負担比率（分子）の構造'!M$46</f>
        <v>10</v>
      </c>
      <c r="O61" s="181"/>
      <c r="P61" s="181"/>
    </row>
    <row r="62" spans="1:16" x14ac:dyDescent="0.15">
      <c r="A62" s="181" t="s">
        <v>35</v>
      </c>
      <c r="B62" s="181">
        <f>'将来負担比率（分子）の構造'!I$45</f>
        <v>6825</v>
      </c>
      <c r="C62" s="181"/>
      <c r="D62" s="181"/>
      <c r="E62" s="181">
        <f>'将来負担比率（分子）の構造'!J$45</f>
        <v>7439</v>
      </c>
      <c r="F62" s="181"/>
      <c r="G62" s="181"/>
      <c r="H62" s="181">
        <f>'将来負担比率（分子）の構造'!K$45</f>
        <v>7282</v>
      </c>
      <c r="I62" s="181"/>
      <c r="J62" s="181"/>
      <c r="K62" s="181">
        <f>'将来負担比率（分子）の構造'!L$45</f>
        <v>7335</v>
      </c>
      <c r="L62" s="181"/>
      <c r="M62" s="181"/>
      <c r="N62" s="181">
        <f>'将来負担比率（分子）の構造'!M$45</f>
        <v>7344</v>
      </c>
      <c r="O62" s="181"/>
      <c r="P62" s="181"/>
    </row>
    <row r="63" spans="1:16" x14ac:dyDescent="0.15">
      <c r="A63" s="181" t="s">
        <v>34</v>
      </c>
      <c r="B63" s="181">
        <f>'将来負担比率（分子）の構造'!I$44</f>
        <v>1735</v>
      </c>
      <c r="C63" s="181"/>
      <c r="D63" s="181"/>
      <c r="E63" s="181">
        <f>'将来負担比率（分子）の構造'!J$44</f>
        <v>1348</v>
      </c>
      <c r="F63" s="181"/>
      <c r="G63" s="181"/>
      <c r="H63" s="181">
        <f>'将来負担比率（分子）の構造'!K$44</f>
        <v>1156</v>
      </c>
      <c r="I63" s="181"/>
      <c r="J63" s="181"/>
      <c r="K63" s="181">
        <f>'将来負担比率（分子）の構造'!L$44</f>
        <v>1108</v>
      </c>
      <c r="L63" s="181"/>
      <c r="M63" s="181"/>
      <c r="N63" s="181">
        <f>'将来負担比率（分子）の構造'!M$44</f>
        <v>941</v>
      </c>
      <c r="O63" s="181"/>
      <c r="P63" s="181"/>
    </row>
    <row r="64" spans="1:16" x14ac:dyDescent="0.15">
      <c r="A64" s="181" t="s">
        <v>33</v>
      </c>
      <c r="B64" s="181">
        <f>'将来負担比率（分子）の構造'!I$43</f>
        <v>15961</v>
      </c>
      <c r="C64" s="181"/>
      <c r="D64" s="181"/>
      <c r="E64" s="181">
        <f>'将来負担比率（分子）の構造'!J$43</f>
        <v>16561</v>
      </c>
      <c r="F64" s="181"/>
      <c r="G64" s="181"/>
      <c r="H64" s="181">
        <f>'将来負担比率（分子）の構造'!K$43</f>
        <v>17234</v>
      </c>
      <c r="I64" s="181"/>
      <c r="J64" s="181"/>
      <c r="K64" s="181">
        <f>'将来負担比率（分子）の構造'!L$43</f>
        <v>13861</v>
      </c>
      <c r="L64" s="181"/>
      <c r="M64" s="181"/>
      <c r="N64" s="181">
        <f>'将来負担比率（分子）の構造'!M$43</f>
        <v>13209</v>
      </c>
      <c r="O64" s="181"/>
      <c r="P64" s="181"/>
    </row>
    <row r="65" spans="1:16" x14ac:dyDescent="0.15">
      <c r="A65" s="181" t="s">
        <v>32</v>
      </c>
      <c r="B65" s="181">
        <f>'将来負担比率（分子）の構造'!I$42</f>
        <v>1150</v>
      </c>
      <c r="C65" s="181"/>
      <c r="D65" s="181"/>
      <c r="E65" s="181">
        <f>'将来負担比率（分子）の構造'!J$42</f>
        <v>1074</v>
      </c>
      <c r="F65" s="181"/>
      <c r="G65" s="181"/>
      <c r="H65" s="181">
        <f>'将来負担比率（分子）の構造'!K$42</f>
        <v>1017</v>
      </c>
      <c r="I65" s="181"/>
      <c r="J65" s="181"/>
      <c r="K65" s="181">
        <f>'将来負担比率（分子）の構造'!L$42</f>
        <v>951</v>
      </c>
      <c r="L65" s="181"/>
      <c r="M65" s="181"/>
      <c r="N65" s="181">
        <f>'将来負担比率（分子）の構造'!M$42</f>
        <v>887</v>
      </c>
      <c r="O65" s="181"/>
      <c r="P65" s="181"/>
    </row>
    <row r="66" spans="1:16" x14ac:dyDescent="0.15">
      <c r="A66" s="181" t="s">
        <v>31</v>
      </c>
      <c r="B66" s="181">
        <f>'将来負担比率（分子）の構造'!I$41</f>
        <v>40105</v>
      </c>
      <c r="C66" s="181"/>
      <c r="D66" s="181"/>
      <c r="E66" s="181">
        <f>'将来負担比率（分子）の構造'!J$41</f>
        <v>40305</v>
      </c>
      <c r="F66" s="181"/>
      <c r="G66" s="181"/>
      <c r="H66" s="181">
        <f>'将来負担比率（分子）の構造'!K$41</f>
        <v>39692</v>
      </c>
      <c r="I66" s="181"/>
      <c r="J66" s="181"/>
      <c r="K66" s="181">
        <f>'将来負担比率（分子）の構造'!L$41</f>
        <v>48433</v>
      </c>
      <c r="L66" s="181"/>
      <c r="M66" s="181"/>
      <c r="N66" s="181">
        <f>'将来負担比率（分子）の構造'!M$41</f>
        <v>49811</v>
      </c>
      <c r="O66" s="181"/>
      <c r="P66" s="181"/>
    </row>
    <row r="67" spans="1:16" x14ac:dyDescent="0.15">
      <c r="A67" s="181" t="s">
        <v>75</v>
      </c>
      <c r="B67" s="181" t="e">
        <f>NA()</f>
        <v>#N/A</v>
      </c>
      <c r="C67" s="181">
        <f>IF(ISNUMBER('将来負担比率（分子）の構造'!I$53), IF('将来負担比率（分子）の構造'!I$53 &lt; 0, 0, '将来負担比率（分子）の構造'!I$53), NA())</f>
        <v>6761</v>
      </c>
      <c r="D67" s="181" t="e">
        <f>NA()</f>
        <v>#N/A</v>
      </c>
      <c r="E67" s="181" t="e">
        <f>NA()</f>
        <v>#N/A</v>
      </c>
      <c r="F67" s="181">
        <f>IF(ISNUMBER('将来負担比率（分子）の構造'!J$53), IF('将来負担比率（分子）の構造'!J$53 &lt; 0, 0, '将来負担比率（分子）の構造'!J$53), NA())</f>
        <v>9059</v>
      </c>
      <c r="G67" s="181" t="e">
        <f>NA()</f>
        <v>#N/A</v>
      </c>
      <c r="H67" s="181" t="e">
        <f>NA()</f>
        <v>#N/A</v>
      </c>
      <c r="I67" s="181">
        <f>IF(ISNUMBER('将来負担比率（分子）の構造'!K$53), IF('将来負担比率（分子）の構造'!K$53 &lt; 0, 0, '将来負担比率（分子）の構造'!K$53), NA())</f>
        <v>8684</v>
      </c>
      <c r="J67" s="181" t="e">
        <f>NA()</f>
        <v>#N/A</v>
      </c>
      <c r="K67" s="181" t="e">
        <f>NA()</f>
        <v>#N/A</v>
      </c>
      <c r="L67" s="181">
        <f>IF(ISNUMBER('将来負担比率（分子）の構造'!L$53), IF('将来負担比率（分子）の構造'!L$53 &lt; 0, 0, '将来負担比率（分子）の構造'!L$53), NA())</f>
        <v>12656</v>
      </c>
      <c r="M67" s="181" t="e">
        <f>NA()</f>
        <v>#N/A</v>
      </c>
      <c r="N67" s="181" t="e">
        <f>NA()</f>
        <v>#N/A</v>
      </c>
      <c r="O67" s="181">
        <f>IF(ISNUMBER('将来負担比率（分子）の構造'!M$53), IF('将来負担比率（分子）の構造'!M$53 &lt; 0, 0, '将来負担比率（分子）の構造'!M$53), NA())</f>
        <v>14003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5031</v>
      </c>
      <c r="C72" s="185">
        <f>基金残高に係る経年分析!G55</f>
        <v>4600</v>
      </c>
      <c r="D72" s="185">
        <f>基金残高に係る経年分析!H55</f>
        <v>4452</v>
      </c>
    </row>
    <row r="73" spans="1:16" x14ac:dyDescent="0.15">
      <c r="A73" s="184" t="s">
        <v>78</v>
      </c>
      <c r="B73" s="185">
        <f>基金残高に係る経年分析!F56</f>
        <v>2672</v>
      </c>
      <c r="C73" s="185">
        <f>基金残高に係る経年分析!G56</f>
        <v>2534</v>
      </c>
      <c r="D73" s="185">
        <f>基金残高に係る経年分析!H56</f>
        <v>2334</v>
      </c>
    </row>
    <row r="74" spans="1:16" x14ac:dyDescent="0.15">
      <c r="A74" s="184" t="s">
        <v>79</v>
      </c>
      <c r="B74" s="185">
        <f>基金残高に係る経年分析!F57</f>
        <v>1324</v>
      </c>
      <c r="C74" s="185">
        <f>基金残高に係る経年分析!G57</f>
        <v>1605</v>
      </c>
      <c r="D74" s="185">
        <f>基金残高に係る経年分析!H57</f>
        <v>1969</v>
      </c>
    </row>
  </sheetData>
  <sheetProtection algorithmName="SHA-512" hashValue="HVBYhU/xE4hKUnkykolF5d94EiKKuX0trY/Rh1E+fQ/1L2U2GbmfjpgynMIlbVMLrt/F7oW9hsGkXEZYzqBhBg==" saltValue="jkYib0DPrkwlLy82tcnQg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15394031</v>
      </c>
      <c r="S5" s="673"/>
      <c r="T5" s="673"/>
      <c r="U5" s="673"/>
      <c r="V5" s="673"/>
      <c r="W5" s="673"/>
      <c r="X5" s="673"/>
      <c r="Y5" s="674"/>
      <c r="Z5" s="675">
        <v>35</v>
      </c>
      <c r="AA5" s="675"/>
      <c r="AB5" s="675"/>
      <c r="AC5" s="675"/>
      <c r="AD5" s="676">
        <v>14950258</v>
      </c>
      <c r="AE5" s="676"/>
      <c r="AF5" s="676"/>
      <c r="AG5" s="676"/>
      <c r="AH5" s="676"/>
      <c r="AI5" s="676"/>
      <c r="AJ5" s="676"/>
      <c r="AK5" s="676"/>
      <c r="AL5" s="677">
        <v>61.7</v>
      </c>
      <c r="AM5" s="678"/>
      <c r="AN5" s="678"/>
      <c r="AO5" s="679"/>
      <c r="AP5" s="669" t="s">
        <v>227</v>
      </c>
      <c r="AQ5" s="670"/>
      <c r="AR5" s="670"/>
      <c r="AS5" s="670"/>
      <c r="AT5" s="670"/>
      <c r="AU5" s="670"/>
      <c r="AV5" s="670"/>
      <c r="AW5" s="670"/>
      <c r="AX5" s="670"/>
      <c r="AY5" s="670"/>
      <c r="AZ5" s="670"/>
      <c r="BA5" s="670"/>
      <c r="BB5" s="670"/>
      <c r="BC5" s="670"/>
      <c r="BD5" s="670"/>
      <c r="BE5" s="670"/>
      <c r="BF5" s="671"/>
      <c r="BG5" s="683">
        <v>14950258</v>
      </c>
      <c r="BH5" s="684"/>
      <c r="BI5" s="684"/>
      <c r="BJ5" s="684"/>
      <c r="BK5" s="684"/>
      <c r="BL5" s="684"/>
      <c r="BM5" s="684"/>
      <c r="BN5" s="685"/>
      <c r="BO5" s="686">
        <v>97.1</v>
      </c>
      <c r="BP5" s="686"/>
      <c r="BQ5" s="686"/>
      <c r="BR5" s="686"/>
      <c r="BS5" s="687">
        <v>271998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624331</v>
      </c>
      <c r="S6" s="684"/>
      <c r="T6" s="684"/>
      <c r="U6" s="684"/>
      <c r="V6" s="684"/>
      <c r="W6" s="684"/>
      <c r="X6" s="684"/>
      <c r="Y6" s="685"/>
      <c r="Z6" s="686">
        <v>1.4</v>
      </c>
      <c r="AA6" s="686"/>
      <c r="AB6" s="686"/>
      <c r="AC6" s="686"/>
      <c r="AD6" s="687">
        <v>624331</v>
      </c>
      <c r="AE6" s="687"/>
      <c r="AF6" s="687"/>
      <c r="AG6" s="687"/>
      <c r="AH6" s="687"/>
      <c r="AI6" s="687"/>
      <c r="AJ6" s="687"/>
      <c r="AK6" s="687"/>
      <c r="AL6" s="688">
        <v>2.6</v>
      </c>
      <c r="AM6" s="689"/>
      <c r="AN6" s="689"/>
      <c r="AO6" s="690"/>
      <c r="AP6" s="680" t="s">
        <v>232</v>
      </c>
      <c r="AQ6" s="681"/>
      <c r="AR6" s="681"/>
      <c r="AS6" s="681"/>
      <c r="AT6" s="681"/>
      <c r="AU6" s="681"/>
      <c r="AV6" s="681"/>
      <c r="AW6" s="681"/>
      <c r="AX6" s="681"/>
      <c r="AY6" s="681"/>
      <c r="AZ6" s="681"/>
      <c r="BA6" s="681"/>
      <c r="BB6" s="681"/>
      <c r="BC6" s="681"/>
      <c r="BD6" s="681"/>
      <c r="BE6" s="681"/>
      <c r="BF6" s="682"/>
      <c r="BG6" s="683">
        <v>14950258</v>
      </c>
      <c r="BH6" s="684"/>
      <c r="BI6" s="684"/>
      <c r="BJ6" s="684"/>
      <c r="BK6" s="684"/>
      <c r="BL6" s="684"/>
      <c r="BM6" s="684"/>
      <c r="BN6" s="685"/>
      <c r="BO6" s="686">
        <v>97.1</v>
      </c>
      <c r="BP6" s="686"/>
      <c r="BQ6" s="686"/>
      <c r="BR6" s="686"/>
      <c r="BS6" s="687">
        <v>271998</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274826</v>
      </c>
      <c r="CS6" s="684"/>
      <c r="CT6" s="684"/>
      <c r="CU6" s="684"/>
      <c r="CV6" s="684"/>
      <c r="CW6" s="684"/>
      <c r="CX6" s="684"/>
      <c r="CY6" s="685"/>
      <c r="CZ6" s="677">
        <v>0.6</v>
      </c>
      <c r="DA6" s="678"/>
      <c r="DB6" s="678"/>
      <c r="DC6" s="697"/>
      <c r="DD6" s="692" t="s">
        <v>138</v>
      </c>
      <c r="DE6" s="684"/>
      <c r="DF6" s="684"/>
      <c r="DG6" s="684"/>
      <c r="DH6" s="684"/>
      <c r="DI6" s="684"/>
      <c r="DJ6" s="684"/>
      <c r="DK6" s="684"/>
      <c r="DL6" s="684"/>
      <c r="DM6" s="684"/>
      <c r="DN6" s="684"/>
      <c r="DO6" s="684"/>
      <c r="DP6" s="685"/>
      <c r="DQ6" s="692">
        <v>274826</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9151</v>
      </c>
      <c r="S7" s="684"/>
      <c r="T7" s="684"/>
      <c r="U7" s="684"/>
      <c r="V7" s="684"/>
      <c r="W7" s="684"/>
      <c r="X7" s="684"/>
      <c r="Y7" s="685"/>
      <c r="Z7" s="686">
        <v>0</v>
      </c>
      <c r="AA7" s="686"/>
      <c r="AB7" s="686"/>
      <c r="AC7" s="686"/>
      <c r="AD7" s="687">
        <v>9151</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6414395</v>
      </c>
      <c r="BH7" s="684"/>
      <c r="BI7" s="684"/>
      <c r="BJ7" s="684"/>
      <c r="BK7" s="684"/>
      <c r="BL7" s="684"/>
      <c r="BM7" s="684"/>
      <c r="BN7" s="685"/>
      <c r="BO7" s="686">
        <v>41.7</v>
      </c>
      <c r="BP7" s="686"/>
      <c r="BQ7" s="686"/>
      <c r="BR7" s="686"/>
      <c r="BS7" s="687">
        <v>271998</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4864096</v>
      </c>
      <c r="CS7" s="684"/>
      <c r="CT7" s="684"/>
      <c r="CU7" s="684"/>
      <c r="CV7" s="684"/>
      <c r="CW7" s="684"/>
      <c r="CX7" s="684"/>
      <c r="CY7" s="685"/>
      <c r="CZ7" s="686">
        <v>11.4</v>
      </c>
      <c r="DA7" s="686"/>
      <c r="DB7" s="686"/>
      <c r="DC7" s="686"/>
      <c r="DD7" s="692">
        <v>325785</v>
      </c>
      <c r="DE7" s="684"/>
      <c r="DF7" s="684"/>
      <c r="DG7" s="684"/>
      <c r="DH7" s="684"/>
      <c r="DI7" s="684"/>
      <c r="DJ7" s="684"/>
      <c r="DK7" s="684"/>
      <c r="DL7" s="684"/>
      <c r="DM7" s="684"/>
      <c r="DN7" s="684"/>
      <c r="DO7" s="684"/>
      <c r="DP7" s="685"/>
      <c r="DQ7" s="692">
        <v>3687908</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50871</v>
      </c>
      <c r="S8" s="684"/>
      <c r="T8" s="684"/>
      <c r="U8" s="684"/>
      <c r="V8" s="684"/>
      <c r="W8" s="684"/>
      <c r="X8" s="684"/>
      <c r="Y8" s="685"/>
      <c r="Z8" s="686">
        <v>0.1</v>
      </c>
      <c r="AA8" s="686"/>
      <c r="AB8" s="686"/>
      <c r="AC8" s="686"/>
      <c r="AD8" s="687">
        <v>50871</v>
      </c>
      <c r="AE8" s="687"/>
      <c r="AF8" s="687"/>
      <c r="AG8" s="687"/>
      <c r="AH8" s="687"/>
      <c r="AI8" s="687"/>
      <c r="AJ8" s="687"/>
      <c r="AK8" s="687"/>
      <c r="AL8" s="688">
        <v>0.2</v>
      </c>
      <c r="AM8" s="689"/>
      <c r="AN8" s="689"/>
      <c r="AO8" s="690"/>
      <c r="AP8" s="680" t="s">
        <v>238</v>
      </c>
      <c r="AQ8" s="681"/>
      <c r="AR8" s="681"/>
      <c r="AS8" s="681"/>
      <c r="AT8" s="681"/>
      <c r="AU8" s="681"/>
      <c r="AV8" s="681"/>
      <c r="AW8" s="681"/>
      <c r="AX8" s="681"/>
      <c r="AY8" s="681"/>
      <c r="AZ8" s="681"/>
      <c r="BA8" s="681"/>
      <c r="BB8" s="681"/>
      <c r="BC8" s="681"/>
      <c r="BD8" s="681"/>
      <c r="BE8" s="681"/>
      <c r="BF8" s="682"/>
      <c r="BG8" s="683">
        <v>186764</v>
      </c>
      <c r="BH8" s="684"/>
      <c r="BI8" s="684"/>
      <c r="BJ8" s="684"/>
      <c r="BK8" s="684"/>
      <c r="BL8" s="684"/>
      <c r="BM8" s="684"/>
      <c r="BN8" s="685"/>
      <c r="BO8" s="686">
        <v>1.2</v>
      </c>
      <c r="BP8" s="686"/>
      <c r="BQ8" s="686"/>
      <c r="BR8" s="686"/>
      <c r="BS8" s="692" t="s">
        <v>138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14263950</v>
      </c>
      <c r="CS8" s="684"/>
      <c r="CT8" s="684"/>
      <c r="CU8" s="684"/>
      <c r="CV8" s="684"/>
      <c r="CW8" s="684"/>
      <c r="CX8" s="684"/>
      <c r="CY8" s="685"/>
      <c r="CZ8" s="686">
        <v>33.4</v>
      </c>
      <c r="DA8" s="686"/>
      <c r="DB8" s="686"/>
      <c r="DC8" s="686"/>
      <c r="DD8" s="692">
        <v>445589</v>
      </c>
      <c r="DE8" s="684"/>
      <c r="DF8" s="684"/>
      <c r="DG8" s="684"/>
      <c r="DH8" s="684"/>
      <c r="DI8" s="684"/>
      <c r="DJ8" s="684"/>
      <c r="DK8" s="684"/>
      <c r="DL8" s="684"/>
      <c r="DM8" s="684"/>
      <c r="DN8" s="684"/>
      <c r="DO8" s="684"/>
      <c r="DP8" s="685"/>
      <c r="DQ8" s="692">
        <v>6925793</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30864</v>
      </c>
      <c r="S9" s="684"/>
      <c r="T9" s="684"/>
      <c r="U9" s="684"/>
      <c r="V9" s="684"/>
      <c r="W9" s="684"/>
      <c r="X9" s="684"/>
      <c r="Y9" s="685"/>
      <c r="Z9" s="686">
        <v>0.1</v>
      </c>
      <c r="AA9" s="686"/>
      <c r="AB9" s="686"/>
      <c r="AC9" s="686"/>
      <c r="AD9" s="687">
        <v>30864</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4810929</v>
      </c>
      <c r="BH9" s="684"/>
      <c r="BI9" s="684"/>
      <c r="BJ9" s="684"/>
      <c r="BK9" s="684"/>
      <c r="BL9" s="684"/>
      <c r="BM9" s="684"/>
      <c r="BN9" s="685"/>
      <c r="BO9" s="686">
        <v>31.3</v>
      </c>
      <c r="BP9" s="686"/>
      <c r="BQ9" s="686"/>
      <c r="BR9" s="686"/>
      <c r="BS9" s="692" t="s">
        <v>138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4101491</v>
      </c>
      <c r="CS9" s="684"/>
      <c r="CT9" s="684"/>
      <c r="CU9" s="684"/>
      <c r="CV9" s="684"/>
      <c r="CW9" s="684"/>
      <c r="CX9" s="684"/>
      <c r="CY9" s="685"/>
      <c r="CZ9" s="686">
        <v>9.6</v>
      </c>
      <c r="DA9" s="686"/>
      <c r="DB9" s="686"/>
      <c r="DC9" s="686"/>
      <c r="DD9" s="692">
        <v>123572</v>
      </c>
      <c r="DE9" s="684"/>
      <c r="DF9" s="684"/>
      <c r="DG9" s="684"/>
      <c r="DH9" s="684"/>
      <c r="DI9" s="684"/>
      <c r="DJ9" s="684"/>
      <c r="DK9" s="684"/>
      <c r="DL9" s="684"/>
      <c r="DM9" s="684"/>
      <c r="DN9" s="684"/>
      <c r="DO9" s="684"/>
      <c r="DP9" s="685"/>
      <c r="DQ9" s="692">
        <v>3747806</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138</v>
      </c>
      <c r="AA10" s="686"/>
      <c r="AB10" s="686"/>
      <c r="AC10" s="686"/>
      <c r="AD10" s="687" t="s">
        <v>138</v>
      </c>
      <c r="AE10" s="687"/>
      <c r="AF10" s="687"/>
      <c r="AG10" s="687"/>
      <c r="AH10" s="687"/>
      <c r="AI10" s="687"/>
      <c r="AJ10" s="687"/>
      <c r="AK10" s="687"/>
      <c r="AL10" s="688" t="s">
        <v>138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355805</v>
      </c>
      <c r="BH10" s="684"/>
      <c r="BI10" s="684"/>
      <c r="BJ10" s="684"/>
      <c r="BK10" s="684"/>
      <c r="BL10" s="684"/>
      <c r="BM10" s="684"/>
      <c r="BN10" s="685"/>
      <c r="BO10" s="686">
        <v>2.2999999999999998</v>
      </c>
      <c r="BP10" s="686"/>
      <c r="BQ10" s="686"/>
      <c r="BR10" s="686"/>
      <c r="BS10" s="692">
        <v>59795</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177431</v>
      </c>
      <c r="CS10" s="684"/>
      <c r="CT10" s="684"/>
      <c r="CU10" s="684"/>
      <c r="CV10" s="684"/>
      <c r="CW10" s="684"/>
      <c r="CX10" s="684"/>
      <c r="CY10" s="685"/>
      <c r="CZ10" s="686">
        <v>0.4</v>
      </c>
      <c r="DA10" s="686"/>
      <c r="DB10" s="686"/>
      <c r="DC10" s="686"/>
      <c r="DD10" s="692" t="s">
        <v>138</v>
      </c>
      <c r="DE10" s="684"/>
      <c r="DF10" s="684"/>
      <c r="DG10" s="684"/>
      <c r="DH10" s="684"/>
      <c r="DI10" s="684"/>
      <c r="DJ10" s="684"/>
      <c r="DK10" s="684"/>
      <c r="DL10" s="684"/>
      <c r="DM10" s="684"/>
      <c r="DN10" s="684"/>
      <c r="DO10" s="684"/>
      <c r="DP10" s="685"/>
      <c r="DQ10" s="692">
        <v>121</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1840319</v>
      </c>
      <c r="S11" s="684"/>
      <c r="T11" s="684"/>
      <c r="U11" s="684"/>
      <c r="V11" s="684"/>
      <c r="W11" s="684"/>
      <c r="X11" s="684"/>
      <c r="Y11" s="685"/>
      <c r="Z11" s="688">
        <v>4.2</v>
      </c>
      <c r="AA11" s="689"/>
      <c r="AB11" s="689"/>
      <c r="AC11" s="701"/>
      <c r="AD11" s="692">
        <v>1840319</v>
      </c>
      <c r="AE11" s="684"/>
      <c r="AF11" s="684"/>
      <c r="AG11" s="684"/>
      <c r="AH11" s="684"/>
      <c r="AI11" s="684"/>
      <c r="AJ11" s="684"/>
      <c r="AK11" s="685"/>
      <c r="AL11" s="688">
        <v>7.6</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1060897</v>
      </c>
      <c r="BH11" s="684"/>
      <c r="BI11" s="684"/>
      <c r="BJ11" s="684"/>
      <c r="BK11" s="684"/>
      <c r="BL11" s="684"/>
      <c r="BM11" s="684"/>
      <c r="BN11" s="685"/>
      <c r="BO11" s="686">
        <v>6.9</v>
      </c>
      <c r="BP11" s="686"/>
      <c r="BQ11" s="686"/>
      <c r="BR11" s="686"/>
      <c r="BS11" s="692">
        <v>212203</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1239129</v>
      </c>
      <c r="CS11" s="684"/>
      <c r="CT11" s="684"/>
      <c r="CU11" s="684"/>
      <c r="CV11" s="684"/>
      <c r="CW11" s="684"/>
      <c r="CX11" s="684"/>
      <c r="CY11" s="685"/>
      <c r="CZ11" s="686">
        <v>2.9</v>
      </c>
      <c r="DA11" s="686"/>
      <c r="DB11" s="686"/>
      <c r="DC11" s="686"/>
      <c r="DD11" s="692">
        <v>116949</v>
      </c>
      <c r="DE11" s="684"/>
      <c r="DF11" s="684"/>
      <c r="DG11" s="684"/>
      <c r="DH11" s="684"/>
      <c r="DI11" s="684"/>
      <c r="DJ11" s="684"/>
      <c r="DK11" s="684"/>
      <c r="DL11" s="684"/>
      <c r="DM11" s="684"/>
      <c r="DN11" s="684"/>
      <c r="DO11" s="684"/>
      <c r="DP11" s="685"/>
      <c r="DQ11" s="692">
        <v>980518</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18821</v>
      </c>
      <c r="S12" s="684"/>
      <c r="T12" s="684"/>
      <c r="U12" s="684"/>
      <c r="V12" s="684"/>
      <c r="W12" s="684"/>
      <c r="X12" s="684"/>
      <c r="Y12" s="685"/>
      <c r="Z12" s="686">
        <v>0</v>
      </c>
      <c r="AA12" s="686"/>
      <c r="AB12" s="686"/>
      <c r="AC12" s="686"/>
      <c r="AD12" s="687">
        <v>17510</v>
      </c>
      <c r="AE12" s="687"/>
      <c r="AF12" s="687"/>
      <c r="AG12" s="687"/>
      <c r="AH12" s="687"/>
      <c r="AI12" s="687"/>
      <c r="AJ12" s="687"/>
      <c r="AK12" s="687"/>
      <c r="AL12" s="688">
        <v>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7453322</v>
      </c>
      <c r="BH12" s="684"/>
      <c r="BI12" s="684"/>
      <c r="BJ12" s="684"/>
      <c r="BK12" s="684"/>
      <c r="BL12" s="684"/>
      <c r="BM12" s="684"/>
      <c r="BN12" s="685"/>
      <c r="BO12" s="686">
        <v>48.4</v>
      </c>
      <c r="BP12" s="686"/>
      <c r="BQ12" s="686"/>
      <c r="BR12" s="686"/>
      <c r="BS12" s="692" t="s">
        <v>138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428206</v>
      </c>
      <c r="CS12" s="684"/>
      <c r="CT12" s="684"/>
      <c r="CU12" s="684"/>
      <c r="CV12" s="684"/>
      <c r="CW12" s="684"/>
      <c r="CX12" s="684"/>
      <c r="CY12" s="685"/>
      <c r="CZ12" s="686">
        <v>1</v>
      </c>
      <c r="DA12" s="686"/>
      <c r="DB12" s="686"/>
      <c r="DC12" s="686"/>
      <c r="DD12" s="692">
        <v>6640</v>
      </c>
      <c r="DE12" s="684"/>
      <c r="DF12" s="684"/>
      <c r="DG12" s="684"/>
      <c r="DH12" s="684"/>
      <c r="DI12" s="684"/>
      <c r="DJ12" s="684"/>
      <c r="DK12" s="684"/>
      <c r="DL12" s="684"/>
      <c r="DM12" s="684"/>
      <c r="DN12" s="684"/>
      <c r="DO12" s="684"/>
      <c r="DP12" s="685"/>
      <c r="DQ12" s="692">
        <v>276779</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138</v>
      </c>
      <c r="AE13" s="687"/>
      <c r="AF13" s="687"/>
      <c r="AG13" s="687"/>
      <c r="AH13" s="687"/>
      <c r="AI13" s="687"/>
      <c r="AJ13" s="687"/>
      <c r="AK13" s="687"/>
      <c r="AL13" s="688" t="s">
        <v>138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7444287</v>
      </c>
      <c r="BH13" s="684"/>
      <c r="BI13" s="684"/>
      <c r="BJ13" s="684"/>
      <c r="BK13" s="684"/>
      <c r="BL13" s="684"/>
      <c r="BM13" s="684"/>
      <c r="BN13" s="685"/>
      <c r="BO13" s="686">
        <v>48.4</v>
      </c>
      <c r="BP13" s="686"/>
      <c r="BQ13" s="686"/>
      <c r="BR13" s="686"/>
      <c r="BS13" s="692" t="s">
        <v>138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5096321</v>
      </c>
      <c r="CS13" s="684"/>
      <c r="CT13" s="684"/>
      <c r="CU13" s="684"/>
      <c r="CV13" s="684"/>
      <c r="CW13" s="684"/>
      <c r="CX13" s="684"/>
      <c r="CY13" s="685"/>
      <c r="CZ13" s="686">
        <v>11.9</v>
      </c>
      <c r="DA13" s="686"/>
      <c r="DB13" s="686"/>
      <c r="DC13" s="686"/>
      <c r="DD13" s="692">
        <v>2547833</v>
      </c>
      <c r="DE13" s="684"/>
      <c r="DF13" s="684"/>
      <c r="DG13" s="684"/>
      <c r="DH13" s="684"/>
      <c r="DI13" s="684"/>
      <c r="DJ13" s="684"/>
      <c r="DK13" s="684"/>
      <c r="DL13" s="684"/>
      <c r="DM13" s="684"/>
      <c r="DN13" s="684"/>
      <c r="DO13" s="684"/>
      <c r="DP13" s="685"/>
      <c r="DQ13" s="692">
        <v>2918826</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89373</v>
      </c>
      <c r="S14" s="684"/>
      <c r="T14" s="684"/>
      <c r="U14" s="684"/>
      <c r="V14" s="684"/>
      <c r="W14" s="684"/>
      <c r="X14" s="684"/>
      <c r="Y14" s="685"/>
      <c r="Z14" s="686">
        <v>0.2</v>
      </c>
      <c r="AA14" s="686"/>
      <c r="AB14" s="686"/>
      <c r="AC14" s="686"/>
      <c r="AD14" s="687">
        <v>89373</v>
      </c>
      <c r="AE14" s="687"/>
      <c r="AF14" s="687"/>
      <c r="AG14" s="687"/>
      <c r="AH14" s="687"/>
      <c r="AI14" s="687"/>
      <c r="AJ14" s="687"/>
      <c r="AK14" s="687"/>
      <c r="AL14" s="688">
        <v>0.4</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308560</v>
      </c>
      <c r="BH14" s="684"/>
      <c r="BI14" s="684"/>
      <c r="BJ14" s="684"/>
      <c r="BK14" s="684"/>
      <c r="BL14" s="684"/>
      <c r="BM14" s="684"/>
      <c r="BN14" s="685"/>
      <c r="BO14" s="686">
        <v>2</v>
      </c>
      <c r="BP14" s="686"/>
      <c r="BQ14" s="686"/>
      <c r="BR14" s="686"/>
      <c r="BS14" s="692" t="s">
        <v>138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1640004</v>
      </c>
      <c r="CS14" s="684"/>
      <c r="CT14" s="684"/>
      <c r="CU14" s="684"/>
      <c r="CV14" s="684"/>
      <c r="CW14" s="684"/>
      <c r="CX14" s="684"/>
      <c r="CY14" s="685"/>
      <c r="CZ14" s="686">
        <v>3.8</v>
      </c>
      <c r="DA14" s="686"/>
      <c r="DB14" s="686"/>
      <c r="DC14" s="686"/>
      <c r="DD14" s="692">
        <v>108533</v>
      </c>
      <c r="DE14" s="684"/>
      <c r="DF14" s="684"/>
      <c r="DG14" s="684"/>
      <c r="DH14" s="684"/>
      <c r="DI14" s="684"/>
      <c r="DJ14" s="684"/>
      <c r="DK14" s="684"/>
      <c r="DL14" s="684"/>
      <c r="DM14" s="684"/>
      <c r="DN14" s="684"/>
      <c r="DO14" s="684"/>
      <c r="DP14" s="685"/>
      <c r="DQ14" s="692">
        <v>1542443</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138</v>
      </c>
      <c r="AA15" s="686"/>
      <c r="AB15" s="686"/>
      <c r="AC15" s="686"/>
      <c r="AD15" s="687" t="s">
        <v>138</v>
      </c>
      <c r="AE15" s="687"/>
      <c r="AF15" s="687"/>
      <c r="AG15" s="687"/>
      <c r="AH15" s="687"/>
      <c r="AI15" s="687"/>
      <c r="AJ15" s="687"/>
      <c r="AK15" s="687"/>
      <c r="AL15" s="688" t="s">
        <v>138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773981</v>
      </c>
      <c r="BH15" s="684"/>
      <c r="BI15" s="684"/>
      <c r="BJ15" s="684"/>
      <c r="BK15" s="684"/>
      <c r="BL15" s="684"/>
      <c r="BM15" s="684"/>
      <c r="BN15" s="685"/>
      <c r="BO15" s="686">
        <v>5</v>
      </c>
      <c r="BP15" s="686"/>
      <c r="BQ15" s="686"/>
      <c r="BR15" s="686"/>
      <c r="BS15" s="692" t="s">
        <v>138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6247423</v>
      </c>
      <c r="CS15" s="684"/>
      <c r="CT15" s="684"/>
      <c r="CU15" s="684"/>
      <c r="CV15" s="684"/>
      <c r="CW15" s="684"/>
      <c r="CX15" s="684"/>
      <c r="CY15" s="685"/>
      <c r="CZ15" s="686">
        <v>14.6</v>
      </c>
      <c r="DA15" s="686"/>
      <c r="DB15" s="686"/>
      <c r="DC15" s="686"/>
      <c r="DD15" s="692">
        <v>2742452</v>
      </c>
      <c r="DE15" s="684"/>
      <c r="DF15" s="684"/>
      <c r="DG15" s="684"/>
      <c r="DH15" s="684"/>
      <c r="DI15" s="684"/>
      <c r="DJ15" s="684"/>
      <c r="DK15" s="684"/>
      <c r="DL15" s="684"/>
      <c r="DM15" s="684"/>
      <c r="DN15" s="684"/>
      <c r="DO15" s="684"/>
      <c r="DP15" s="685"/>
      <c r="DQ15" s="692">
        <v>3041468</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27467</v>
      </c>
      <c r="S16" s="684"/>
      <c r="T16" s="684"/>
      <c r="U16" s="684"/>
      <c r="V16" s="684"/>
      <c r="W16" s="684"/>
      <c r="X16" s="684"/>
      <c r="Y16" s="685"/>
      <c r="Z16" s="686">
        <v>0.1</v>
      </c>
      <c r="AA16" s="686"/>
      <c r="AB16" s="686"/>
      <c r="AC16" s="686"/>
      <c r="AD16" s="687">
        <v>27467</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15834</v>
      </c>
      <c r="CS16" s="684"/>
      <c r="CT16" s="684"/>
      <c r="CU16" s="684"/>
      <c r="CV16" s="684"/>
      <c r="CW16" s="684"/>
      <c r="CX16" s="684"/>
      <c r="CY16" s="685"/>
      <c r="CZ16" s="686">
        <v>0</v>
      </c>
      <c r="DA16" s="686"/>
      <c r="DB16" s="686"/>
      <c r="DC16" s="686"/>
      <c r="DD16" s="692" t="s">
        <v>138</v>
      </c>
      <c r="DE16" s="684"/>
      <c r="DF16" s="684"/>
      <c r="DG16" s="684"/>
      <c r="DH16" s="684"/>
      <c r="DI16" s="684"/>
      <c r="DJ16" s="684"/>
      <c r="DK16" s="684"/>
      <c r="DL16" s="684"/>
      <c r="DM16" s="684"/>
      <c r="DN16" s="684"/>
      <c r="DO16" s="684"/>
      <c r="DP16" s="685"/>
      <c r="DQ16" s="692">
        <v>15834</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202527</v>
      </c>
      <c r="S17" s="684"/>
      <c r="T17" s="684"/>
      <c r="U17" s="684"/>
      <c r="V17" s="684"/>
      <c r="W17" s="684"/>
      <c r="X17" s="684"/>
      <c r="Y17" s="685"/>
      <c r="Z17" s="686">
        <v>0.5</v>
      </c>
      <c r="AA17" s="686"/>
      <c r="AB17" s="686"/>
      <c r="AC17" s="686"/>
      <c r="AD17" s="687">
        <v>202527</v>
      </c>
      <c r="AE17" s="687"/>
      <c r="AF17" s="687"/>
      <c r="AG17" s="687"/>
      <c r="AH17" s="687"/>
      <c r="AI17" s="687"/>
      <c r="AJ17" s="687"/>
      <c r="AK17" s="687"/>
      <c r="AL17" s="688">
        <v>0.8</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138</v>
      </c>
      <c r="BP17" s="686"/>
      <c r="BQ17" s="686"/>
      <c r="BR17" s="686"/>
      <c r="BS17" s="692" t="s">
        <v>139</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4359867</v>
      </c>
      <c r="CS17" s="684"/>
      <c r="CT17" s="684"/>
      <c r="CU17" s="684"/>
      <c r="CV17" s="684"/>
      <c r="CW17" s="684"/>
      <c r="CX17" s="684"/>
      <c r="CY17" s="685"/>
      <c r="CZ17" s="686">
        <v>10.199999999999999</v>
      </c>
      <c r="DA17" s="686"/>
      <c r="DB17" s="686"/>
      <c r="DC17" s="686"/>
      <c r="DD17" s="692" t="s">
        <v>138</v>
      </c>
      <c r="DE17" s="684"/>
      <c r="DF17" s="684"/>
      <c r="DG17" s="684"/>
      <c r="DH17" s="684"/>
      <c r="DI17" s="684"/>
      <c r="DJ17" s="684"/>
      <c r="DK17" s="684"/>
      <c r="DL17" s="684"/>
      <c r="DM17" s="684"/>
      <c r="DN17" s="684"/>
      <c r="DO17" s="684"/>
      <c r="DP17" s="685"/>
      <c r="DQ17" s="692">
        <v>4261060</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72943</v>
      </c>
      <c r="S18" s="684"/>
      <c r="T18" s="684"/>
      <c r="U18" s="684"/>
      <c r="V18" s="684"/>
      <c r="W18" s="684"/>
      <c r="X18" s="684"/>
      <c r="Y18" s="685"/>
      <c r="Z18" s="686">
        <v>0.2</v>
      </c>
      <c r="AA18" s="686"/>
      <c r="AB18" s="686"/>
      <c r="AC18" s="686"/>
      <c r="AD18" s="687">
        <v>72943</v>
      </c>
      <c r="AE18" s="687"/>
      <c r="AF18" s="687"/>
      <c r="AG18" s="687"/>
      <c r="AH18" s="687"/>
      <c r="AI18" s="687"/>
      <c r="AJ18" s="687"/>
      <c r="AK18" s="687"/>
      <c r="AL18" s="688">
        <v>0.3</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138</v>
      </c>
      <c r="BP18" s="686"/>
      <c r="BQ18" s="686"/>
      <c r="BR18" s="686"/>
      <c r="BS18" s="692" t="s">
        <v>138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139</v>
      </c>
      <c r="CS18" s="684"/>
      <c r="CT18" s="684"/>
      <c r="CU18" s="684"/>
      <c r="CV18" s="684"/>
      <c r="CW18" s="684"/>
      <c r="CX18" s="684"/>
      <c r="CY18" s="685"/>
      <c r="CZ18" s="686" t="s">
        <v>138</v>
      </c>
      <c r="DA18" s="686"/>
      <c r="DB18" s="686"/>
      <c r="DC18" s="686"/>
      <c r="DD18" s="692" t="s">
        <v>138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13568</v>
      </c>
      <c r="S19" s="684"/>
      <c r="T19" s="684"/>
      <c r="U19" s="684"/>
      <c r="V19" s="684"/>
      <c r="W19" s="684"/>
      <c r="X19" s="684"/>
      <c r="Y19" s="685"/>
      <c r="Z19" s="686">
        <v>0</v>
      </c>
      <c r="AA19" s="686"/>
      <c r="AB19" s="686"/>
      <c r="AC19" s="686"/>
      <c r="AD19" s="687">
        <v>13568</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443773</v>
      </c>
      <c r="BH19" s="684"/>
      <c r="BI19" s="684"/>
      <c r="BJ19" s="684"/>
      <c r="BK19" s="684"/>
      <c r="BL19" s="684"/>
      <c r="BM19" s="684"/>
      <c r="BN19" s="685"/>
      <c r="BO19" s="686">
        <v>2.9</v>
      </c>
      <c r="BP19" s="686"/>
      <c r="BQ19" s="686"/>
      <c r="BR19" s="686"/>
      <c r="BS19" s="692" t="s">
        <v>138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139</v>
      </c>
      <c r="CS19" s="684"/>
      <c r="CT19" s="684"/>
      <c r="CU19" s="684"/>
      <c r="CV19" s="684"/>
      <c r="CW19" s="684"/>
      <c r="CX19" s="684"/>
      <c r="CY19" s="685"/>
      <c r="CZ19" s="686" t="s">
        <v>139</v>
      </c>
      <c r="DA19" s="686"/>
      <c r="DB19" s="686"/>
      <c r="DC19" s="686"/>
      <c r="DD19" s="692" t="s">
        <v>138</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1558</v>
      </c>
      <c r="S20" s="684"/>
      <c r="T20" s="684"/>
      <c r="U20" s="684"/>
      <c r="V20" s="684"/>
      <c r="W20" s="684"/>
      <c r="X20" s="684"/>
      <c r="Y20" s="685"/>
      <c r="Z20" s="686">
        <v>0</v>
      </c>
      <c r="AA20" s="686"/>
      <c r="AB20" s="686"/>
      <c r="AC20" s="686"/>
      <c r="AD20" s="687">
        <v>1558</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443773</v>
      </c>
      <c r="BH20" s="684"/>
      <c r="BI20" s="684"/>
      <c r="BJ20" s="684"/>
      <c r="BK20" s="684"/>
      <c r="BL20" s="684"/>
      <c r="BM20" s="684"/>
      <c r="BN20" s="685"/>
      <c r="BO20" s="686">
        <v>2.9</v>
      </c>
      <c r="BP20" s="686"/>
      <c r="BQ20" s="686"/>
      <c r="BR20" s="686"/>
      <c r="BS20" s="692" t="s">
        <v>139</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42708578</v>
      </c>
      <c r="CS20" s="684"/>
      <c r="CT20" s="684"/>
      <c r="CU20" s="684"/>
      <c r="CV20" s="684"/>
      <c r="CW20" s="684"/>
      <c r="CX20" s="684"/>
      <c r="CY20" s="685"/>
      <c r="CZ20" s="686">
        <v>100</v>
      </c>
      <c r="DA20" s="686"/>
      <c r="DB20" s="686"/>
      <c r="DC20" s="686"/>
      <c r="DD20" s="692">
        <v>6417353</v>
      </c>
      <c r="DE20" s="684"/>
      <c r="DF20" s="684"/>
      <c r="DG20" s="684"/>
      <c r="DH20" s="684"/>
      <c r="DI20" s="684"/>
      <c r="DJ20" s="684"/>
      <c r="DK20" s="684"/>
      <c r="DL20" s="684"/>
      <c r="DM20" s="684"/>
      <c r="DN20" s="684"/>
      <c r="DO20" s="684"/>
      <c r="DP20" s="685"/>
      <c r="DQ20" s="692">
        <v>27673382</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114458</v>
      </c>
      <c r="S21" s="684"/>
      <c r="T21" s="684"/>
      <c r="U21" s="684"/>
      <c r="V21" s="684"/>
      <c r="W21" s="684"/>
      <c r="X21" s="684"/>
      <c r="Y21" s="685"/>
      <c r="Z21" s="686">
        <v>0.3</v>
      </c>
      <c r="AA21" s="686"/>
      <c r="AB21" s="686"/>
      <c r="AC21" s="686"/>
      <c r="AD21" s="687">
        <v>114458</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139</v>
      </c>
      <c r="BH21" s="684"/>
      <c r="BI21" s="684"/>
      <c r="BJ21" s="684"/>
      <c r="BK21" s="684"/>
      <c r="BL21" s="684"/>
      <c r="BM21" s="684"/>
      <c r="BN21" s="685"/>
      <c r="BO21" s="686" t="s">
        <v>139</v>
      </c>
      <c r="BP21" s="686"/>
      <c r="BQ21" s="686"/>
      <c r="BR21" s="686"/>
      <c r="BS21" s="692" t="s">
        <v>139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7126253</v>
      </c>
      <c r="S22" s="684"/>
      <c r="T22" s="684"/>
      <c r="U22" s="684"/>
      <c r="V22" s="684"/>
      <c r="W22" s="684"/>
      <c r="X22" s="684"/>
      <c r="Y22" s="685"/>
      <c r="Z22" s="686">
        <v>16.2</v>
      </c>
      <c r="AA22" s="686"/>
      <c r="AB22" s="686"/>
      <c r="AC22" s="686"/>
      <c r="AD22" s="687">
        <v>6286141</v>
      </c>
      <c r="AE22" s="687"/>
      <c r="AF22" s="687"/>
      <c r="AG22" s="687"/>
      <c r="AH22" s="687"/>
      <c r="AI22" s="687"/>
      <c r="AJ22" s="687"/>
      <c r="AK22" s="687"/>
      <c r="AL22" s="688">
        <v>26</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138</v>
      </c>
      <c r="BP22" s="686"/>
      <c r="BQ22" s="686"/>
      <c r="BR22" s="686"/>
      <c r="BS22" s="692" t="s">
        <v>138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6286141</v>
      </c>
      <c r="S23" s="684"/>
      <c r="T23" s="684"/>
      <c r="U23" s="684"/>
      <c r="V23" s="684"/>
      <c r="W23" s="684"/>
      <c r="X23" s="684"/>
      <c r="Y23" s="685"/>
      <c r="Z23" s="686">
        <v>14.3</v>
      </c>
      <c r="AA23" s="686"/>
      <c r="AB23" s="686"/>
      <c r="AC23" s="686"/>
      <c r="AD23" s="687">
        <v>6286141</v>
      </c>
      <c r="AE23" s="687"/>
      <c r="AF23" s="687"/>
      <c r="AG23" s="687"/>
      <c r="AH23" s="687"/>
      <c r="AI23" s="687"/>
      <c r="AJ23" s="687"/>
      <c r="AK23" s="687"/>
      <c r="AL23" s="688">
        <v>26</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443773</v>
      </c>
      <c r="BH23" s="684"/>
      <c r="BI23" s="684"/>
      <c r="BJ23" s="684"/>
      <c r="BK23" s="684"/>
      <c r="BL23" s="684"/>
      <c r="BM23" s="684"/>
      <c r="BN23" s="685"/>
      <c r="BO23" s="686">
        <v>2.9</v>
      </c>
      <c r="BP23" s="686"/>
      <c r="BQ23" s="686"/>
      <c r="BR23" s="686"/>
      <c r="BS23" s="692" t="s">
        <v>138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828369</v>
      </c>
      <c r="S24" s="684"/>
      <c r="T24" s="684"/>
      <c r="U24" s="684"/>
      <c r="V24" s="684"/>
      <c r="W24" s="684"/>
      <c r="X24" s="684"/>
      <c r="Y24" s="685"/>
      <c r="Z24" s="686">
        <v>1.9</v>
      </c>
      <c r="AA24" s="686"/>
      <c r="AB24" s="686"/>
      <c r="AC24" s="686"/>
      <c r="AD24" s="687" t="s">
        <v>138</v>
      </c>
      <c r="AE24" s="687"/>
      <c r="AF24" s="687"/>
      <c r="AG24" s="687"/>
      <c r="AH24" s="687"/>
      <c r="AI24" s="687"/>
      <c r="AJ24" s="687"/>
      <c r="AK24" s="687"/>
      <c r="AL24" s="688" t="s">
        <v>138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139</v>
      </c>
      <c r="BH24" s="684"/>
      <c r="BI24" s="684"/>
      <c r="BJ24" s="684"/>
      <c r="BK24" s="684"/>
      <c r="BL24" s="684"/>
      <c r="BM24" s="684"/>
      <c r="BN24" s="685"/>
      <c r="BO24" s="686" t="s">
        <v>138</v>
      </c>
      <c r="BP24" s="686"/>
      <c r="BQ24" s="686"/>
      <c r="BR24" s="686"/>
      <c r="BS24" s="692" t="s">
        <v>139</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19304714</v>
      </c>
      <c r="CS24" s="673"/>
      <c r="CT24" s="673"/>
      <c r="CU24" s="673"/>
      <c r="CV24" s="673"/>
      <c r="CW24" s="673"/>
      <c r="CX24" s="673"/>
      <c r="CY24" s="674"/>
      <c r="CZ24" s="677">
        <v>45.2</v>
      </c>
      <c r="DA24" s="678"/>
      <c r="DB24" s="678"/>
      <c r="DC24" s="697"/>
      <c r="DD24" s="722">
        <v>12528198</v>
      </c>
      <c r="DE24" s="673"/>
      <c r="DF24" s="673"/>
      <c r="DG24" s="673"/>
      <c r="DH24" s="673"/>
      <c r="DI24" s="673"/>
      <c r="DJ24" s="673"/>
      <c r="DK24" s="674"/>
      <c r="DL24" s="722">
        <v>12470684</v>
      </c>
      <c r="DM24" s="673"/>
      <c r="DN24" s="673"/>
      <c r="DO24" s="673"/>
      <c r="DP24" s="673"/>
      <c r="DQ24" s="673"/>
      <c r="DR24" s="673"/>
      <c r="DS24" s="673"/>
      <c r="DT24" s="673"/>
      <c r="DU24" s="673"/>
      <c r="DV24" s="674"/>
      <c r="DW24" s="677">
        <v>49.1</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11743</v>
      </c>
      <c r="S25" s="684"/>
      <c r="T25" s="684"/>
      <c r="U25" s="684"/>
      <c r="V25" s="684"/>
      <c r="W25" s="684"/>
      <c r="X25" s="684"/>
      <c r="Y25" s="685"/>
      <c r="Z25" s="686">
        <v>0</v>
      </c>
      <c r="AA25" s="686"/>
      <c r="AB25" s="686"/>
      <c r="AC25" s="686"/>
      <c r="AD25" s="687" t="s">
        <v>138</v>
      </c>
      <c r="AE25" s="687"/>
      <c r="AF25" s="687"/>
      <c r="AG25" s="687"/>
      <c r="AH25" s="687"/>
      <c r="AI25" s="687"/>
      <c r="AJ25" s="687"/>
      <c r="AK25" s="687"/>
      <c r="AL25" s="688" t="s">
        <v>138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138</v>
      </c>
      <c r="BP25" s="686"/>
      <c r="BQ25" s="686"/>
      <c r="BR25" s="686"/>
      <c r="BS25" s="692" t="s">
        <v>138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5778198</v>
      </c>
      <c r="CS25" s="719"/>
      <c r="CT25" s="719"/>
      <c r="CU25" s="719"/>
      <c r="CV25" s="719"/>
      <c r="CW25" s="719"/>
      <c r="CX25" s="719"/>
      <c r="CY25" s="720"/>
      <c r="CZ25" s="688">
        <v>13.5</v>
      </c>
      <c r="DA25" s="717"/>
      <c r="DB25" s="717"/>
      <c r="DC25" s="721"/>
      <c r="DD25" s="692">
        <v>5404055</v>
      </c>
      <c r="DE25" s="719"/>
      <c r="DF25" s="719"/>
      <c r="DG25" s="719"/>
      <c r="DH25" s="719"/>
      <c r="DI25" s="719"/>
      <c r="DJ25" s="719"/>
      <c r="DK25" s="720"/>
      <c r="DL25" s="692">
        <v>5353479</v>
      </c>
      <c r="DM25" s="719"/>
      <c r="DN25" s="719"/>
      <c r="DO25" s="719"/>
      <c r="DP25" s="719"/>
      <c r="DQ25" s="719"/>
      <c r="DR25" s="719"/>
      <c r="DS25" s="719"/>
      <c r="DT25" s="719"/>
      <c r="DU25" s="719"/>
      <c r="DV25" s="720"/>
      <c r="DW25" s="688">
        <v>21.1</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25414008</v>
      </c>
      <c r="S26" s="684"/>
      <c r="T26" s="684"/>
      <c r="U26" s="684"/>
      <c r="V26" s="684"/>
      <c r="W26" s="684"/>
      <c r="X26" s="684"/>
      <c r="Y26" s="685"/>
      <c r="Z26" s="686">
        <v>57.7</v>
      </c>
      <c r="AA26" s="686"/>
      <c r="AB26" s="686"/>
      <c r="AC26" s="686"/>
      <c r="AD26" s="687">
        <v>24128812</v>
      </c>
      <c r="AE26" s="687"/>
      <c r="AF26" s="687"/>
      <c r="AG26" s="687"/>
      <c r="AH26" s="687"/>
      <c r="AI26" s="687"/>
      <c r="AJ26" s="687"/>
      <c r="AK26" s="687"/>
      <c r="AL26" s="688">
        <v>99.6</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138</v>
      </c>
      <c r="BH26" s="684"/>
      <c r="BI26" s="684"/>
      <c r="BJ26" s="684"/>
      <c r="BK26" s="684"/>
      <c r="BL26" s="684"/>
      <c r="BM26" s="684"/>
      <c r="BN26" s="685"/>
      <c r="BO26" s="686" t="s">
        <v>139</v>
      </c>
      <c r="BP26" s="686"/>
      <c r="BQ26" s="686"/>
      <c r="BR26" s="686"/>
      <c r="BS26" s="692" t="s">
        <v>138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3879341</v>
      </c>
      <c r="CS26" s="684"/>
      <c r="CT26" s="684"/>
      <c r="CU26" s="684"/>
      <c r="CV26" s="684"/>
      <c r="CW26" s="684"/>
      <c r="CX26" s="684"/>
      <c r="CY26" s="685"/>
      <c r="CZ26" s="688">
        <v>9.1</v>
      </c>
      <c r="DA26" s="717"/>
      <c r="DB26" s="717"/>
      <c r="DC26" s="721"/>
      <c r="DD26" s="692">
        <v>3545258</v>
      </c>
      <c r="DE26" s="684"/>
      <c r="DF26" s="684"/>
      <c r="DG26" s="684"/>
      <c r="DH26" s="684"/>
      <c r="DI26" s="684"/>
      <c r="DJ26" s="684"/>
      <c r="DK26" s="685"/>
      <c r="DL26" s="692" t="s">
        <v>138</v>
      </c>
      <c r="DM26" s="684"/>
      <c r="DN26" s="684"/>
      <c r="DO26" s="684"/>
      <c r="DP26" s="684"/>
      <c r="DQ26" s="684"/>
      <c r="DR26" s="684"/>
      <c r="DS26" s="684"/>
      <c r="DT26" s="684"/>
      <c r="DU26" s="684"/>
      <c r="DV26" s="685"/>
      <c r="DW26" s="688" t="s">
        <v>138</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8148</v>
      </c>
      <c r="S27" s="684"/>
      <c r="T27" s="684"/>
      <c r="U27" s="684"/>
      <c r="V27" s="684"/>
      <c r="W27" s="684"/>
      <c r="X27" s="684"/>
      <c r="Y27" s="685"/>
      <c r="Z27" s="686">
        <v>0</v>
      </c>
      <c r="AA27" s="686"/>
      <c r="AB27" s="686"/>
      <c r="AC27" s="686"/>
      <c r="AD27" s="687">
        <v>8148</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15394031</v>
      </c>
      <c r="BH27" s="684"/>
      <c r="BI27" s="684"/>
      <c r="BJ27" s="684"/>
      <c r="BK27" s="684"/>
      <c r="BL27" s="684"/>
      <c r="BM27" s="684"/>
      <c r="BN27" s="685"/>
      <c r="BO27" s="686">
        <v>100</v>
      </c>
      <c r="BP27" s="686"/>
      <c r="BQ27" s="686"/>
      <c r="BR27" s="686"/>
      <c r="BS27" s="692">
        <v>271998</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9166649</v>
      </c>
      <c r="CS27" s="719"/>
      <c r="CT27" s="719"/>
      <c r="CU27" s="719"/>
      <c r="CV27" s="719"/>
      <c r="CW27" s="719"/>
      <c r="CX27" s="719"/>
      <c r="CY27" s="720"/>
      <c r="CZ27" s="688">
        <v>21.5</v>
      </c>
      <c r="DA27" s="717"/>
      <c r="DB27" s="717"/>
      <c r="DC27" s="721"/>
      <c r="DD27" s="692">
        <v>2863083</v>
      </c>
      <c r="DE27" s="719"/>
      <c r="DF27" s="719"/>
      <c r="DG27" s="719"/>
      <c r="DH27" s="719"/>
      <c r="DI27" s="719"/>
      <c r="DJ27" s="719"/>
      <c r="DK27" s="720"/>
      <c r="DL27" s="692">
        <v>2859147</v>
      </c>
      <c r="DM27" s="719"/>
      <c r="DN27" s="719"/>
      <c r="DO27" s="719"/>
      <c r="DP27" s="719"/>
      <c r="DQ27" s="719"/>
      <c r="DR27" s="719"/>
      <c r="DS27" s="719"/>
      <c r="DT27" s="719"/>
      <c r="DU27" s="719"/>
      <c r="DV27" s="720"/>
      <c r="DW27" s="688">
        <v>11.3</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127134</v>
      </c>
      <c r="S28" s="684"/>
      <c r="T28" s="684"/>
      <c r="U28" s="684"/>
      <c r="V28" s="684"/>
      <c r="W28" s="684"/>
      <c r="X28" s="684"/>
      <c r="Y28" s="685"/>
      <c r="Z28" s="686">
        <v>0.3</v>
      </c>
      <c r="AA28" s="686"/>
      <c r="AB28" s="686"/>
      <c r="AC28" s="686"/>
      <c r="AD28" s="687" t="s">
        <v>138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4359867</v>
      </c>
      <c r="CS28" s="684"/>
      <c r="CT28" s="684"/>
      <c r="CU28" s="684"/>
      <c r="CV28" s="684"/>
      <c r="CW28" s="684"/>
      <c r="CX28" s="684"/>
      <c r="CY28" s="685"/>
      <c r="CZ28" s="688">
        <v>10.199999999999999</v>
      </c>
      <c r="DA28" s="717"/>
      <c r="DB28" s="717"/>
      <c r="DC28" s="721"/>
      <c r="DD28" s="692">
        <v>4261060</v>
      </c>
      <c r="DE28" s="684"/>
      <c r="DF28" s="684"/>
      <c r="DG28" s="684"/>
      <c r="DH28" s="684"/>
      <c r="DI28" s="684"/>
      <c r="DJ28" s="684"/>
      <c r="DK28" s="685"/>
      <c r="DL28" s="692">
        <v>4258058</v>
      </c>
      <c r="DM28" s="684"/>
      <c r="DN28" s="684"/>
      <c r="DO28" s="684"/>
      <c r="DP28" s="684"/>
      <c r="DQ28" s="684"/>
      <c r="DR28" s="684"/>
      <c r="DS28" s="684"/>
      <c r="DT28" s="684"/>
      <c r="DU28" s="684"/>
      <c r="DV28" s="685"/>
      <c r="DW28" s="688">
        <v>16.8</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308289</v>
      </c>
      <c r="S29" s="684"/>
      <c r="T29" s="684"/>
      <c r="U29" s="684"/>
      <c r="V29" s="684"/>
      <c r="W29" s="684"/>
      <c r="X29" s="684"/>
      <c r="Y29" s="685"/>
      <c r="Z29" s="686">
        <v>0.7</v>
      </c>
      <c r="AA29" s="686"/>
      <c r="AB29" s="686"/>
      <c r="AC29" s="686"/>
      <c r="AD29" s="687">
        <v>52289</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303</v>
      </c>
      <c r="CE29" s="728"/>
      <c r="CF29" s="698" t="s">
        <v>70</v>
      </c>
      <c r="CG29" s="699"/>
      <c r="CH29" s="699"/>
      <c r="CI29" s="699"/>
      <c r="CJ29" s="699"/>
      <c r="CK29" s="699"/>
      <c r="CL29" s="699"/>
      <c r="CM29" s="699"/>
      <c r="CN29" s="699"/>
      <c r="CO29" s="699"/>
      <c r="CP29" s="699"/>
      <c r="CQ29" s="700"/>
      <c r="CR29" s="683">
        <v>4359867</v>
      </c>
      <c r="CS29" s="719"/>
      <c r="CT29" s="719"/>
      <c r="CU29" s="719"/>
      <c r="CV29" s="719"/>
      <c r="CW29" s="719"/>
      <c r="CX29" s="719"/>
      <c r="CY29" s="720"/>
      <c r="CZ29" s="688">
        <v>10.199999999999999</v>
      </c>
      <c r="DA29" s="717"/>
      <c r="DB29" s="717"/>
      <c r="DC29" s="721"/>
      <c r="DD29" s="692">
        <v>4261060</v>
      </c>
      <c r="DE29" s="719"/>
      <c r="DF29" s="719"/>
      <c r="DG29" s="719"/>
      <c r="DH29" s="719"/>
      <c r="DI29" s="719"/>
      <c r="DJ29" s="719"/>
      <c r="DK29" s="720"/>
      <c r="DL29" s="692">
        <v>4258058</v>
      </c>
      <c r="DM29" s="719"/>
      <c r="DN29" s="719"/>
      <c r="DO29" s="719"/>
      <c r="DP29" s="719"/>
      <c r="DQ29" s="719"/>
      <c r="DR29" s="719"/>
      <c r="DS29" s="719"/>
      <c r="DT29" s="719"/>
      <c r="DU29" s="719"/>
      <c r="DV29" s="720"/>
      <c r="DW29" s="688">
        <v>16.8</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57939</v>
      </c>
      <c r="S30" s="684"/>
      <c r="T30" s="684"/>
      <c r="U30" s="684"/>
      <c r="V30" s="684"/>
      <c r="W30" s="684"/>
      <c r="X30" s="684"/>
      <c r="Y30" s="685"/>
      <c r="Z30" s="686">
        <v>0.1</v>
      </c>
      <c r="AA30" s="686"/>
      <c r="AB30" s="686"/>
      <c r="AC30" s="686"/>
      <c r="AD30" s="687" t="s">
        <v>138</v>
      </c>
      <c r="AE30" s="687"/>
      <c r="AF30" s="687"/>
      <c r="AG30" s="687"/>
      <c r="AH30" s="687"/>
      <c r="AI30" s="687"/>
      <c r="AJ30" s="687"/>
      <c r="AK30" s="687"/>
      <c r="AL30" s="688" t="s">
        <v>138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9"/>
      <c r="CE30" s="730"/>
      <c r="CF30" s="698" t="s">
        <v>307</v>
      </c>
      <c r="CG30" s="699"/>
      <c r="CH30" s="699"/>
      <c r="CI30" s="699"/>
      <c r="CJ30" s="699"/>
      <c r="CK30" s="699"/>
      <c r="CL30" s="699"/>
      <c r="CM30" s="699"/>
      <c r="CN30" s="699"/>
      <c r="CO30" s="699"/>
      <c r="CP30" s="699"/>
      <c r="CQ30" s="700"/>
      <c r="CR30" s="683">
        <v>4180432</v>
      </c>
      <c r="CS30" s="684"/>
      <c r="CT30" s="684"/>
      <c r="CU30" s="684"/>
      <c r="CV30" s="684"/>
      <c r="CW30" s="684"/>
      <c r="CX30" s="684"/>
      <c r="CY30" s="685"/>
      <c r="CZ30" s="688">
        <v>9.8000000000000007</v>
      </c>
      <c r="DA30" s="717"/>
      <c r="DB30" s="717"/>
      <c r="DC30" s="721"/>
      <c r="DD30" s="692">
        <v>4083274</v>
      </c>
      <c r="DE30" s="684"/>
      <c r="DF30" s="684"/>
      <c r="DG30" s="684"/>
      <c r="DH30" s="684"/>
      <c r="DI30" s="684"/>
      <c r="DJ30" s="684"/>
      <c r="DK30" s="685"/>
      <c r="DL30" s="692">
        <v>4080274</v>
      </c>
      <c r="DM30" s="684"/>
      <c r="DN30" s="684"/>
      <c r="DO30" s="684"/>
      <c r="DP30" s="684"/>
      <c r="DQ30" s="684"/>
      <c r="DR30" s="684"/>
      <c r="DS30" s="684"/>
      <c r="DT30" s="684"/>
      <c r="DU30" s="684"/>
      <c r="DV30" s="685"/>
      <c r="DW30" s="688">
        <v>16.100000000000001</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5559491</v>
      </c>
      <c r="S31" s="684"/>
      <c r="T31" s="684"/>
      <c r="U31" s="684"/>
      <c r="V31" s="684"/>
      <c r="W31" s="684"/>
      <c r="X31" s="684"/>
      <c r="Y31" s="685"/>
      <c r="Z31" s="686">
        <v>12.6</v>
      </c>
      <c r="AA31" s="686"/>
      <c r="AB31" s="686"/>
      <c r="AC31" s="686"/>
      <c r="AD31" s="687" t="s">
        <v>138</v>
      </c>
      <c r="AE31" s="687"/>
      <c r="AF31" s="687"/>
      <c r="AG31" s="687"/>
      <c r="AH31" s="687"/>
      <c r="AI31" s="687"/>
      <c r="AJ31" s="687"/>
      <c r="AK31" s="687"/>
      <c r="AL31" s="688" t="s">
        <v>138</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51">
        <v>98.8</v>
      </c>
      <c r="BH31" s="738"/>
      <c r="BI31" s="738"/>
      <c r="BJ31" s="738"/>
      <c r="BK31" s="738"/>
      <c r="BL31" s="738"/>
      <c r="BM31" s="678">
        <v>96.5</v>
      </c>
      <c r="BN31" s="738"/>
      <c r="BO31" s="738"/>
      <c r="BP31" s="738"/>
      <c r="BQ31" s="739"/>
      <c r="BR31" s="751">
        <v>98.6</v>
      </c>
      <c r="BS31" s="738"/>
      <c r="BT31" s="738"/>
      <c r="BU31" s="738"/>
      <c r="BV31" s="738"/>
      <c r="BW31" s="738"/>
      <c r="BX31" s="678">
        <v>95.9</v>
      </c>
      <c r="BY31" s="738"/>
      <c r="BZ31" s="738"/>
      <c r="CA31" s="738"/>
      <c r="CB31" s="739"/>
      <c r="CD31" s="729"/>
      <c r="CE31" s="730"/>
      <c r="CF31" s="698" t="s">
        <v>311</v>
      </c>
      <c r="CG31" s="699"/>
      <c r="CH31" s="699"/>
      <c r="CI31" s="699"/>
      <c r="CJ31" s="699"/>
      <c r="CK31" s="699"/>
      <c r="CL31" s="699"/>
      <c r="CM31" s="699"/>
      <c r="CN31" s="699"/>
      <c r="CO31" s="699"/>
      <c r="CP31" s="699"/>
      <c r="CQ31" s="700"/>
      <c r="CR31" s="683">
        <v>179435</v>
      </c>
      <c r="CS31" s="719"/>
      <c r="CT31" s="719"/>
      <c r="CU31" s="719"/>
      <c r="CV31" s="719"/>
      <c r="CW31" s="719"/>
      <c r="CX31" s="719"/>
      <c r="CY31" s="720"/>
      <c r="CZ31" s="688">
        <v>0.4</v>
      </c>
      <c r="DA31" s="717"/>
      <c r="DB31" s="717"/>
      <c r="DC31" s="721"/>
      <c r="DD31" s="692">
        <v>177786</v>
      </c>
      <c r="DE31" s="719"/>
      <c r="DF31" s="719"/>
      <c r="DG31" s="719"/>
      <c r="DH31" s="719"/>
      <c r="DI31" s="719"/>
      <c r="DJ31" s="719"/>
      <c r="DK31" s="720"/>
      <c r="DL31" s="692">
        <v>177784</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33" t="s">
        <v>312</v>
      </c>
      <c r="C32" s="734"/>
      <c r="D32" s="734"/>
      <c r="E32" s="734"/>
      <c r="F32" s="734"/>
      <c r="G32" s="734"/>
      <c r="H32" s="734"/>
      <c r="I32" s="734"/>
      <c r="J32" s="734"/>
      <c r="K32" s="734"/>
      <c r="L32" s="734"/>
      <c r="M32" s="734"/>
      <c r="N32" s="734"/>
      <c r="O32" s="734"/>
      <c r="P32" s="734"/>
      <c r="Q32" s="735"/>
      <c r="R32" s="683" t="s">
        <v>138</v>
      </c>
      <c r="S32" s="684"/>
      <c r="T32" s="684"/>
      <c r="U32" s="684"/>
      <c r="V32" s="684"/>
      <c r="W32" s="684"/>
      <c r="X32" s="684"/>
      <c r="Y32" s="685"/>
      <c r="Z32" s="686" t="s">
        <v>138</v>
      </c>
      <c r="AA32" s="686"/>
      <c r="AB32" s="686"/>
      <c r="AC32" s="686"/>
      <c r="AD32" s="687" t="s">
        <v>138</v>
      </c>
      <c r="AE32" s="687"/>
      <c r="AF32" s="687"/>
      <c r="AG32" s="687"/>
      <c r="AH32" s="687"/>
      <c r="AI32" s="687"/>
      <c r="AJ32" s="687"/>
      <c r="AK32" s="687"/>
      <c r="AL32" s="688" t="s">
        <v>138</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98.7</v>
      </c>
      <c r="BH32" s="719"/>
      <c r="BI32" s="719"/>
      <c r="BJ32" s="719"/>
      <c r="BK32" s="719"/>
      <c r="BL32" s="719"/>
      <c r="BM32" s="689">
        <v>96.4</v>
      </c>
      <c r="BN32" s="749"/>
      <c r="BO32" s="749"/>
      <c r="BP32" s="749"/>
      <c r="BQ32" s="750"/>
      <c r="BR32" s="752">
        <v>98.7</v>
      </c>
      <c r="BS32" s="719"/>
      <c r="BT32" s="719"/>
      <c r="BU32" s="719"/>
      <c r="BV32" s="719"/>
      <c r="BW32" s="719"/>
      <c r="BX32" s="689">
        <v>96.2</v>
      </c>
      <c r="BY32" s="749"/>
      <c r="BZ32" s="749"/>
      <c r="CA32" s="749"/>
      <c r="CB32" s="750"/>
      <c r="CD32" s="731"/>
      <c r="CE32" s="732"/>
      <c r="CF32" s="698" t="s">
        <v>315</v>
      </c>
      <c r="CG32" s="699"/>
      <c r="CH32" s="699"/>
      <c r="CI32" s="699"/>
      <c r="CJ32" s="699"/>
      <c r="CK32" s="699"/>
      <c r="CL32" s="699"/>
      <c r="CM32" s="699"/>
      <c r="CN32" s="699"/>
      <c r="CO32" s="699"/>
      <c r="CP32" s="699"/>
      <c r="CQ32" s="700"/>
      <c r="CR32" s="683" t="s">
        <v>138</v>
      </c>
      <c r="CS32" s="684"/>
      <c r="CT32" s="684"/>
      <c r="CU32" s="684"/>
      <c r="CV32" s="684"/>
      <c r="CW32" s="684"/>
      <c r="CX32" s="684"/>
      <c r="CY32" s="685"/>
      <c r="CZ32" s="688" t="s">
        <v>138</v>
      </c>
      <c r="DA32" s="717"/>
      <c r="DB32" s="717"/>
      <c r="DC32" s="721"/>
      <c r="DD32" s="692" t="s">
        <v>138</v>
      </c>
      <c r="DE32" s="684"/>
      <c r="DF32" s="684"/>
      <c r="DG32" s="684"/>
      <c r="DH32" s="684"/>
      <c r="DI32" s="684"/>
      <c r="DJ32" s="684"/>
      <c r="DK32" s="685"/>
      <c r="DL32" s="692" t="s">
        <v>138</v>
      </c>
      <c r="DM32" s="684"/>
      <c r="DN32" s="684"/>
      <c r="DO32" s="684"/>
      <c r="DP32" s="684"/>
      <c r="DQ32" s="684"/>
      <c r="DR32" s="684"/>
      <c r="DS32" s="684"/>
      <c r="DT32" s="684"/>
      <c r="DU32" s="684"/>
      <c r="DV32" s="685"/>
      <c r="DW32" s="688" t="s">
        <v>138</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2939435</v>
      </c>
      <c r="S33" s="684"/>
      <c r="T33" s="684"/>
      <c r="U33" s="684"/>
      <c r="V33" s="684"/>
      <c r="W33" s="684"/>
      <c r="X33" s="684"/>
      <c r="Y33" s="685"/>
      <c r="Z33" s="686">
        <v>6.7</v>
      </c>
      <c r="AA33" s="686"/>
      <c r="AB33" s="686"/>
      <c r="AC33" s="686"/>
      <c r="AD33" s="687" t="s">
        <v>139</v>
      </c>
      <c r="AE33" s="687"/>
      <c r="AF33" s="687"/>
      <c r="AG33" s="687"/>
      <c r="AH33" s="687"/>
      <c r="AI33" s="687"/>
      <c r="AJ33" s="687"/>
      <c r="AK33" s="687"/>
      <c r="AL33" s="688" t="s">
        <v>138</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98.8</v>
      </c>
      <c r="BH33" s="754"/>
      <c r="BI33" s="754"/>
      <c r="BJ33" s="754"/>
      <c r="BK33" s="754"/>
      <c r="BL33" s="754"/>
      <c r="BM33" s="755">
        <v>96.6</v>
      </c>
      <c r="BN33" s="754"/>
      <c r="BO33" s="754"/>
      <c r="BP33" s="754"/>
      <c r="BQ33" s="756"/>
      <c r="BR33" s="753">
        <v>98.6</v>
      </c>
      <c r="BS33" s="754"/>
      <c r="BT33" s="754"/>
      <c r="BU33" s="754"/>
      <c r="BV33" s="754"/>
      <c r="BW33" s="754"/>
      <c r="BX33" s="755">
        <v>95.5</v>
      </c>
      <c r="BY33" s="754"/>
      <c r="BZ33" s="754"/>
      <c r="CA33" s="754"/>
      <c r="CB33" s="756"/>
      <c r="CD33" s="698" t="s">
        <v>318</v>
      </c>
      <c r="CE33" s="699"/>
      <c r="CF33" s="699"/>
      <c r="CG33" s="699"/>
      <c r="CH33" s="699"/>
      <c r="CI33" s="699"/>
      <c r="CJ33" s="699"/>
      <c r="CK33" s="699"/>
      <c r="CL33" s="699"/>
      <c r="CM33" s="699"/>
      <c r="CN33" s="699"/>
      <c r="CO33" s="699"/>
      <c r="CP33" s="699"/>
      <c r="CQ33" s="700"/>
      <c r="CR33" s="683">
        <v>16970677</v>
      </c>
      <c r="CS33" s="719"/>
      <c r="CT33" s="719"/>
      <c r="CU33" s="719"/>
      <c r="CV33" s="719"/>
      <c r="CW33" s="719"/>
      <c r="CX33" s="719"/>
      <c r="CY33" s="720"/>
      <c r="CZ33" s="688">
        <v>39.700000000000003</v>
      </c>
      <c r="DA33" s="717"/>
      <c r="DB33" s="717"/>
      <c r="DC33" s="721"/>
      <c r="DD33" s="692">
        <v>13977469</v>
      </c>
      <c r="DE33" s="719"/>
      <c r="DF33" s="719"/>
      <c r="DG33" s="719"/>
      <c r="DH33" s="719"/>
      <c r="DI33" s="719"/>
      <c r="DJ33" s="719"/>
      <c r="DK33" s="720"/>
      <c r="DL33" s="692">
        <v>11225578</v>
      </c>
      <c r="DM33" s="719"/>
      <c r="DN33" s="719"/>
      <c r="DO33" s="719"/>
      <c r="DP33" s="719"/>
      <c r="DQ33" s="719"/>
      <c r="DR33" s="719"/>
      <c r="DS33" s="719"/>
      <c r="DT33" s="719"/>
      <c r="DU33" s="719"/>
      <c r="DV33" s="720"/>
      <c r="DW33" s="688">
        <v>44.2</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46596</v>
      </c>
      <c r="S34" s="684"/>
      <c r="T34" s="684"/>
      <c r="U34" s="684"/>
      <c r="V34" s="684"/>
      <c r="W34" s="684"/>
      <c r="X34" s="684"/>
      <c r="Y34" s="685"/>
      <c r="Z34" s="686">
        <v>0.1</v>
      </c>
      <c r="AA34" s="686"/>
      <c r="AB34" s="686"/>
      <c r="AC34" s="686"/>
      <c r="AD34" s="687">
        <v>17743</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4637833</v>
      </c>
      <c r="CS34" s="684"/>
      <c r="CT34" s="684"/>
      <c r="CU34" s="684"/>
      <c r="CV34" s="684"/>
      <c r="CW34" s="684"/>
      <c r="CX34" s="684"/>
      <c r="CY34" s="685"/>
      <c r="CZ34" s="688">
        <v>10.9</v>
      </c>
      <c r="DA34" s="717"/>
      <c r="DB34" s="717"/>
      <c r="DC34" s="721"/>
      <c r="DD34" s="692">
        <v>3506745</v>
      </c>
      <c r="DE34" s="684"/>
      <c r="DF34" s="684"/>
      <c r="DG34" s="684"/>
      <c r="DH34" s="684"/>
      <c r="DI34" s="684"/>
      <c r="DJ34" s="684"/>
      <c r="DK34" s="685"/>
      <c r="DL34" s="692">
        <v>3101477</v>
      </c>
      <c r="DM34" s="684"/>
      <c r="DN34" s="684"/>
      <c r="DO34" s="684"/>
      <c r="DP34" s="684"/>
      <c r="DQ34" s="684"/>
      <c r="DR34" s="684"/>
      <c r="DS34" s="684"/>
      <c r="DT34" s="684"/>
      <c r="DU34" s="684"/>
      <c r="DV34" s="685"/>
      <c r="DW34" s="688">
        <v>12.2</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170679</v>
      </c>
      <c r="S35" s="684"/>
      <c r="T35" s="684"/>
      <c r="U35" s="684"/>
      <c r="V35" s="684"/>
      <c r="W35" s="684"/>
      <c r="X35" s="684"/>
      <c r="Y35" s="685"/>
      <c r="Z35" s="686">
        <v>0.4</v>
      </c>
      <c r="AA35" s="686"/>
      <c r="AB35" s="686"/>
      <c r="AC35" s="686"/>
      <c r="AD35" s="687" t="s">
        <v>138</v>
      </c>
      <c r="AE35" s="687"/>
      <c r="AF35" s="687"/>
      <c r="AG35" s="687"/>
      <c r="AH35" s="687"/>
      <c r="AI35" s="687"/>
      <c r="AJ35" s="687"/>
      <c r="AK35" s="687"/>
      <c r="AL35" s="688" t="s">
        <v>138</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208845</v>
      </c>
      <c r="CS35" s="719"/>
      <c r="CT35" s="719"/>
      <c r="CU35" s="719"/>
      <c r="CV35" s="719"/>
      <c r="CW35" s="719"/>
      <c r="CX35" s="719"/>
      <c r="CY35" s="720"/>
      <c r="CZ35" s="688">
        <v>0.5</v>
      </c>
      <c r="DA35" s="717"/>
      <c r="DB35" s="717"/>
      <c r="DC35" s="721"/>
      <c r="DD35" s="692">
        <v>188030</v>
      </c>
      <c r="DE35" s="719"/>
      <c r="DF35" s="719"/>
      <c r="DG35" s="719"/>
      <c r="DH35" s="719"/>
      <c r="DI35" s="719"/>
      <c r="DJ35" s="719"/>
      <c r="DK35" s="720"/>
      <c r="DL35" s="692">
        <v>188030</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849284</v>
      </c>
      <c r="S36" s="684"/>
      <c r="T36" s="684"/>
      <c r="U36" s="684"/>
      <c r="V36" s="684"/>
      <c r="W36" s="684"/>
      <c r="X36" s="684"/>
      <c r="Y36" s="685"/>
      <c r="Z36" s="686">
        <v>1.9</v>
      </c>
      <c r="AA36" s="686"/>
      <c r="AB36" s="686"/>
      <c r="AC36" s="686"/>
      <c r="AD36" s="687" t="s">
        <v>138</v>
      </c>
      <c r="AE36" s="687"/>
      <c r="AF36" s="687"/>
      <c r="AG36" s="687"/>
      <c r="AH36" s="687"/>
      <c r="AI36" s="687"/>
      <c r="AJ36" s="687"/>
      <c r="AK36" s="687"/>
      <c r="AL36" s="688" t="s">
        <v>138</v>
      </c>
      <c r="AM36" s="689"/>
      <c r="AN36" s="689"/>
      <c r="AO36" s="690"/>
      <c r="AP36" s="235"/>
      <c r="AQ36" s="757" t="s">
        <v>326</v>
      </c>
      <c r="AR36" s="758"/>
      <c r="AS36" s="758"/>
      <c r="AT36" s="758"/>
      <c r="AU36" s="758"/>
      <c r="AV36" s="758"/>
      <c r="AW36" s="758"/>
      <c r="AX36" s="758"/>
      <c r="AY36" s="759"/>
      <c r="AZ36" s="672">
        <v>5939075</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132806</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5499562</v>
      </c>
      <c r="CS36" s="684"/>
      <c r="CT36" s="684"/>
      <c r="CU36" s="684"/>
      <c r="CV36" s="684"/>
      <c r="CW36" s="684"/>
      <c r="CX36" s="684"/>
      <c r="CY36" s="685"/>
      <c r="CZ36" s="688">
        <v>12.9</v>
      </c>
      <c r="DA36" s="717"/>
      <c r="DB36" s="717"/>
      <c r="DC36" s="721"/>
      <c r="DD36" s="692">
        <v>5081696</v>
      </c>
      <c r="DE36" s="684"/>
      <c r="DF36" s="684"/>
      <c r="DG36" s="684"/>
      <c r="DH36" s="684"/>
      <c r="DI36" s="684"/>
      <c r="DJ36" s="684"/>
      <c r="DK36" s="685"/>
      <c r="DL36" s="692">
        <v>3880391</v>
      </c>
      <c r="DM36" s="684"/>
      <c r="DN36" s="684"/>
      <c r="DO36" s="684"/>
      <c r="DP36" s="684"/>
      <c r="DQ36" s="684"/>
      <c r="DR36" s="684"/>
      <c r="DS36" s="684"/>
      <c r="DT36" s="684"/>
      <c r="DU36" s="684"/>
      <c r="DV36" s="685"/>
      <c r="DW36" s="688">
        <v>15.3</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1861610</v>
      </c>
      <c r="S37" s="684"/>
      <c r="T37" s="684"/>
      <c r="U37" s="684"/>
      <c r="V37" s="684"/>
      <c r="W37" s="684"/>
      <c r="X37" s="684"/>
      <c r="Y37" s="685"/>
      <c r="Z37" s="686">
        <v>4.2</v>
      </c>
      <c r="AA37" s="686"/>
      <c r="AB37" s="686"/>
      <c r="AC37" s="686"/>
      <c r="AD37" s="687" t="s">
        <v>138</v>
      </c>
      <c r="AE37" s="687"/>
      <c r="AF37" s="687"/>
      <c r="AG37" s="687"/>
      <c r="AH37" s="687"/>
      <c r="AI37" s="687"/>
      <c r="AJ37" s="687"/>
      <c r="AK37" s="687"/>
      <c r="AL37" s="688" t="s">
        <v>138</v>
      </c>
      <c r="AM37" s="689"/>
      <c r="AN37" s="689"/>
      <c r="AO37" s="690"/>
      <c r="AQ37" s="761" t="s">
        <v>330</v>
      </c>
      <c r="AR37" s="762"/>
      <c r="AS37" s="762"/>
      <c r="AT37" s="762"/>
      <c r="AU37" s="762"/>
      <c r="AV37" s="762"/>
      <c r="AW37" s="762"/>
      <c r="AX37" s="762"/>
      <c r="AY37" s="763"/>
      <c r="AZ37" s="683">
        <v>2036397</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-181667</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2442583</v>
      </c>
      <c r="CS37" s="719"/>
      <c r="CT37" s="719"/>
      <c r="CU37" s="719"/>
      <c r="CV37" s="719"/>
      <c r="CW37" s="719"/>
      <c r="CX37" s="719"/>
      <c r="CY37" s="720"/>
      <c r="CZ37" s="688">
        <v>5.7</v>
      </c>
      <c r="DA37" s="717"/>
      <c r="DB37" s="717"/>
      <c r="DC37" s="721"/>
      <c r="DD37" s="692">
        <v>2442583</v>
      </c>
      <c r="DE37" s="719"/>
      <c r="DF37" s="719"/>
      <c r="DG37" s="719"/>
      <c r="DH37" s="719"/>
      <c r="DI37" s="719"/>
      <c r="DJ37" s="719"/>
      <c r="DK37" s="720"/>
      <c r="DL37" s="692">
        <v>2412291</v>
      </c>
      <c r="DM37" s="719"/>
      <c r="DN37" s="719"/>
      <c r="DO37" s="719"/>
      <c r="DP37" s="719"/>
      <c r="DQ37" s="719"/>
      <c r="DR37" s="719"/>
      <c r="DS37" s="719"/>
      <c r="DT37" s="719"/>
      <c r="DU37" s="719"/>
      <c r="DV37" s="720"/>
      <c r="DW37" s="688">
        <v>9.5</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729518</v>
      </c>
      <c r="S38" s="684"/>
      <c r="T38" s="684"/>
      <c r="U38" s="684"/>
      <c r="V38" s="684"/>
      <c r="W38" s="684"/>
      <c r="X38" s="684"/>
      <c r="Y38" s="685"/>
      <c r="Z38" s="686">
        <v>1.7</v>
      </c>
      <c r="AA38" s="686"/>
      <c r="AB38" s="686"/>
      <c r="AC38" s="686"/>
      <c r="AD38" s="687">
        <v>9590</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170767</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15441</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5880521</v>
      </c>
      <c r="CS38" s="684"/>
      <c r="CT38" s="684"/>
      <c r="CU38" s="684"/>
      <c r="CV38" s="684"/>
      <c r="CW38" s="684"/>
      <c r="CX38" s="684"/>
      <c r="CY38" s="685"/>
      <c r="CZ38" s="688">
        <v>13.8</v>
      </c>
      <c r="DA38" s="717"/>
      <c r="DB38" s="717"/>
      <c r="DC38" s="721"/>
      <c r="DD38" s="692">
        <v>5102117</v>
      </c>
      <c r="DE38" s="684"/>
      <c r="DF38" s="684"/>
      <c r="DG38" s="684"/>
      <c r="DH38" s="684"/>
      <c r="DI38" s="684"/>
      <c r="DJ38" s="684"/>
      <c r="DK38" s="685"/>
      <c r="DL38" s="692">
        <v>3986082</v>
      </c>
      <c r="DM38" s="684"/>
      <c r="DN38" s="684"/>
      <c r="DO38" s="684"/>
      <c r="DP38" s="684"/>
      <c r="DQ38" s="684"/>
      <c r="DR38" s="684"/>
      <c r="DS38" s="684"/>
      <c r="DT38" s="684"/>
      <c r="DU38" s="684"/>
      <c r="DV38" s="685"/>
      <c r="DW38" s="688">
        <v>15.7</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5967900</v>
      </c>
      <c r="S39" s="684"/>
      <c r="T39" s="684"/>
      <c r="U39" s="684"/>
      <c r="V39" s="684"/>
      <c r="W39" s="684"/>
      <c r="X39" s="684"/>
      <c r="Y39" s="685"/>
      <c r="Z39" s="686">
        <v>13.6</v>
      </c>
      <c r="AA39" s="686"/>
      <c r="AB39" s="686"/>
      <c r="AC39" s="686"/>
      <c r="AD39" s="687" t="s">
        <v>139</v>
      </c>
      <c r="AE39" s="687"/>
      <c r="AF39" s="687"/>
      <c r="AG39" s="687"/>
      <c r="AH39" s="687"/>
      <c r="AI39" s="687"/>
      <c r="AJ39" s="687"/>
      <c r="AK39" s="687"/>
      <c r="AL39" s="688" t="s">
        <v>138</v>
      </c>
      <c r="AM39" s="689"/>
      <c r="AN39" s="689"/>
      <c r="AO39" s="690"/>
      <c r="AQ39" s="761" t="s">
        <v>338</v>
      </c>
      <c r="AR39" s="762"/>
      <c r="AS39" s="762"/>
      <c r="AT39" s="762"/>
      <c r="AU39" s="762"/>
      <c r="AV39" s="762"/>
      <c r="AW39" s="762"/>
      <c r="AX39" s="762"/>
      <c r="AY39" s="763"/>
      <c r="AZ39" s="683">
        <v>58554</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25556</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645764</v>
      </c>
      <c r="CS39" s="719"/>
      <c r="CT39" s="719"/>
      <c r="CU39" s="719"/>
      <c r="CV39" s="719"/>
      <c r="CW39" s="719"/>
      <c r="CX39" s="719"/>
      <c r="CY39" s="720"/>
      <c r="CZ39" s="688">
        <v>1.5</v>
      </c>
      <c r="DA39" s="717"/>
      <c r="DB39" s="717"/>
      <c r="DC39" s="721"/>
      <c r="DD39" s="692">
        <v>29283</v>
      </c>
      <c r="DE39" s="719"/>
      <c r="DF39" s="719"/>
      <c r="DG39" s="719"/>
      <c r="DH39" s="719"/>
      <c r="DI39" s="719"/>
      <c r="DJ39" s="719"/>
      <c r="DK39" s="720"/>
      <c r="DL39" s="692" t="s">
        <v>138</v>
      </c>
      <c r="DM39" s="719"/>
      <c r="DN39" s="719"/>
      <c r="DO39" s="719"/>
      <c r="DP39" s="719"/>
      <c r="DQ39" s="719"/>
      <c r="DR39" s="719"/>
      <c r="DS39" s="719"/>
      <c r="DT39" s="719"/>
      <c r="DU39" s="719"/>
      <c r="DV39" s="720"/>
      <c r="DW39" s="688" t="s">
        <v>139</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138</v>
      </c>
      <c r="AA40" s="686"/>
      <c r="AB40" s="686"/>
      <c r="AC40" s="686"/>
      <c r="AD40" s="687" t="s">
        <v>138</v>
      </c>
      <c r="AE40" s="687"/>
      <c r="AF40" s="687"/>
      <c r="AG40" s="687"/>
      <c r="AH40" s="687"/>
      <c r="AI40" s="687"/>
      <c r="AJ40" s="687"/>
      <c r="AK40" s="687"/>
      <c r="AL40" s="688" t="s">
        <v>138</v>
      </c>
      <c r="AM40" s="689"/>
      <c r="AN40" s="689"/>
      <c r="AO40" s="690"/>
      <c r="AQ40" s="761" t="s">
        <v>342</v>
      </c>
      <c r="AR40" s="762"/>
      <c r="AS40" s="762"/>
      <c r="AT40" s="762"/>
      <c r="AU40" s="762"/>
      <c r="AV40" s="762"/>
      <c r="AW40" s="762"/>
      <c r="AX40" s="762"/>
      <c r="AY40" s="763"/>
      <c r="AZ40" s="683" t="s">
        <v>139</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97</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98152</v>
      </c>
      <c r="CS40" s="684"/>
      <c r="CT40" s="684"/>
      <c r="CU40" s="684"/>
      <c r="CV40" s="684"/>
      <c r="CW40" s="684"/>
      <c r="CX40" s="684"/>
      <c r="CY40" s="685"/>
      <c r="CZ40" s="688">
        <v>0.2</v>
      </c>
      <c r="DA40" s="717"/>
      <c r="DB40" s="717"/>
      <c r="DC40" s="721"/>
      <c r="DD40" s="692">
        <v>69598</v>
      </c>
      <c r="DE40" s="684"/>
      <c r="DF40" s="684"/>
      <c r="DG40" s="684"/>
      <c r="DH40" s="684"/>
      <c r="DI40" s="684"/>
      <c r="DJ40" s="684"/>
      <c r="DK40" s="685"/>
      <c r="DL40" s="692">
        <v>69598</v>
      </c>
      <c r="DM40" s="684"/>
      <c r="DN40" s="684"/>
      <c r="DO40" s="684"/>
      <c r="DP40" s="684"/>
      <c r="DQ40" s="684"/>
      <c r="DR40" s="684"/>
      <c r="DS40" s="684"/>
      <c r="DT40" s="684"/>
      <c r="DU40" s="684"/>
      <c r="DV40" s="685"/>
      <c r="DW40" s="688">
        <v>0.3</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1171500</v>
      </c>
      <c r="S41" s="684"/>
      <c r="T41" s="684"/>
      <c r="U41" s="684"/>
      <c r="V41" s="684"/>
      <c r="W41" s="684"/>
      <c r="X41" s="684"/>
      <c r="Y41" s="685"/>
      <c r="Z41" s="686">
        <v>2.7</v>
      </c>
      <c r="AA41" s="686"/>
      <c r="AB41" s="686"/>
      <c r="AC41" s="686"/>
      <c r="AD41" s="687" t="s">
        <v>139</v>
      </c>
      <c r="AE41" s="687"/>
      <c r="AF41" s="687"/>
      <c r="AG41" s="687"/>
      <c r="AH41" s="687"/>
      <c r="AI41" s="687"/>
      <c r="AJ41" s="687"/>
      <c r="AK41" s="687"/>
      <c r="AL41" s="688" t="s">
        <v>138</v>
      </c>
      <c r="AM41" s="689"/>
      <c r="AN41" s="689"/>
      <c r="AO41" s="690"/>
      <c r="AQ41" s="761" t="s">
        <v>347</v>
      </c>
      <c r="AR41" s="762"/>
      <c r="AS41" s="762"/>
      <c r="AT41" s="762"/>
      <c r="AU41" s="762"/>
      <c r="AV41" s="762"/>
      <c r="AW41" s="762"/>
      <c r="AX41" s="762"/>
      <c r="AY41" s="763"/>
      <c r="AZ41" s="683">
        <v>991085</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138</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138</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44040031</v>
      </c>
      <c r="S42" s="769"/>
      <c r="T42" s="769"/>
      <c r="U42" s="769"/>
      <c r="V42" s="769"/>
      <c r="W42" s="769"/>
      <c r="X42" s="769"/>
      <c r="Y42" s="777"/>
      <c r="Z42" s="778">
        <v>100</v>
      </c>
      <c r="AA42" s="778"/>
      <c r="AB42" s="778"/>
      <c r="AC42" s="778"/>
      <c r="AD42" s="779">
        <v>24216582</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2682272</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296</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6433187</v>
      </c>
      <c r="CS42" s="684"/>
      <c r="CT42" s="684"/>
      <c r="CU42" s="684"/>
      <c r="CV42" s="684"/>
      <c r="CW42" s="684"/>
      <c r="CX42" s="684"/>
      <c r="CY42" s="685"/>
      <c r="CZ42" s="688">
        <v>15.1</v>
      </c>
      <c r="DA42" s="689"/>
      <c r="DB42" s="689"/>
      <c r="DC42" s="701"/>
      <c r="DD42" s="692">
        <v>1167715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193020</v>
      </c>
      <c r="CS43" s="719"/>
      <c r="CT43" s="719"/>
      <c r="CU43" s="719"/>
      <c r="CV43" s="719"/>
      <c r="CW43" s="719"/>
      <c r="CX43" s="719"/>
      <c r="CY43" s="720"/>
      <c r="CZ43" s="688">
        <v>0.5</v>
      </c>
      <c r="DA43" s="717"/>
      <c r="DB43" s="717"/>
      <c r="DC43" s="721"/>
      <c r="DD43" s="692">
        <v>193020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6417353</v>
      </c>
      <c r="CS44" s="684"/>
      <c r="CT44" s="684"/>
      <c r="CU44" s="684"/>
      <c r="CV44" s="684"/>
      <c r="CW44" s="684"/>
      <c r="CX44" s="684"/>
      <c r="CY44" s="685"/>
      <c r="CZ44" s="688">
        <v>15</v>
      </c>
      <c r="DA44" s="689"/>
      <c r="DB44" s="689"/>
      <c r="DC44" s="701"/>
      <c r="DD44" s="692">
        <v>1151881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1532754</v>
      </c>
      <c r="CS45" s="719"/>
      <c r="CT45" s="719"/>
      <c r="CU45" s="719"/>
      <c r="CV45" s="719"/>
      <c r="CW45" s="719"/>
      <c r="CX45" s="719"/>
      <c r="CY45" s="720"/>
      <c r="CZ45" s="688">
        <v>3.6</v>
      </c>
      <c r="DA45" s="717"/>
      <c r="DB45" s="717"/>
      <c r="DC45" s="721"/>
      <c r="DD45" s="692">
        <v>141036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4846675</v>
      </c>
      <c r="CS46" s="684"/>
      <c r="CT46" s="684"/>
      <c r="CU46" s="684"/>
      <c r="CV46" s="684"/>
      <c r="CW46" s="684"/>
      <c r="CX46" s="684"/>
      <c r="CY46" s="685"/>
      <c r="CZ46" s="688">
        <v>11.3</v>
      </c>
      <c r="DA46" s="689"/>
      <c r="DB46" s="689"/>
      <c r="DC46" s="701"/>
      <c r="DD46" s="692">
        <v>1007621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15834</v>
      </c>
      <c r="CS47" s="719"/>
      <c r="CT47" s="719"/>
      <c r="CU47" s="719"/>
      <c r="CV47" s="719"/>
      <c r="CW47" s="719"/>
      <c r="CX47" s="719"/>
      <c r="CY47" s="720"/>
      <c r="CZ47" s="688">
        <v>0</v>
      </c>
      <c r="DA47" s="717"/>
      <c r="DB47" s="717"/>
      <c r="DC47" s="721"/>
      <c r="DD47" s="692">
        <v>15834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138</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42708578</v>
      </c>
      <c r="CS49" s="754"/>
      <c r="CT49" s="754"/>
      <c r="CU49" s="754"/>
      <c r="CV49" s="754"/>
      <c r="CW49" s="754"/>
      <c r="CX49" s="754"/>
      <c r="CY49" s="785"/>
      <c r="CZ49" s="780">
        <v>100</v>
      </c>
      <c r="DA49" s="786"/>
      <c r="DB49" s="786"/>
      <c r="DC49" s="787"/>
      <c r="DD49" s="788">
        <v>27673382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HBhUMFyjSKHG8FiGiMHj+o2kppQpJ/ml3mUUE0JsU93Sjw6lR8vEAmXuZbbea5sxd0XPity6LU7+aZxrkLcHA==" saltValue="xlHL/IxeTk29p6k/+mQdM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44194</v>
      </c>
      <c r="R7" s="819"/>
      <c r="S7" s="819"/>
      <c r="T7" s="819"/>
      <c r="U7" s="819"/>
      <c r="V7" s="819">
        <v>42863</v>
      </c>
      <c r="W7" s="819"/>
      <c r="X7" s="819"/>
      <c r="Y7" s="819"/>
      <c r="Z7" s="819"/>
      <c r="AA7" s="819">
        <v>1331</v>
      </c>
      <c r="AB7" s="819"/>
      <c r="AC7" s="819"/>
      <c r="AD7" s="819"/>
      <c r="AE7" s="820"/>
      <c r="AF7" s="821">
        <v>1172</v>
      </c>
      <c r="AG7" s="822"/>
      <c r="AH7" s="822"/>
      <c r="AI7" s="822"/>
      <c r="AJ7" s="823"/>
      <c r="AK7" s="858">
        <v>849</v>
      </c>
      <c r="AL7" s="859"/>
      <c r="AM7" s="859"/>
      <c r="AN7" s="859"/>
      <c r="AO7" s="859"/>
      <c r="AP7" s="859">
        <v>43821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573</v>
      </c>
      <c r="BT7" s="863"/>
      <c r="BU7" s="863"/>
      <c r="BV7" s="863"/>
      <c r="BW7" s="863"/>
      <c r="BX7" s="863"/>
      <c r="BY7" s="863"/>
      <c r="BZ7" s="863"/>
      <c r="CA7" s="863"/>
      <c r="CB7" s="863"/>
      <c r="CC7" s="863"/>
      <c r="CD7" s="863"/>
      <c r="CE7" s="863"/>
      <c r="CF7" s="863"/>
      <c r="CG7" s="864"/>
      <c r="CH7" s="855">
        <v>2</v>
      </c>
      <c r="CI7" s="856"/>
      <c r="CJ7" s="856"/>
      <c r="CK7" s="856"/>
      <c r="CL7" s="857"/>
      <c r="CM7" s="855">
        <v>87</v>
      </c>
      <c r="CN7" s="856"/>
      <c r="CO7" s="856"/>
      <c r="CP7" s="856"/>
      <c r="CQ7" s="857"/>
      <c r="CR7" s="855">
        <v>49</v>
      </c>
      <c r="CS7" s="856"/>
      <c r="CT7" s="856"/>
      <c r="CU7" s="856"/>
      <c r="CV7" s="857"/>
      <c r="CW7" s="855" t="s">
        <v>504</v>
      </c>
      <c r="CX7" s="856"/>
      <c r="CY7" s="856"/>
      <c r="CZ7" s="856"/>
      <c r="DA7" s="857"/>
      <c r="DB7" s="855" t="s">
        <v>504</v>
      </c>
      <c r="DC7" s="856"/>
      <c r="DD7" s="856"/>
      <c r="DE7" s="856"/>
      <c r="DF7" s="857"/>
      <c r="DG7" s="855" t="s">
        <v>504</v>
      </c>
      <c r="DH7" s="856"/>
      <c r="DI7" s="856"/>
      <c r="DJ7" s="856"/>
      <c r="DK7" s="857"/>
      <c r="DL7" s="855" t="s">
        <v>504</v>
      </c>
      <c r="DM7" s="856"/>
      <c r="DN7" s="856"/>
      <c r="DO7" s="856"/>
      <c r="DP7" s="857"/>
      <c r="DQ7" s="855" t="s">
        <v>504</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481</v>
      </c>
      <c r="R8" s="843"/>
      <c r="S8" s="843"/>
      <c r="T8" s="843"/>
      <c r="U8" s="843"/>
      <c r="V8" s="843">
        <v>481</v>
      </c>
      <c r="W8" s="843"/>
      <c r="X8" s="843"/>
      <c r="Y8" s="843"/>
      <c r="Z8" s="843"/>
      <c r="AA8" s="843" t="s">
        <v>504</v>
      </c>
      <c r="AB8" s="843"/>
      <c r="AC8" s="843"/>
      <c r="AD8" s="843"/>
      <c r="AE8" s="844"/>
      <c r="AF8" s="845" t="s">
        <v>138</v>
      </c>
      <c r="AG8" s="846"/>
      <c r="AH8" s="846"/>
      <c r="AI8" s="846"/>
      <c r="AJ8" s="847"/>
      <c r="AK8" s="848" t="s">
        <v>504</v>
      </c>
      <c r="AL8" s="849"/>
      <c r="AM8" s="849"/>
      <c r="AN8" s="849"/>
      <c r="AO8" s="849"/>
      <c r="AP8" s="849">
        <v>5990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574</v>
      </c>
      <c r="BT8" s="853"/>
      <c r="BU8" s="853"/>
      <c r="BV8" s="853"/>
      <c r="BW8" s="853"/>
      <c r="BX8" s="853"/>
      <c r="BY8" s="853"/>
      <c r="BZ8" s="853"/>
      <c r="CA8" s="853"/>
      <c r="CB8" s="853"/>
      <c r="CC8" s="853"/>
      <c r="CD8" s="853"/>
      <c r="CE8" s="853"/>
      <c r="CF8" s="853"/>
      <c r="CG8" s="854"/>
      <c r="CH8" s="865">
        <v>-394</v>
      </c>
      <c r="CI8" s="866"/>
      <c r="CJ8" s="866"/>
      <c r="CK8" s="866"/>
      <c r="CL8" s="867"/>
      <c r="CM8" s="865">
        <v>303</v>
      </c>
      <c r="CN8" s="866"/>
      <c r="CO8" s="866"/>
      <c r="CP8" s="866"/>
      <c r="CQ8" s="867"/>
      <c r="CR8" s="865">
        <v>409</v>
      </c>
      <c r="CS8" s="866"/>
      <c r="CT8" s="866"/>
      <c r="CU8" s="866"/>
      <c r="CV8" s="867"/>
      <c r="CW8" s="865">
        <v>1173</v>
      </c>
      <c r="CX8" s="866"/>
      <c r="CY8" s="866"/>
      <c r="CZ8" s="866"/>
      <c r="DA8" s="867"/>
      <c r="DB8" s="865">
        <v>5990</v>
      </c>
      <c r="DC8" s="866"/>
      <c r="DD8" s="866"/>
      <c r="DE8" s="866"/>
      <c r="DF8" s="867"/>
      <c r="DG8" s="865" t="s">
        <v>504</v>
      </c>
      <c r="DH8" s="866"/>
      <c r="DI8" s="866"/>
      <c r="DJ8" s="866"/>
      <c r="DK8" s="867"/>
      <c r="DL8" s="865" t="s">
        <v>504</v>
      </c>
      <c r="DM8" s="866"/>
      <c r="DN8" s="866"/>
      <c r="DO8" s="866"/>
      <c r="DP8" s="867"/>
      <c r="DQ8" s="865" t="s">
        <v>504</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575</v>
      </c>
      <c r="BT9" s="853"/>
      <c r="BU9" s="853"/>
      <c r="BV9" s="853"/>
      <c r="BW9" s="853"/>
      <c r="BX9" s="853"/>
      <c r="BY9" s="853"/>
      <c r="BZ9" s="853"/>
      <c r="CA9" s="853"/>
      <c r="CB9" s="853"/>
      <c r="CC9" s="853"/>
      <c r="CD9" s="853"/>
      <c r="CE9" s="853"/>
      <c r="CF9" s="853"/>
      <c r="CG9" s="854"/>
      <c r="CH9" s="865">
        <v>10</v>
      </c>
      <c r="CI9" s="866"/>
      <c r="CJ9" s="866"/>
      <c r="CK9" s="866"/>
      <c r="CL9" s="867"/>
      <c r="CM9" s="865">
        <v>67</v>
      </c>
      <c r="CN9" s="866"/>
      <c r="CO9" s="866"/>
      <c r="CP9" s="866"/>
      <c r="CQ9" s="867"/>
      <c r="CR9" s="865">
        <v>44</v>
      </c>
      <c r="CS9" s="866"/>
      <c r="CT9" s="866"/>
      <c r="CU9" s="866"/>
      <c r="CV9" s="867"/>
      <c r="CW9" s="865" t="s">
        <v>504</v>
      </c>
      <c r="CX9" s="866"/>
      <c r="CY9" s="866"/>
      <c r="CZ9" s="866"/>
      <c r="DA9" s="867"/>
      <c r="DB9" s="865" t="s">
        <v>504</v>
      </c>
      <c r="DC9" s="866"/>
      <c r="DD9" s="866"/>
      <c r="DE9" s="866"/>
      <c r="DF9" s="867"/>
      <c r="DG9" s="865" t="s">
        <v>504</v>
      </c>
      <c r="DH9" s="866"/>
      <c r="DI9" s="866"/>
      <c r="DJ9" s="866"/>
      <c r="DK9" s="867"/>
      <c r="DL9" s="865" t="s">
        <v>504</v>
      </c>
      <c r="DM9" s="866"/>
      <c r="DN9" s="866"/>
      <c r="DO9" s="866"/>
      <c r="DP9" s="867"/>
      <c r="DQ9" s="865" t="s">
        <v>504</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44674</v>
      </c>
      <c r="R23" s="878"/>
      <c r="S23" s="878"/>
      <c r="T23" s="878"/>
      <c r="U23" s="878"/>
      <c r="V23" s="878">
        <v>43343</v>
      </c>
      <c r="W23" s="878"/>
      <c r="X23" s="878"/>
      <c r="Y23" s="878"/>
      <c r="Z23" s="878"/>
      <c r="AA23" s="878">
        <v>1331</v>
      </c>
      <c r="AB23" s="878"/>
      <c r="AC23" s="878"/>
      <c r="AD23" s="878"/>
      <c r="AE23" s="879"/>
      <c r="AF23" s="880">
        <v>1172</v>
      </c>
      <c r="AG23" s="878"/>
      <c r="AH23" s="878"/>
      <c r="AI23" s="878"/>
      <c r="AJ23" s="881"/>
      <c r="AK23" s="882"/>
      <c r="AL23" s="883"/>
      <c r="AM23" s="883"/>
      <c r="AN23" s="883"/>
      <c r="AO23" s="883"/>
      <c r="AP23" s="878">
        <v>49811</v>
      </c>
      <c r="AQ23" s="878"/>
      <c r="AR23" s="878"/>
      <c r="AS23" s="878"/>
      <c r="AT23" s="878"/>
      <c r="AU23" s="884"/>
      <c r="AV23" s="884"/>
      <c r="AW23" s="884"/>
      <c r="AX23" s="884"/>
      <c r="AY23" s="885"/>
      <c r="AZ23" s="893" t="s">
        <v>138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11342</v>
      </c>
      <c r="R28" s="907"/>
      <c r="S28" s="907"/>
      <c r="T28" s="907"/>
      <c r="U28" s="907"/>
      <c r="V28" s="907">
        <v>11209</v>
      </c>
      <c r="W28" s="907"/>
      <c r="X28" s="907"/>
      <c r="Y28" s="907"/>
      <c r="Z28" s="907"/>
      <c r="AA28" s="907">
        <v>133</v>
      </c>
      <c r="AB28" s="907"/>
      <c r="AC28" s="907"/>
      <c r="AD28" s="907"/>
      <c r="AE28" s="908"/>
      <c r="AF28" s="909">
        <v>133</v>
      </c>
      <c r="AG28" s="907"/>
      <c r="AH28" s="907"/>
      <c r="AI28" s="907"/>
      <c r="AJ28" s="910"/>
      <c r="AK28" s="911">
        <v>991</v>
      </c>
      <c r="AL28" s="902"/>
      <c r="AM28" s="902"/>
      <c r="AN28" s="902"/>
      <c r="AO28" s="902"/>
      <c r="AP28" s="902" t="s">
        <v>504</v>
      </c>
      <c r="AQ28" s="902"/>
      <c r="AR28" s="902"/>
      <c r="AS28" s="902"/>
      <c r="AT28" s="902"/>
      <c r="AU28" s="902" t="s">
        <v>504</v>
      </c>
      <c r="AV28" s="902"/>
      <c r="AW28" s="902"/>
      <c r="AX28" s="902"/>
      <c r="AY28" s="902"/>
      <c r="AZ28" s="903" t="s">
        <v>504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2256</v>
      </c>
      <c r="R29" s="843"/>
      <c r="S29" s="843"/>
      <c r="T29" s="843"/>
      <c r="U29" s="843"/>
      <c r="V29" s="843">
        <v>2213</v>
      </c>
      <c r="W29" s="843"/>
      <c r="X29" s="843"/>
      <c r="Y29" s="843"/>
      <c r="Z29" s="843"/>
      <c r="AA29" s="843">
        <v>43</v>
      </c>
      <c r="AB29" s="843"/>
      <c r="AC29" s="843"/>
      <c r="AD29" s="843"/>
      <c r="AE29" s="844"/>
      <c r="AF29" s="845">
        <v>43</v>
      </c>
      <c r="AG29" s="846"/>
      <c r="AH29" s="846"/>
      <c r="AI29" s="846"/>
      <c r="AJ29" s="847"/>
      <c r="AK29" s="914">
        <v>1318</v>
      </c>
      <c r="AL29" s="915"/>
      <c r="AM29" s="915"/>
      <c r="AN29" s="915"/>
      <c r="AO29" s="915"/>
      <c r="AP29" s="915" t="s">
        <v>504</v>
      </c>
      <c r="AQ29" s="915"/>
      <c r="AR29" s="915"/>
      <c r="AS29" s="915"/>
      <c r="AT29" s="915"/>
      <c r="AU29" s="915" t="s">
        <v>504</v>
      </c>
      <c r="AV29" s="915"/>
      <c r="AW29" s="915"/>
      <c r="AX29" s="915"/>
      <c r="AY29" s="915"/>
      <c r="AZ29" s="916" t="s">
        <v>504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8875</v>
      </c>
      <c r="R30" s="843"/>
      <c r="S30" s="843"/>
      <c r="T30" s="843"/>
      <c r="U30" s="843"/>
      <c r="V30" s="843">
        <v>8627</v>
      </c>
      <c r="W30" s="843"/>
      <c r="X30" s="843"/>
      <c r="Y30" s="843"/>
      <c r="Z30" s="843"/>
      <c r="AA30" s="843">
        <v>248</v>
      </c>
      <c r="AB30" s="843"/>
      <c r="AC30" s="843"/>
      <c r="AD30" s="843"/>
      <c r="AE30" s="844"/>
      <c r="AF30" s="845">
        <v>248</v>
      </c>
      <c r="AG30" s="846"/>
      <c r="AH30" s="846"/>
      <c r="AI30" s="846"/>
      <c r="AJ30" s="847"/>
      <c r="AK30" s="914">
        <v>1367</v>
      </c>
      <c r="AL30" s="915"/>
      <c r="AM30" s="915"/>
      <c r="AN30" s="915"/>
      <c r="AO30" s="915"/>
      <c r="AP30" s="915" t="s">
        <v>504</v>
      </c>
      <c r="AQ30" s="915"/>
      <c r="AR30" s="915"/>
      <c r="AS30" s="915"/>
      <c r="AT30" s="915"/>
      <c r="AU30" s="915" t="s">
        <v>504</v>
      </c>
      <c r="AV30" s="915"/>
      <c r="AW30" s="915"/>
      <c r="AX30" s="915"/>
      <c r="AY30" s="915"/>
      <c r="AZ30" s="916" t="s">
        <v>504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3</v>
      </c>
      <c r="R31" s="843"/>
      <c r="S31" s="843"/>
      <c r="T31" s="843"/>
      <c r="U31" s="843"/>
      <c r="V31" s="843">
        <v>3</v>
      </c>
      <c r="W31" s="843"/>
      <c r="X31" s="843"/>
      <c r="Y31" s="843"/>
      <c r="Z31" s="843"/>
      <c r="AA31" s="843">
        <v>1</v>
      </c>
      <c r="AB31" s="843"/>
      <c r="AC31" s="843"/>
      <c r="AD31" s="843"/>
      <c r="AE31" s="844"/>
      <c r="AF31" s="845">
        <v>1</v>
      </c>
      <c r="AG31" s="846"/>
      <c r="AH31" s="846"/>
      <c r="AI31" s="846"/>
      <c r="AJ31" s="847"/>
      <c r="AK31" s="914" t="s">
        <v>504</v>
      </c>
      <c r="AL31" s="915"/>
      <c r="AM31" s="915"/>
      <c r="AN31" s="915"/>
      <c r="AO31" s="915"/>
      <c r="AP31" s="915" t="s">
        <v>504</v>
      </c>
      <c r="AQ31" s="915"/>
      <c r="AR31" s="915"/>
      <c r="AS31" s="915"/>
      <c r="AT31" s="915"/>
      <c r="AU31" s="915" t="s">
        <v>504</v>
      </c>
      <c r="AV31" s="915"/>
      <c r="AW31" s="915"/>
      <c r="AX31" s="915"/>
      <c r="AY31" s="915"/>
      <c r="AZ31" s="916" t="s">
        <v>504</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2141</v>
      </c>
      <c r="R32" s="843"/>
      <c r="S32" s="843"/>
      <c r="T32" s="843"/>
      <c r="U32" s="843"/>
      <c r="V32" s="843">
        <v>1935</v>
      </c>
      <c r="W32" s="843"/>
      <c r="X32" s="843"/>
      <c r="Y32" s="843"/>
      <c r="Z32" s="843"/>
      <c r="AA32" s="843">
        <v>206</v>
      </c>
      <c r="AB32" s="843"/>
      <c r="AC32" s="843"/>
      <c r="AD32" s="843"/>
      <c r="AE32" s="844"/>
      <c r="AF32" s="845">
        <v>1055</v>
      </c>
      <c r="AG32" s="846"/>
      <c r="AH32" s="846"/>
      <c r="AI32" s="846"/>
      <c r="AJ32" s="847"/>
      <c r="AK32" s="914">
        <v>65</v>
      </c>
      <c r="AL32" s="915"/>
      <c r="AM32" s="915"/>
      <c r="AN32" s="915"/>
      <c r="AO32" s="915"/>
      <c r="AP32" s="915">
        <v>7747</v>
      </c>
      <c r="AQ32" s="915"/>
      <c r="AR32" s="915"/>
      <c r="AS32" s="915"/>
      <c r="AT32" s="915"/>
      <c r="AU32" s="915">
        <v>15</v>
      </c>
      <c r="AV32" s="915"/>
      <c r="AW32" s="915"/>
      <c r="AX32" s="915"/>
      <c r="AY32" s="915"/>
      <c r="AZ32" s="916" t="s">
        <v>504</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589</v>
      </c>
      <c r="C33" s="840"/>
      <c r="D33" s="840"/>
      <c r="E33" s="840"/>
      <c r="F33" s="840"/>
      <c r="G33" s="840"/>
      <c r="H33" s="840"/>
      <c r="I33" s="840"/>
      <c r="J33" s="840"/>
      <c r="K33" s="840"/>
      <c r="L33" s="840"/>
      <c r="M33" s="840"/>
      <c r="N33" s="840"/>
      <c r="O33" s="840"/>
      <c r="P33" s="841"/>
      <c r="Q33" s="842">
        <v>376</v>
      </c>
      <c r="R33" s="843"/>
      <c r="S33" s="843"/>
      <c r="T33" s="843"/>
      <c r="U33" s="843"/>
      <c r="V33" s="843">
        <v>220</v>
      </c>
      <c r="W33" s="843"/>
      <c r="X33" s="843"/>
      <c r="Y33" s="843"/>
      <c r="Z33" s="843"/>
      <c r="AA33" s="843">
        <v>155</v>
      </c>
      <c r="AB33" s="843"/>
      <c r="AC33" s="843"/>
      <c r="AD33" s="843"/>
      <c r="AE33" s="844"/>
      <c r="AF33" s="845">
        <v>837</v>
      </c>
      <c r="AG33" s="846"/>
      <c r="AH33" s="846"/>
      <c r="AI33" s="846"/>
      <c r="AJ33" s="847"/>
      <c r="AK33" s="914">
        <v>259</v>
      </c>
      <c r="AL33" s="915"/>
      <c r="AM33" s="915"/>
      <c r="AN33" s="915"/>
      <c r="AO33" s="915"/>
      <c r="AP33" s="915" t="s">
        <v>504</v>
      </c>
      <c r="AQ33" s="915"/>
      <c r="AR33" s="915"/>
      <c r="AS33" s="915"/>
      <c r="AT33" s="915"/>
      <c r="AU33" s="915">
        <v>20</v>
      </c>
      <c r="AV33" s="915"/>
      <c r="AW33" s="915"/>
      <c r="AX33" s="915"/>
      <c r="AY33" s="915"/>
      <c r="AZ33" s="916" t="s">
        <v>504</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595</v>
      </c>
      <c r="C34" s="840"/>
      <c r="D34" s="840"/>
      <c r="E34" s="840"/>
      <c r="F34" s="840"/>
      <c r="G34" s="840"/>
      <c r="H34" s="840"/>
      <c r="I34" s="840"/>
      <c r="J34" s="840"/>
      <c r="K34" s="840"/>
      <c r="L34" s="840"/>
      <c r="M34" s="840"/>
      <c r="N34" s="840"/>
      <c r="O34" s="840"/>
      <c r="P34" s="841"/>
      <c r="Q34" s="842">
        <v>2928</v>
      </c>
      <c r="R34" s="843"/>
      <c r="S34" s="843"/>
      <c r="T34" s="843"/>
      <c r="U34" s="843"/>
      <c r="V34" s="843">
        <v>2091</v>
      </c>
      <c r="W34" s="843"/>
      <c r="X34" s="843"/>
      <c r="Y34" s="843"/>
      <c r="Z34" s="843"/>
      <c r="AA34" s="843">
        <v>838</v>
      </c>
      <c r="AB34" s="843"/>
      <c r="AC34" s="843"/>
      <c r="AD34" s="843"/>
      <c r="AE34" s="844"/>
      <c r="AF34" s="845">
        <v>223</v>
      </c>
      <c r="AG34" s="846"/>
      <c r="AH34" s="846"/>
      <c r="AI34" s="846"/>
      <c r="AJ34" s="847"/>
      <c r="AK34" s="914">
        <v>1761</v>
      </c>
      <c r="AL34" s="915"/>
      <c r="AM34" s="915"/>
      <c r="AN34" s="915"/>
      <c r="AO34" s="915"/>
      <c r="AP34" s="915">
        <v>9981</v>
      </c>
      <c r="AQ34" s="915"/>
      <c r="AR34" s="915"/>
      <c r="AS34" s="915"/>
      <c r="AT34" s="915"/>
      <c r="AU34" s="915">
        <v>9881</v>
      </c>
      <c r="AV34" s="915"/>
      <c r="AW34" s="915"/>
      <c r="AX34" s="915"/>
      <c r="AY34" s="915"/>
      <c r="AZ34" s="916" t="s">
        <v>504</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588</v>
      </c>
      <c r="C35" s="840"/>
      <c r="D35" s="840"/>
      <c r="E35" s="840"/>
      <c r="F35" s="840"/>
      <c r="G35" s="840"/>
      <c r="H35" s="840"/>
      <c r="I35" s="840"/>
      <c r="J35" s="840"/>
      <c r="K35" s="840"/>
      <c r="L35" s="840"/>
      <c r="M35" s="840"/>
      <c r="N35" s="840"/>
      <c r="O35" s="840"/>
      <c r="P35" s="841"/>
      <c r="Q35" s="842">
        <v>976</v>
      </c>
      <c r="R35" s="843"/>
      <c r="S35" s="843"/>
      <c r="T35" s="843"/>
      <c r="U35" s="843"/>
      <c r="V35" s="843">
        <v>752</v>
      </c>
      <c r="W35" s="843"/>
      <c r="X35" s="843"/>
      <c r="Y35" s="843"/>
      <c r="Z35" s="843"/>
      <c r="AA35" s="843">
        <v>223</v>
      </c>
      <c r="AB35" s="843"/>
      <c r="AC35" s="843"/>
      <c r="AD35" s="843"/>
      <c r="AE35" s="844"/>
      <c r="AF35" s="845">
        <v>201</v>
      </c>
      <c r="AG35" s="846"/>
      <c r="AH35" s="846"/>
      <c r="AI35" s="846"/>
      <c r="AJ35" s="847"/>
      <c r="AK35" s="914">
        <v>542</v>
      </c>
      <c r="AL35" s="915"/>
      <c r="AM35" s="915"/>
      <c r="AN35" s="915"/>
      <c r="AO35" s="915"/>
      <c r="AP35" s="915">
        <v>3293</v>
      </c>
      <c r="AQ35" s="915"/>
      <c r="AR35" s="915"/>
      <c r="AS35" s="915"/>
      <c r="AT35" s="915"/>
      <c r="AU35" s="915">
        <v>3293</v>
      </c>
      <c r="AV35" s="915"/>
      <c r="AW35" s="915"/>
      <c r="AX35" s="915"/>
      <c r="AY35" s="915"/>
      <c r="AZ35" s="916" t="s">
        <v>504</v>
      </c>
      <c r="BA35" s="916"/>
      <c r="BB35" s="916"/>
      <c r="BC35" s="916"/>
      <c r="BD35" s="916"/>
      <c r="BE35" s="912" t="s">
        <v>407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2740</v>
      </c>
      <c r="AG63" s="926"/>
      <c r="AH63" s="926"/>
      <c r="AI63" s="926"/>
      <c r="AJ63" s="927"/>
      <c r="AK63" s="928"/>
      <c r="AL63" s="923"/>
      <c r="AM63" s="923"/>
      <c r="AN63" s="923"/>
      <c r="AO63" s="923"/>
      <c r="AP63" s="926">
        <v>21021</v>
      </c>
      <c r="AQ63" s="926"/>
      <c r="AR63" s="926"/>
      <c r="AS63" s="926"/>
      <c r="AT63" s="926"/>
      <c r="AU63" s="926">
        <v>13209</v>
      </c>
      <c r="AV63" s="926"/>
      <c r="AW63" s="926"/>
      <c r="AX63" s="926"/>
      <c r="AY63" s="926"/>
      <c r="AZ63" s="930"/>
      <c r="BA63" s="930"/>
      <c r="BB63" s="930"/>
      <c r="BC63" s="930"/>
      <c r="BD63" s="930"/>
      <c r="BE63" s="931"/>
      <c r="BF63" s="931"/>
      <c r="BG63" s="931"/>
      <c r="BH63" s="931"/>
      <c r="BI63" s="932"/>
      <c r="BJ63" s="933" t="s">
        <v>138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393</v>
      </c>
      <c r="R66" s="802"/>
      <c r="S66" s="802"/>
      <c r="T66" s="802"/>
      <c r="U66" s="803"/>
      <c r="V66" s="801" t="s">
        <v>394</v>
      </c>
      <c r="W66" s="802"/>
      <c r="X66" s="802"/>
      <c r="Y66" s="802"/>
      <c r="Z66" s="803"/>
      <c r="AA66" s="801" t="s">
        <v>395</v>
      </c>
      <c r="AB66" s="802"/>
      <c r="AC66" s="802"/>
      <c r="AD66" s="802"/>
      <c r="AE66" s="803"/>
      <c r="AF66" s="936" t="s">
        <v>396</v>
      </c>
      <c r="AG66" s="897"/>
      <c r="AH66" s="897"/>
      <c r="AI66" s="897"/>
      <c r="AJ66" s="937"/>
      <c r="AK66" s="801" t="s">
        <v>397</v>
      </c>
      <c r="AL66" s="825"/>
      <c r="AM66" s="825"/>
      <c r="AN66" s="825"/>
      <c r="AO66" s="826"/>
      <c r="AP66" s="801" t="s">
        <v>398</v>
      </c>
      <c r="AQ66" s="802"/>
      <c r="AR66" s="802"/>
      <c r="AS66" s="802"/>
      <c r="AT66" s="803"/>
      <c r="AU66" s="801" t="s">
        <v>412</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576</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504</v>
      </c>
      <c r="AQ68" s="950"/>
      <c r="AR68" s="950"/>
      <c r="AS68" s="950"/>
      <c r="AT68" s="950"/>
      <c r="AU68" s="950" t="s">
        <v>504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577</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504</v>
      </c>
      <c r="AQ69" s="915"/>
      <c r="AR69" s="915"/>
      <c r="AS69" s="915"/>
      <c r="AT69" s="915"/>
      <c r="AU69" s="915" t="s">
        <v>504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578</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504</v>
      </c>
      <c r="AL70" s="915"/>
      <c r="AM70" s="915"/>
      <c r="AN70" s="915"/>
      <c r="AO70" s="915"/>
      <c r="AP70" s="915" t="s">
        <v>504</v>
      </c>
      <c r="AQ70" s="915"/>
      <c r="AR70" s="915"/>
      <c r="AS70" s="915"/>
      <c r="AT70" s="915"/>
      <c r="AU70" s="915" t="s">
        <v>504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579</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504</v>
      </c>
      <c r="AL71" s="915"/>
      <c r="AM71" s="915"/>
      <c r="AN71" s="915"/>
      <c r="AO71" s="915"/>
      <c r="AP71" s="915" t="s">
        <v>504</v>
      </c>
      <c r="AQ71" s="915"/>
      <c r="AR71" s="915"/>
      <c r="AS71" s="915"/>
      <c r="AT71" s="915"/>
      <c r="AU71" s="915" t="s">
        <v>504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580</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504</v>
      </c>
      <c r="AQ72" s="915"/>
      <c r="AR72" s="915"/>
      <c r="AS72" s="915"/>
      <c r="AT72" s="915"/>
      <c r="AU72" s="915" t="s">
        <v>504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581</v>
      </c>
      <c r="C73" s="958"/>
      <c r="D73" s="958"/>
      <c r="E73" s="958"/>
      <c r="F73" s="958"/>
      <c r="G73" s="958"/>
      <c r="H73" s="958"/>
      <c r="I73" s="958"/>
      <c r="J73" s="958"/>
      <c r="K73" s="958"/>
      <c r="L73" s="958"/>
      <c r="M73" s="958"/>
      <c r="N73" s="958"/>
      <c r="O73" s="958"/>
      <c r="P73" s="959"/>
      <c r="Q73" s="960">
        <v>5907</v>
      </c>
      <c r="R73" s="915"/>
      <c r="S73" s="915"/>
      <c r="T73" s="915"/>
      <c r="U73" s="915"/>
      <c r="V73" s="915">
        <v>5040</v>
      </c>
      <c r="W73" s="915"/>
      <c r="X73" s="915"/>
      <c r="Y73" s="915"/>
      <c r="Z73" s="915"/>
      <c r="AA73" s="915">
        <v>867</v>
      </c>
      <c r="AB73" s="915"/>
      <c r="AC73" s="915"/>
      <c r="AD73" s="915"/>
      <c r="AE73" s="915"/>
      <c r="AF73" s="915">
        <v>836</v>
      </c>
      <c r="AG73" s="915"/>
      <c r="AH73" s="915"/>
      <c r="AI73" s="915"/>
      <c r="AJ73" s="915"/>
      <c r="AK73" s="915" t="s">
        <v>504</v>
      </c>
      <c r="AL73" s="915"/>
      <c r="AM73" s="915"/>
      <c r="AN73" s="915"/>
      <c r="AO73" s="915"/>
      <c r="AP73" s="915">
        <v>1734</v>
      </c>
      <c r="AQ73" s="915"/>
      <c r="AR73" s="915"/>
      <c r="AS73" s="915"/>
      <c r="AT73" s="915"/>
      <c r="AU73" s="915">
        <v>941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582</v>
      </c>
      <c r="C74" s="958"/>
      <c r="D74" s="958"/>
      <c r="E74" s="958"/>
      <c r="F74" s="958"/>
      <c r="G74" s="958"/>
      <c r="H74" s="958"/>
      <c r="I74" s="958"/>
      <c r="J74" s="958"/>
      <c r="K74" s="958"/>
      <c r="L74" s="958"/>
      <c r="M74" s="958"/>
      <c r="N74" s="958"/>
      <c r="O74" s="958"/>
      <c r="P74" s="959"/>
      <c r="Q74" s="960">
        <v>65</v>
      </c>
      <c r="R74" s="915"/>
      <c r="S74" s="915"/>
      <c r="T74" s="915"/>
      <c r="U74" s="915"/>
      <c r="V74" s="915">
        <v>53</v>
      </c>
      <c r="W74" s="915"/>
      <c r="X74" s="915"/>
      <c r="Y74" s="915"/>
      <c r="Z74" s="915"/>
      <c r="AA74" s="915">
        <v>12</v>
      </c>
      <c r="AB74" s="915"/>
      <c r="AC74" s="915"/>
      <c r="AD74" s="915"/>
      <c r="AE74" s="915"/>
      <c r="AF74" s="915">
        <v>12</v>
      </c>
      <c r="AG74" s="915"/>
      <c r="AH74" s="915"/>
      <c r="AI74" s="915"/>
      <c r="AJ74" s="915"/>
      <c r="AK74" s="915" t="s">
        <v>504</v>
      </c>
      <c r="AL74" s="915"/>
      <c r="AM74" s="915"/>
      <c r="AN74" s="915"/>
      <c r="AO74" s="915"/>
      <c r="AP74" s="915" t="s">
        <v>504</v>
      </c>
      <c r="AQ74" s="915"/>
      <c r="AR74" s="915"/>
      <c r="AS74" s="915"/>
      <c r="AT74" s="915"/>
      <c r="AU74" s="915" t="s">
        <v>504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583</v>
      </c>
      <c r="C75" s="958"/>
      <c r="D75" s="958"/>
      <c r="E75" s="958"/>
      <c r="F75" s="958"/>
      <c r="G75" s="958"/>
      <c r="H75" s="958"/>
      <c r="I75" s="958"/>
      <c r="J75" s="958"/>
      <c r="K75" s="958"/>
      <c r="L75" s="958"/>
      <c r="M75" s="958"/>
      <c r="N75" s="958"/>
      <c r="O75" s="958"/>
      <c r="P75" s="959"/>
      <c r="Q75" s="963">
        <v>263</v>
      </c>
      <c r="R75" s="964"/>
      <c r="S75" s="964"/>
      <c r="T75" s="964"/>
      <c r="U75" s="914"/>
      <c r="V75" s="965">
        <v>245</v>
      </c>
      <c r="W75" s="964"/>
      <c r="X75" s="964"/>
      <c r="Y75" s="964"/>
      <c r="Z75" s="914"/>
      <c r="AA75" s="965">
        <v>18</v>
      </c>
      <c r="AB75" s="964"/>
      <c r="AC75" s="964"/>
      <c r="AD75" s="964"/>
      <c r="AE75" s="914"/>
      <c r="AF75" s="965">
        <v>18</v>
      </c>
      <c r="AG75" s="964"/>
      <c r="AH75" s="964"/>
      <c r="AI75" s="964"/>
      <c r="AJ75" s="914"/>
      <c r="AK75" s="965" t="s">
        <v>504</v>
      </c>
      <c r="AL75" s="964"/>
      <c r="AM75" s="964"/>
      <c r="AN75" s="964"/>
      <c r="AO75" s="914"/>
      <c r="AP75" s="965" t="s">
        <v>504</v>
      </c>
      <c r="AQ75" s="964"/>
      <c r="AR75" s="964"/>
      <c r="AS75" s="964"/>
      <c r="AT75" s="914"/>
      <c r="AU75" s="965" t="s">
        <v>504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584</v>
      </c>
      <c r="C76" s="958"/>
      <c r="D76" s="958"/>
      <c r="E76" s="958"/>
      <c r="F76" s="958"/>
      <c r="G76" s="958"/>
      <c r="H76" s="958"/>
      <c r="I76" s="958"/>
      <c r="J76" s="958"/>
      <c r="K76" s="958"/>
      <c r="L76" s="958"/>
      <c r="M76" s="958"/>
      <c r="N76" s="958"/>
      <c r="O76" s="958"/>
      <c r="P76" s="959"/>
      <c r="Q76" s="963">
        <v>205</v>
      </c>
      <c r="R76" s="964"/>
      <c r="S76" s="964"/>
      <c r="T76" s="964"/>
      <c r="U76" s="914"/>
      <c r="V76" s="965">
        <v>172</v>
      </c>
      <c r="W76" s="964"/>
      <c r="X76" s="964"/>
      <c r="Y76" s="964"/>
      <c r="Z76" s="914"/>
      <c r="AA76" s="965">
        <v>33</v>
      </c>
      <c r="AB76" s="964"/>
      <c r="AC76" s="964"/>
      <c r="AD76" s="964"/>
      <c r="AE76" s="914"/>
      <c r="AF76" s="965">
        <v>33</v>
      </c>
      <c r="AG76" s="964"/>
      <c r="AH76" s="964"/>
      <c r="AI76" s="964"/>
      <c r="AJ76" s="914"/>
      <c r="AK76" s="965" t="s">
        <v>504</v>
      </c>
      <c r="AL76" s="964"/>
      <c r="AM76" s="964"/>
      <c r="AN76" s="964"/>
      <c r="AO76" s="914"/>
      <c r="AP76" s="965" t="s">
        <v>504</v>
      </c>
      <c r="AQ76" s="964"/>
      <c r="AR76" s="964"/>
      <c r="AS76" s="964"/>
      <c r="AT76" s="914"/>
      <c r="AU76" s="965" t="s">
        <v>504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585</v>
      </c>
      <c r="C77" s="958"/>
      <c r="D77" s="958"/>
      <c r="E77" s="958"/>
      <c r="F77" s="958"/>
      <c r="G77" s="958"/>
      <c r="H77" s="958"/>
      <c r="I77" s="958"/>
      <c r="J77" s="958"/>
      <c r="K77" s="958"/>
      <c r="L77" s="958"/>
      <c r="M77" s="958"/>
      <c r="N77" s="958"/>
      <c r="O77" s="958"/>
      <c r="P77" s="959"/>
      <c r="Q77" s="963">
        <v>2191</v>
      </c>
      <c r="R77" s="964"/>
      <c r="S77" s="964"/>
      <c r="T77" s="964"/>
      <c r="U77" s="914"/>
      <c r="V77" s="965">
        <v>2000</v>
      </c>
      <c r="W77" s="964"/>
      <c r="X77" s="964"/>
      <c r="Y77" s="964"/>
      <c r="Z77" s="914"/>
      <c r="AA77" s="965">
        <v>191</v>
      </c>
      <c r="AB77" s="964"/>
      <c r="AC77" s="964"/>
      <c r="AD77" s="964"/>
      <c r="AE77" s="914"/>
      <c r="AF77" s="965">
        <v>191</v>
      </c>
      <c r="AG77" s="964"/>
      <c r="AH77" s="964"/>
      <c r="AI77" s="964"/>
      <c r="AJ77" s="914"/>
      <c r="AK77" s="965">
        <v>108</v>
      </c>
      <c r="AL77" s="964"/>
      <c r="AM77" s="964"/>
      <c r="AN77" s="964"/>
      <c r="AO77" s="914"/>
      <c r="AP77" s="965" t="s">
        <v>504</v>
      </c>
      <c r="AQ77" s="964"/>
      <c r="AR77" s="964"/>
      <c r="AS77" s="964"/>
      <c r="AT77" s="914"/>
      <c r="AU77" s="965" t="s">
        <v>504</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586</v>
      </c>
      <c r="C78" s="958"/>
      <c r="D78" s="958"/>
      <c r="E78" s="958"/>
      <c r="F78" s="958"/>
      <c r="G78" s="958"/>
      <c r="H78" s="958"/>
      <c r="I78" s="958"/>
      <c r="J78" s="958"/>
      <c r="K78" s="958"/>
      <c r="L78" s="958"/>
      <c r="M78" s="958"/>
      <c r="N78" s="958"/>
      <c r="O78" s="958"/>
      <c r="P78" s="959"/>
      <c r="Q78" s="960">
        <v>127</v>
      </c>
      <c r="R78" s="915"/>
      <c r="S78" s="915"/>
      <c r="T78" s="915"/>
      <c r="U78" s="915"/>
      <c r="V78" s="915">
        <v>99</v>
      </c>
      <c r="W78" s="915"/>
      <c r="X78" s="915"/>
      <c r="Y78" s="915"/>
      <c r="Z78" s="915"/>
      <c r="AA78" s="915">
        <v>28</v>
      </c>
      <c r="AB78" s="915"/>
      <c r="AC78" s="915"/>
      <c r="AD78" s="915"/>
      <c r="AE78" s="915"/>
      <c r="AF78" s="915">
        <v>28</v>
      </c>
      <c r="AG78" s="915"/>
      <c r="AH78" s="915"/>
      <c r="AI78" s="915"/>
      <c r="AJ78" s="915"/>
      <c r="AK78" s="915" t="s">
        <v>504</v>
      </c>
      <c r="AL78" s="915"/>
      <c r="AM78" s="915"/>
      <c r="AN78" s="915"/>
      <c r="AO78" s="915"/>
      <c r="AP78" s="915" t="s">
        <v>504</v>
      </c>
      <c r="AQ78" s="915"/>
      <c r="AR78" s="915"/>
      <c r="AS78" s="915"/>
      <c r="AT78" s="915"/>
      <c r="AU78" s="915" t="s">
        <v>504</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587</v>
      </c>
      <c r="C79" s="958"/>
      <c r="D79" s="958"/>
      <c r="E79" s="958"/>
      <c r="F79" s="958"/>
      <c r="G79" s="958"/>
      <c r="H79" s="958"/>
      <c r="I79" s="958"/>
      <c r="J79" s="958"/>
      <c r="K79" s="958"/>
      <c r="L79" s="958"/>
      <c r="M79" s="958"/>
      <c r="N79" s="958"/>
      <c r="O79" s="958"/>
      <c r="P79" s="959"/>
      <c r="Q79" s="960">
        <v>112</v>
      </c>
      <c r="R79" s="915"/>
      <c r="S79" s="915"/>
      <c r="T79" s="915"/>
      <c r="U79" s="915"/>
      <c r="V79" s="915">
        <v>97</v>
      </c>
      <c r="W79" s="915"/>
      <c r="X79" s="915"/>
      <c r="Y79" s="915"/>
      <c r="Z79" s="915"/>
      <c r="AA79" s="915">
        <v>15</v>
      </c>
      <c r="AB79" s="915"/>
      <c r="AC79" s="915"/>
      <c r="AD79" s="915"/>
      <c r="AE79" s="915"/>
      <c r="AF79" s="915">
        <v>15</v>
      </c>
      <c r="AG79" s="915"/>
      <c r="AH79" s="915"/>
      <c r="AI79" s="915"/>
      <c r="AJ79" s="915"/>
      <c r="AK79" s="915" t="s">
        <v>504</v>
      </c>
      <c r="AL79" s="915"/>
      <c r="AM79" s="915"/>
      <c r="AN79" s="915"/>
      <c r="AO79" s="915"/>
      <c r="AP79" s="915" t="s">
        <v>504</v>
      </c>
      <c r="AQ79" s="915"/>
      <c r="AR79" s="915"/>
      <c r="AS79" s="915"/>
      <c r="AT79" s="915"/>
      <c r="AU79" s="915" t="s">
        <v>504</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8238</v>
      </c>
      <c r="AG88" s="926"/>
      <c r="AH88" s="926"/>
      <c r="AI88" s="926"/>
      <c r="AJ88" s="926"/>
      <c r="AK88" s="923"/>
      <c r="AL88" s="923"/>
      <c r="AM88" s="923"/>
      <c r="AN88" s="923"/>
      <c r="AO88" s="923"/>
      <c r="AP88" s="926">
        <v>1734</v>
      </c>
      <c r="AQ88" s="926"/>
      <c r="AR88" s="926"/>
      <c r="AS88" s="926"/>
      <c r="AT88" s="926"/>
      <c r="AU88" s="926">
        <v>941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502</v>
      </c>
      <c r="CS102" s="934"/>
      <c r="CT102" s="934"/>
      <c r="CU102" s="934"/>
      <c r="CV102" s="977"/>
      <c r="CW102" s="976">
        <v>1173</v>
      </c>
      <c r="CX102" s="934"/>
      <c r="CY102" s="934"/>
      <c r="CZ102" s="934"/>
      <c r="DA102" s="977"/>
      <c r="DB102" s="976">
        <v>5990</v>
      </c>
      <c r="DC102" s="934"/>
      <c r="DD102" s="934"/>
      <c r="DE102" s="934"/>
      <c r="DF102" s="977"/>
      <c r="DG102" s="976" t="s">
        <v>504</v>
      </c>
      <c r="DH102" s="934"/>
      <c r="DI102" s="934"/>
      <c r="DJ102" s="934"/>
      <c r="DK102" s="977"/>
      <c r="DL102" s="976" t="s">
        <v>504</v>
      </c>
      <c r="DM102" s="934"/>
      <c r="DN102" s="934"/>
      <c r="DO102" s="934"/>
      <c r="DP102" s="977"/>
      <c r="DQ102" s="976" t="s">
        <v>504</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422</v>
      </c>
      <c r="AB109" s="979"/>
      <c r="AC109" s="979"/>
      <c r="AD109" s="979"/>
      <c r="AE109" s="980"/>
      <c r="AF109" s="978" t="s">
        <v>306</v>
      </c>
      <c r="AG109" s="979"/>
      <c r="AH109" s="979"/>
      <c r="AI109" s="979"/>
      <c r="AJ109" s="980"/>
      <c r="AK109" s="978" t="s">
        <v>305</v>
      </c>
      <c r="AL109" s="979"/>
      <c r="AM109" s="979"/>
      <c r="AN109" s="979"/>
      <c r="AO109" s="980"/>
      <c r="AP109" s="978" t="s">
        <v>423</v>
      </c>
      <c r="AQ109" s="979"/>
      <c r="AR109" s="979"/>
      <c r="AS109" s="979"/>
      <c r="AT109" s="981"/>
      <c r="AU109" s="998" t="s">
        <v>421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422</v>
      </c>
      <c r="BR109" s="979"/>
      <c r="BS109" s="979"/>
      <c r="BT109" s="979"/>
      <c r="BU109" s="980"/>
      <c r="BV109" s="978" t="s">
        <v>306</v>
      </c>
      <c r="BW109" s="979"/>
      <c r="BX109" s="979"/>
      <c r="BY109" s="979"/>
      <c r="BZ109" s="980"/>
      <c r="CA109" s="978" t="s">
        <v>305</v>
      </c>
      <c r="CB109" s="979"/>
      <c r="CC109" s="979"/>
      <c r="CD109" s="979"/>
      <c r="CE109" s="980"/>
      <c r="CF109" s="999" t="s">
        <v>423</v>
      </c>
      <c r="CG109" s="999"/>
      <c r="CH109" s="999"/>
      <c r="CI109" s="999"/>
      <c r="CJ109" s="999"/>
      <c r="CK109" s="978" t="s">
        <v>424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422</v>
      </c>
      <c r="DH109" s="979"/>
      <c r="DI109" s="979"/>
      <c r="DJ109" s="979"/>
      <c r="DK109" s="980"/>
      <c r="DL109" s="978" t="s">
        <v>306</v>
      </c>
      <c r="DM109" s="979"/>
      <c r="DN109" s="979"/>
      <c r="DO109" s="979"/>
      <c r="DP109" s="980"/>
      <c r="DQ109" s="978" t="s">
        <v>305</v>
      </c>
      <c r="DR109" s="979"/>
      <c r="DS109" s="979"/>
      <c r="DT109" s="979"/>
      <c r="DU109" s="980"/>
      <c r="DV109" s="978" t="s">
        <v>423</v>
      </c>
      <c r="DW109" s="979"/>
      <c r="DX109" s="979"/>
      <c r="DY109" s="979"/>
      <c r="DZ109" s="981"/>
    </row>
    <row r="110" spans="1:131" s="247" customFormat="1" ht="26.25" customHeight="1" x14ac:dyDescent="0.15">
      <c r="A110" s="982" t="s">
        <v>425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4597617</v>
      </c>
      <c r="AB110" s="986"/>
      <c r="AC110" s="986"/>
      <c r="AD110" s="986"/>
      <c r="AE110" s="987"/>
      <c r="AF110" s="988">
        <v>4545696</v>
      </c>
      <c r="AG110" s="986"/>
      <c r="AH110" s="986"/>
      <c r="AI110" s="986"/>
      <c r="AJ110" s="987"/>
      <c r="AK110" s="988">
        <v>4766316</v>
      </c>
      <c r="AL110" s="986"/>
      <c r="AM110" s="986"/>
      <c r="AN110" s="986"/>
      <c r="AO110" s="987"/>
      <c r="AP110" s="989">
        <v>23</v>
      </c>
      <c r="AQ110" s="990"/>
      <c r="AR110" s="990"/>
      <c r="AS110" s="990"/>
      <c r="AT110" s="991"/>
      <c r="AU110" s="992" t="s">
        <v>73</v>
      </c>
      <c r="AV110" s="993"/>
      <c r="AW110" s="993"/>
      <c r="AX110" s="993"/>
      <c r="AY110" s="993"/>
      <c r="AZ110" s="1034" t="s">
        <v>426</v>
      </c>
      <c r="BA110" s="983"/>
      <c r="BB110" s="983"/>
      <c r="BC110" s="983"/>
      <c r="BD110" s="983"/>
      <c r="BE110" s="983"/>
      <c r="BF110" s="983"/>
      <c r="BG110" s="983"/>
      <c r="BH110" s="983"/>
      <c r="BI110" s="983"/>
      <c r="BJ110" s="983"/>
      <c r="BK110" s="983"/>
      <c r="BL110" s="983"/>
      <c r="BM110" s="983"/>
      <c r="BN110" s="983"/>
      <c r="BO110" s="983"/>
      <c r="BP110" s="984"/>
      <c r="BQ110" s="1020">
        <v>39691705</v>
      </c>
      <c r="BR110" s="1021"/>
      <c r="BS110" s="1021"/>
      <c r="BT110" s="1021"/>
      <c r="BU110" s="1021"/>
      <c r="BV110" s="1021">
        <v>48432574</v>
      </c>
      <c r="BW110" s="1021"/>
      <c r="BX110" s="1021"/>
      <c r="BY110" s="1021"/>
      <c r="BZ110" s="1021"/>
      <c r="CA110" s="1021">
        <v>49810848</v>
      </c>
      <c r="CB110" s="1021"/>
      <c r="CC110" s="1021"/>
      <c r="CD110" s="1021"/>
      <c r="CE110" s="1021"/>
      <c r="CF110" s="1035">
        <v>240.3</v>
      </c>
      <c r="CG110" s="1036"/>
      <c r="CH110" s="1036"/>
      <c r="CI110" s="1036"/>
      <c r="CJ110" s="1036"/>
      <c r="CK110" s="1037" t="s">
        <v>427</v>
      </c>
      <c r="CL110" s="1038"/>
      <c r="CM110" s="1017" t="s">
        <v>428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429</v>
      </c>
      <c r="DH110" s="1021"/>
      <c r="DI110" s="1021"/>
      <c r="DJ110" s="1021"/>
      <c r="DK110" s="1021"/>
      <c r="DL110" s="1021" t="s">
        <v>429</v>
      </c>
      <c r="DM110" s="1021"/>
      <c r="DN110" s="1021"/>
      <c r="DO110" s="1021"/>
      <c r="DP110" s="1021"/>
      <c r="DQ110" s="1021" t="s">
        <v>429</v>
      </c>
      <c r="DR110" s="1021"/>
      <c r="DS110" s="1021"/>
      <c r="DT110" s="1021"/>
      <c r="DU110" s="1021"/>
      <c r="DV110" s="1022" t="s">
        <v>430</v>
      </c>
      <c r="DW110" s="1022"/>
      <c r="DX110" s="1022"/>
      <c r="DY110" s="1022"/>
      <c r="DZ110" s="1023"/>
    </row>
    <row r="111" spans="1:131" s="247" customFormat="1" ht="26.25" customHeight="1" x14ac:dyDescent="0.15">
      <c r="A111" s="1024" t="s">
        <v>431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430</v>
      </c>
      <c r="AB111" s="1028"/>
      <c r="AC111" s="1028"/>
      <c r="AD111" s="1028"/>
      <c r="AE111" s="1029"/>
      <c r="AF111" s="1030" t="s">
        <v>429</v>
      </c>
      <c r="AG111" s="1028"/>
      <c r="AH111" s="1028"/>
      <c r="AI111" s="1028"/>
      <c r="AJ111" s="1029"/>
      <c r="AK111" s="1030" t="s">
        <v>430</v>
      </c>
      <c r="AL111" s="1028"/>
      <c r="AM111" s="1028"/>
      <c r="AN111" s="1028"/>
      <c r="AO111" s="1029"/>
      <c r="AP111" s="1031" t="s">
        <v>430</v>
      </c>
      <c r="AQ111" s="1032"/>
      <c r="AR111" s="1032"/>
      <c r="AS111" s="1032"/>
      <c r="AT111" s="1033"/>
      <c r="AU111" s="994"/>
      <c r="AV111" s="995"/>
      <c r="AW111" s="995"/>
      <c r="AX111" s="995"/>
      <c r="AY111" s="995"/>
      <c r="AZ111" s="1043" t="s">
        <v>432</v>
      </c>
      <c r="BA111" s="1044"/>
      <c r="BB111" s="1044"/>
      <c r="BC111" s="1044"/>
      <c r="BD111" s="1044"/>
      <c r="BE111" s="1044"/>
      <c r="BF111" s="1044"/>
      <c r="BG111" s="1044"/>
      <c r="BH111" s="1044"/>
      <c r="BI111" s="1044"/>
      <c r="BJ111" s="1044"/>
      <c r="BK111" s="1044"/>
      <c r="BL111" s="1044"/>
      <c r="BM111" s="1044"/>
      <c r="BN111" s="1044"/>
      <c r="BO111" s="1044"/>
      <c r="BP111" s="1045"/>
      <c r="BQ111" s="1013">
        <v>1016639</v>
      </c>
      <c r="BR111" s="1014"/>
      <c r="BS111" s="1014"/>
      <c r="BT111" s="1014"/>
      <c r="BU111" s="1014"/>
      <c r="BV111" s="1014">
        <v>950841</v>
      </c>
      <c r="BW111" s="1014"/>
      <c r="BX111" s="1014"/>
      <c r="BY111" s="1014"/>
      <c r="BZ111" s="1014"/>
      <c r="CA111" s="1014">
        <v>886956</v>
      </c>
      <c r="CB111" s="1014"/>
      <c r="CC111" s="1014"/>
      <c r="CD111" s="1014"/>
      <c r="CE111" s="1014"/>
      <c r="CF111" s="1008">
        <v>4.3</v>
      </c>
      <c r="CG111" s="1009"/>
      <c r="CH111" s="1009"/>
      <c r="CI111" s="1009"/>
      <c r="CJ111" s="1009"/>
      <c r="CK111" s="1039"/>
      <c r="CL111" s="1040"/>
      <c r="CM111" s="1010" t="s">
        <v>433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138</v>
      </c>
      <c r="DH111" s="1014"/>
      <c r="DI111" s="1014"/>
      <c r="DJ111" s="1014"/>
      <c r="DK111" s="1014"/>
      <c r="DL111" s="1014" t="s">
        <v>138</v>
      </c>
      <c r="DM111" s="1014"/>
      <c r="DN111" s="1014"/>
      <c r="DO111" s="1014"/>
      <c r="DP111" s="1014"/>
      <c r="DQ111" s="1014" t="s">
        <v>434</v>
      </c>
      <c r="DR111" s="1014"/>
      <c r="DS111" s="1014"/>
      <c r="DT111" s="1014"/>
      <c r="DU111" s="1014"/>
      <c r="DV111" s="1015" t="s">
        <v>138</v>
      </c>
      <c r="DW111" s="1015"/>
      <c r="DX111" s="1015"/>
      <c r="DY111" s="1015"/>
      <c r="DZ111" s="1016"/>
    </row>
    <row r="112" spans="1:131" s="247" customFormat="1" ht="26.25" customHeight="1" x14ac:dyDescent="0.15">
      <c r="A112" s="1046" t="s">
        <v>435</v>
      </c>
      <c r="B112" s="1047"/>
      <c r="C112" s="1044" t="s">
        <v>436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138</v>
      </c>
      <c r="AB112" s="1053"/>
      <c r="AC112" s="1053"/>
      <c r="AD112" s="1053"/>
      <c r="AE112" s="1054"/>
      <c r="AF112" s="1055" t="s">
        <v>138</v>
      </c>
      <c r="AG112" s="1053"/>
      <c r="AH112" s="1053"/>
      <c r="AI112" s="1053"/>
      <c r="AJ112" s="1054"/>
      <c r="AK112" s="1055" t="s">
        <v>429</v>
      </c>
      <c r="AL112" s="1053"/>
      <c r="AM112" s="1053"/>
      <c r="AN112" s="1053"/>
      <c r="AO112" s="1054"/>
      <c r="AP112" s="1056" t="s">
        <v>138</v>
      </c>
      <c r="AQ112" s="1057"/>
      <c r="AR112" s="1057"/>
      <c r="AS112" s="1057"/>
      <c r="AT112" s="1058"/>
      <c r="AU112" s="994"/>
      <c r="AV112" s="995"/>
      <c r="AW112" s="995"/>
      <c r="AX112" s="995"/>
      <c r="AY112" s="995"/>
      <c r="AZ112" s="1043" t="s">
        <v>437</v>
      </c>
      <c r="BA112" s="1044"/>
      <c r="BB112" s="1044"/>
      <c r="BC112" s="1044"/>
      <c r="BD112" s="1044"/>
      <c r="BE112" s="1044"/>
      <c r="BF112" s="1044"/>
      <c r="BG112" s="1044"/>
      <c r="BH112" s="1044"/>
      <c r="BI112" s="1044"/>
      <c r="BJ112" s="1044"/>
      <c r="BK112" s="1044"/>
      <c r="BL112" s="1044"/>
      <c r="BM112" s="1044"/>
      <c r="BN112" s="1044"/>
      <c r="BO112" s="1044"/>
      <c r="BP112" s="1045"/>
      <c r="BQ112" s="1013">
        <v>17234496</v>
      </c>
      <c r="BR112" s="1014"/>
      <c r="BS112" s="1014"/>
      <c r="BT112" s="1014"/>
      <c r="BU112" s="1014"/>
      <c r="BV112" s="1014">
        <v>13861358</v>
      </c>
      <c r="BW112" s="1014"/>
      <c r="BX112" s="1014"/>
      <c r="BY112" s="1014"/>
      <c r="BZ112" s="1014"/>
      <c r="CA112" s="1014">
        <v>13209141</v>
      </c>
      <c r="CB112" s="1014"/>
      <c r="CC112" s="1014"/>
      <c r="CD112" s="1014"/>
      <c r="CE112" s="1014"/>
      <c r="CF112" s="1008">
        <v>63.7</v>
      </c>
      <c r="CG112" s="1009"/>
      <c r="CH112" s="1009"/>
      <c r="CI112" s="1009"/>
      <c r="CJ112" s="1009"/>
      <c r="CK112" s="1039"/>
      <c r="CL112" s="1040"/>
      <c r="CM112" s="1010" t="s">
        <v>438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1014726</v>
      </c>
      <c r="DH112" s="1014"/>
      <c r="DI112" s="1014"/>
      <c r="DJ112" s="1014"/>
      <c r="DK112" s="1014"/>
      <c r="DL112" s="1014">
        <v>950841</v>
      </c>
      <c r="DM112" s="1014"/>
      <c r="DN112" s="1014"/>
      <c r="DO112" s="1014"/>
      <c r="DP112" s="1014"/>
      <c r="DQ112" s="1014">
        <v>886956</v>
      </c>
      <c r="DR112" s="1014"/>
      <c r="DS112" s="1014"/>
      <c r="DT112" s="1014"/>
      <c r="DU112" s="1014"/>
      <c r="DV112" s="1015">
        <v>4.3</v>
      </c>
      <c r="DW112" s="1015"/>
      <c r="DX112" s="1015"/>
      <c r="DY112" s="1015"/>
      <c r="DZ112" s="1016"/>
    </row>
    <row r="113" spans="1:130" s="247" customFormat="1" ht="26.25" customHeight="1" x14ac:dyDescent="0.15">
      <c r="A113" s="1048"/>
      <c r="B113" s="1049"/>
      <c r="C113" s="1044" t="s">
        <v>439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1554709</v>
      </c>
      <c r="AB113" s="1028"/>
      <c r="AC113" s="1028"/>
      <c r="AD113" s="1028"/>
      <c r="AE113" s="1029"/>
      <c r="AF113" s="1030">
        <v>1473308</v>
      </c>
      <c r="AG113" s="1028"/>
      <c r="AH113" s="1028"/>
      <c r="AI113" s="1028"/>
      <c r="AJ113" s="1029"/>
      <c r="AK113" s="1030">
        <v>1261543</v>
      </c>
      <c r="AL113" s="1028"/>
      <c r="AM113" s="1028"/>
      <c r="AN113" s="1028"/>
      <c r="AO113" s="1029"/>
      <c r="AP113" s="1031">
        <v>6.1</v>
      </c>
      <c r="AQ113" s="1032"/>
      <c r="AR113" s="1032"/>
      <c r="AS113" s="1032"/>
      <c r="AT113" s="1033"/>
      <c r="AU113" s="994"/>
      <c r="AV113" s="995"/>
      <c r="AW113" s="995"/>
      <c r="AX113" s="995"/>
      <c r="AY113" s="995"/>
      <c r="AZ113" s="1043" t="s">
        <v>440</v>
      </c>
      <c r="BA113" s="1044"/>
      <c r="BB113" s="1044"/>
      <c r="BC113" s="1044"/>
      <c r="BD113" s="1044"/>
      <c r="BE113" s="1044"/>
      <c r="BF113" s="1044"/>
      <c r="BG113" s="1044"/>
      <c r="BH113" s="1044"/>
      <c r="BI113" s="1044"/>
      <c r="BJ113" s="1044"/>
      <c r="BK113" s="1044"/>
      <c r="BL113" s="1044"/>
      <c r="BM113" s="1044"/>
      <c r="BN113" s="1044"/>
      <c r="BO113" s="1044"/>
      <c r="BP113" s="1045"/>
      <c r="BQ113" s="1013">
        <v>1155733</v>
      </c>
      <c r="BR113" s="1014"/>
      <c r="BS113" s="1014"/>
      <c r="BT113" s="1014"/>
      <c r="BU113" s="1014"/>
      <c r="BV113" s="1014">
        <v>1108300</v>
      </c>
      <c r="BW113" s="1014"/>
      <c r="BX113" s="1014"/>
      <c r="BY113" s="1014"/>
      <c r="BZ113" s="1014"/>
      <c r="CA113" s="1014">
        <v>940656</v>
      </c>
      <c r="CB113" s="1014"/>
      <c r="CC113" s="1014"/>
      <c r="CD113" s="1014"/>
      <c r="CE113" s="1014"/>
      <c r="CF113" s="1008">
        <v>4.5</v>
      </c>
      <c r="CG113" s="1009"/>
      <c r="CH113" s="1009"/>
      <c r="CI113" s="1009"/>
      <c r="CJ113" s="1009"/>
      <c r="CK113" s="1039"/>
      <c r="CL113" s="1040"/>
      <c r="CM113" s="1010" t="s">
        <v>441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1913</v>
      </c>
      <c r="DH113" s="1053"/>
      <c r="DI113" s="1053"/>
      <c r="DJ113" s="1053"/>
      <c r="DK113" s="1054"/>
      <c r="DL113" s="1055" t="s">
        <v>442</v>
      </c>
      <c r="DM113" s="1053"/>
      <c r="DN113" s="1053"/>
      <c r="DO113" s="1053"/>
      <c r="DP113" s="1054"/>
      <c r="DQ113" s="1055" t="s">
        <v>138</v>
      </c>
      <c r="DR113" s="1053"/>
      <c r="DS113" s="1053"/>
      <c r="DT113" s="1053"/>
      <c r="DU113" s="1054"/>
      <c r="DV113" s="1056" t="s">
        <v>138</v>
      </c>
      <c r="DW113" s="1057"/>
      <c r="DX113" s="1057"/>
      <c r="DY113" s="1057"/>
      <c r="DZ113" s="1058"/>
    </row>
    <row r="114" spans="1:130" s="247" customFormat="1" ht="26.25" customHeight="1" x14ac:dyDescent="0.15">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281860</v>
      </c>
      <c r="AB114" s="1053"/>
      <c r="AC114" s="1053"/>
      <c r="AD114" s="1053"/>
      <c r="AE114" s="1054"/>
      <c r="AF114" s="1055">
        <v>269414</v>
      </c>
      <c r="AG114" s="1053"/>
      <c r="AH114" s="1053"/>
      <c r="AI114" s="1053"/>
      <c r="AJ114" s="1054"/>
      <c r="AK114" s="1055">
        <v>175450</v>
      </c>
      <c r="AL114" s="1053"/>
      <c r="AM114" s="1053"/>
      <c r="AN114" s="1053"/>
      <c r="AO114" s="1054"/>
      <c r="AP114" s="1056">
        <v>0.8</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7282135</v>
      </c>
      <c r="BR114" s="1014"/>
      <c r="BS114" s="1014"/>
      <c r="BT114" s="1014"/>
      <c r="BU114" s="1014"/>
      <c r="BV114" s="1014">
        <v>7335368</v>
      </c>
      <c r="BW114" s="1014"/>
      <c r="BX114" s="1014"/>
      <c r="BY114" s="1014"/>
      <c r="BZ114" s="1014"/>
      <c r="CA114" s="1014">
        <v>7344104</v>
      </c>
      <c r="CB114" s="1014"/>
      <c r="CC114" s="1014"/>
      <c r="CD114" s="1014"/>
      <c r="CE114" s="1014"/>
      <c r="CF114" s="1008">
        <v>35.4</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429</v>
      </c>
      <c r="DH114" s="1053"/>
      <c r="DI114" s="1053"/>
      <c r="DJ114" s="1053"/>
      <c r="DK114" s="1054"/>
      <c r="DL114" s="1055" t="s">
        <v>429</v>
      </c>
      <c r="DM114" s="1053"/>
      <c r="DN114" s="1053"/>
      <c r="DO114" s="1053"/>
      <c r="DP114" s="1054"/>
      <c r="DQ114" s="1055" t="s">
        <v>434</v>
      </c>
      <c r="DR114" s="1053"/>
      <c r="DS114" s="1053"/>
      <c r="DT114" s="1053"/>
      <c r="DU114" s="1054"/>
      <c r="DV114" s="1056" t="s">
        <v>429</v>
      </c>
      <c r="DW114" s="1057"/>
      <c r="DX114" s="1057"/>
      <c r="DY114" s="1057"/>
      <c r="DZ114" s="1058"/>
    </row>
    <row r="115" spans="1:130" s="247" customFormat="1" ht="26.25" customHeight="1" x14ac:dyDescent="0.15">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57338</v>
      </c>
      <c r="AB115" s="1028"/>
      <c r="AC115" s="1028"/>
      <c r="AD115" s="1028"/>
      <c r="AE115" s="1029"/>
      <c r="AF115" s="1030">
        <v>65798</v>
      </c>
      <c r="AG115" s="1028"/>
      <c r="AH115" s="1028"/>
      <c r="AI115" s="1028"/>
      <c r="AJ115" s="1029"/>
      <c r="AK115" s="1030">
        <v>63885</v>
      </c>
      <c r="AL115" s="1028"/>
      <c r="AM115" s="1028"/>
      <c r="AN115" s="1028"/>
      <c r="AO115" s="1029"/>
      <c r="AP115" s="1031">
        <v>0.3</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v>11783</v>
      </c>
      <c r="BR115" s="1014"/>
      <c r="BS115" s="1014"/>
      <c r="BT115" s="1014"/>
      <c r="BU115" s="1014"/>
      <c r="BV115" s="1014" t="s">
        <v>442</v>
      </c>
      <c r="BW115" s="1014"/>
      <c r="BX115" s="1014"/>
      <c r="BY115" s="1014"/>
      <c r="BZ115" s="1014"/>
      <c r="CA115" s="1014">
        <v>10462</v>
      </c>
      <c r="CB115" s="1014"/>
      <c r="CC115" s="1014"/>
      <c r="CD115" s="1014"/>
      <c r="CE115" s="1014"/>
      <c r="CF115" s="1008">
        <v>0.1</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138</v>
      </c>
      <c r="DH115" s="1053"/>
      <c r="DI115" s="1053"/>
      <c r="DJ115" s="1053"/>
      <c r="DK115" s="1054"/>
      <c r="DL115" s="1055" t="s">
        <v>138</v>
      </c>
      <c r="DM115" s="1053"/>
      <c r="DN115" s="1053"/>
      <c r="DO115" s="1053"/>
      <c r="DP115" s="1054"/>
      <c r="DQ115" s="1055" t="s">
        <v>138</v>
      </c>
      <c r="DR115" s="1053"/>
      <c r="DS115" s="1053"/>
      <c r="DT115" s="1053"/>
      <c r="DU115" s="1054"/>
      <c r="DV115" s="1056" t="s">
        <v>138</v>
      </c>
      <c r="DW115" s="1057"/>
      <c r="DX115" s="1057"/>
      <c r="DY115" s="1057"/>
      <c r="DZ115" s="1058"/>
    </row>
    <row r="116" spans="1:130" s="247" customFormat="1" ht="26.25" customHeight="1" x14ac:dyDescent="0.15">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434</v>
      </c>
      <c r="AB116" s="1053"/>
      <c r="AC116" s="1053"/>
      <c r="AD116" s="1053"/>
      <c r="AE116" s="1054"/>
      <c r="AF116" s="1055" t="s">
        <v>138</v>
      </c>
      <c r="AG116" s="1053"/>
      <c r="AH116" s="1053"/>
      <c r="AI116" s="1053"/>
      <c r="AJ116" s="1054"/>
      <c r="AK116" s="1055" t="s">
        <v>138</v>
      </c>
      <c r="AL116" s="1053"/>
      <c r="AM116" s="1053"/>
      <c r="AN116" s="1053"/>
      <c r="AO116" s="1054"/>
      <c r="AP116" s="1056" t="s">
        <v>138</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138</v>
      </c>
      <c r="BR116" s="1014"/>
      <c r="BS116" s="1014"/>
      <c r="BT116" s="1014"/>
      <c r="BU116" s="1014"/>
      <c r="BV116" s="1014" t="s">
        <v>434</v>
      </c>
      <c r="BW116" s="1014"/>
      <c r="BX116" s="1014"/>
      <c r="BY116" s="1014"/>
      <c r="BZ116" s="1014"/>
      <c r="CA116" s="1014" t="s">
        <v>429</v>
      </c>
      <c r="CB116" s="1014"/>
      <c r="CC116" s="1014"/>
      <c r="CD116" s="1014"/>
      <c r="CE116" s="1014"/>
      <c r="CF116" s="1008" t="s">
        <v>442</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434</v>
      </c>
      <c r="DH116" s="1053"/>
      <c r="DI116" s="1053"/>
      <c r="DJ116" s="1053"/>
      <c r="DK116" s="1054"/>
      <c r="DL116" s="1055" t="s">
        <v>138</v>
      </c>
      <c r="DM116" s="1053"/>
      <c r="DN116" s="1053"/>
      <c r="DO116" s="1053"/>
      <c r="DP116" s="1054"/>
      <c r="DQ116" s="1055" t="s">
        <v>138</v>
      </c>
      <c r="DR116" s="1053"/>
      <c r="DS116" s="1053"/>
      <c r="DT116" s="1053"/>
      <c r="DU116" s="1054"/>
      <c r="DV116" s="1056" t="s">
        <v>434</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6491524</v>
      </c>
      <c r="AB117" s="1071"/>
      <c r="AC117" s="1071"/>
      <c r="AD117" s="1071"/>
      <c r="AE117" s="1072"/>
      <c r="AF117" s="1073">
        <v>6354216</v>
      </c>
      <c r="AG117" s="1071"/>
      <c r="AH117" s="1071"/>
      <c r="AI117" s="1071"/>
      <c r="AJ117" s="1072"/>
      <c r="AK117" s="1073">
        <v>6267194</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442</v>
      </c>
      <c r="BR117" s="1014"/>
      <c r="BS117" s="1014"/>
      <c r="BT117" s="1014"/>
      <c r="BU117" s="1014"/>
      <c r="BV117" s="1014" t="s">
        <v>138</v>
      </c>
      <c r="BW117" s="1014"/>
      <c r="BX117" s="1014"/>
      <c r="BY117" s="1014"/>
      <c r="BZ117" s="1014"/>
      <c r="CA117" s="1014" t="s">
        <v>138</v>
      </c>
      <c r="CB117" s="1014"/>
      <c r="CC117" s="1014"/>
      <c r="CD117" s="1014"/>
      <c r="CE117" s="1014"/>
      <c r="CF117" s="1008" t="s">
        <v>138</v>
      </c>
      <c r="CG117" s="1009"/>
      <c r="CH117" s="1009"/>
      <c r="CI117" s="1009"/>
      <c r="CJ117" s="1009"/>
      <c r="CK117" s="1039"/>
      <c r="CL117" s="1040"/>
      <c r="CM117" s="1010" t="s">
        <v>454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138</v>
      </c>
      <c r="DH117" s="1053"/>
      <c r="DI117" s="1053"/>
      <c r="DJ117" s="1053"/>
      <c r="DK117" s="1054"/>
      <c r="DL117" s="1055" t="s">
        <v>429</v>
      </c>
      <c r="DM117" s="1053"/>
      <c r="DN117" s="1053"/>
      <c r="DO117" s="1053"/>
      <c r="DP117" s="1054"/>
      <c r="DQ117" s="1055" t="s">
        <v>138</v>
      </c>
      <c r="DR117" s="1053"/>
      <c r="DS117" s="1053"/>
      <c r="DT117" s="1053"/>
      <c r="DU117" s="1054"/>
      <c r="DV117" s="1056" t="s">
        <v>429</v>
      </c>
      <c r="DW117" s="1057"/>
      <c r="DX117" s="1057"/>
      <c r="DY117" s="1057"/>
      <c r="DZ117" s="1058"/>
    </row>
    <row r="118" spans="1:130" s="247" customFormat="1" ht="26.25" customHeight="1" x14ac:dyDescent="0.15">
      <c r="A118" s="998" t="s">
        <v>424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422</v>
      </c>
      <c r="AB118" s="979"/>
      <c r="AC118" s="979"/>
      <c r="AD118" s="979"/>
      <c r="AE118" s="980"/>
      <c r="AF118" s="978" t="s">
        <v>306</v>
      </c>
      <c r="AG118" s="979"/>
      <c r="AH118" s="979"/>
      <c r="AI118" s="979"/>
      <c r="AJ118" s="980"/>
      <c r="AK118" s="978" t="s">
        <v>305</v>
      </c>
      <c r="AL118" s="979"/>
      <c r="AM118" s="979"/>
      <c r="AN118" s="979"/>
      <c r="AO118" s="980"/>
      <c r="AP118" s="1065" t="s">
        <v>423</v>
      </c>
      <c r="AQ118" s="1066"/>
      <c r="AR118" s="1066"/>
      <c r="AS118" s="1066"/>
      <c r="AT118" s="1067"/>
      <c r="AU118" s="994"/>
      <c r="AV118" s="995"/>
      <c r="AW118" s="995"/>
      <c r="AX118" s="995"/>
      <c r="AY118" s="995"/>
      <c r="AZ118" s="1068" t="s">
        <v>455</v>
      </c>
      <c r="BA118" s="1059"/>
      <c r="BB118" s="1059"/>
      <c r="BC118" s="1059"/>
      <c r="BD118" s="1059"/>
      <c r="BE118" s="1059"/>
      <c r="BF118" s="1059"/>
      <c r="BG118" s="1059"/>
      <c r="BH118" s="1059"/>
      <c r="BI118" s="1059"/>
      <c r="BJ118" s="1059"/>
      <c r="BK118" s="1059"/>
      <c r="BL118" s="1059"/>
      <c r="BM118" s="1059"/>
      <c r="BN118" s="1059"/>
      <c r="BO118" s="1059"/>
      <c r="BP118" s="1060"/>
      <c r="BQ118" s="1091" t="s">
        <v>429</v>
      </c>
      <c r="BR118" s="1092"/>
      <c r="BS118" s="1092"/>
      <c r="BT118" s="1092"/>
      <c r="BU118" s="1092"/>
      <c r="BV118" s="1092" t="s">
        <v>434</v>
      </c>
      <c r="BW118" s="1092"/>
      <c r="BX118" s="1092"/>
      <c r="BY118" s="1092"/>
      <c r="BZ118" s="1092"/>
      <c r="CA118" s="1092" t="s">
        <v>429</v>
      </c>
      <c r="CB118" s="1092"/>
      <c r="CC118" s="1092"/>
      <c r="CD118" s="1092"/>
      <c r="CE118" s="1092"/>
      <c r="CF118" s="1008" t="s">
        <v>434</v>
      </c>
      <c r="CG118" s="1009"/>
      <c r="CH118" s="1009"/>
      <c r="CI118" s="1009"/>
      <c r="CJ118" s="1009"/>
      <c r="CK118" s="1039"/>
      <c r="CL118" s="1040"/>
      <c r="CM118" s="1010" t="s">
        <v>456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429</v>
      </c>
      <c r="DH118" s="1053"/>
      <c r="DI118" s="1053"/>
      <c r="DJ118" s="1053"/>
      <c r="DK118" s="1054"/>
      <c r="DL118" s="1055" t="s">
        <v>434</v>
      </c>
      <c r="DM118" s="1053"/>
      <c r="DN118" s="1053"/>
      <c r="DO118" s="1053"/>
      <c r="DP118" s="1054"/>
      <c r="DQ118" s="1055" t="s">
        <v>138</v>
      </c>
      <c r="DR118" s="1053"/>
      <c r="DS118" s="1053"/>
      <c r="DT118" s="1053"/>
      <c r="DU118" s="1054"/>
      <c r="DV118" s="1056" t="s">
        <v>138</v>
      </c>
      <c r="DW118" s="1057"/>
      <c r="DX118" s="1057"/>
      <c r="DY118" s="1057"/>
      <c r="DZ118" s="1058"/>
    </row>
    <row r="119" spans="1:130" s="247" customFormat="1" ht="26.25" customHeight="1" x14ac:dyDescent="0.15">
      <c r="A119" s="1152" t="s">
        <v>427</v>
      </c>
      <c r="B119" s="1038"/>
      <c r="C119" s="1017" t="s">
        <v>428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429</v>
      </c>
      <c r="AB119" s="986"/>
      <c r="AC119" s="986"/>
      <c r="AD119" s="986"/>
      <c r="AE119" s="987"/>
      <c r="AF119" s="988" t="s">
        <v>434</v>
      </c>
      <c r="AG119" s="986"/>
      <c r="AH119" s="986"/>
      <c r="AI119" s="986"/>
      <c r="AJ119" s="987"/>
      <c r="AK119" s="988" t="s">
        <v>138</v>
      </c>
      <c r="AL119" s="986"/>
      <c r="AM119" s="986"/>
      <c r="AN119" s="986"/>
      <c r="AO119" s="987"/>
      <c r="AP119" s="989" t="s">
        <v>138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457</v>
      </c>
      <c r="BP119" s="1100"/>
      <c r="BQ119" s="1091">
        <v>66392491</v>
      </c>
      <c r="BR119" s="1092"/>
      <c r="BS119" s="1092"/>
      <c r="BT119" s="1092"/>
      <c r="BU119" s="1092"/>
      <c r="BV119" s="1092">
        <v>71688441</v>
      </c>
      <c r="BW119" s="1092"/>
      <c r="BX119" s="1092"/>
      <c r="BY119" s="1092"/>
      <c r="BZ119" s="1092"/>
      <c r="CA119" s="1092">
        <v>72202167</v>
      </c>
      <c r="CB119" s="1092"/>
      <c r="CC119" s="1092"/>
      <c r="CD119" s="1092"/>
      <c r="CE119" s="1092"/>
      <c r="CF119" s="1093"/>
      <c r="CG119" s="1094"/>
      <c r="CH119" s="1094"/>
      <c r="CI119" s="1094"/>
      <c r="CJ119" s="1095"/>
      <c r="CK119" s="1041"/>
      <c r="CL119" s="1042"/>
      <c r="CM119" s="1096" t="s">
        <v>458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138</v>
      </c>
      <c r="DH119" s="1078"/>
      <c r="DI119" s="1078"/>
      <c r="DJ119" s="1078"/>
      <c r="DK119" s="1079"/>
      <c r="DL119" s="1077" t="s">
        <v>138</v>
      </c>
      <c r="DM119" s="1078"/>
      <c r="DN119" s="1078"/>
      <c r="DO119" s="1078"/>
      <c r="DP119" s="1079"/>
      <c r="DQ119" s="1077" t="s">
        <v>138</v>
      </c>
      <c r="DR119" s="1078"/>
      <c r="DS119" s="1078"/>
      <c r="DT119" s="1078"/>
      <c r="DU119" s="1079"/>
      <c r="DV119" s="1080" t="s">
        <v>138</v>
      </c>
      <c r="DW119" s="1081"/>
      <c r="DX119" s="1081"/>
      <c r="DY119" s="1081"/>
      <c r="DZ119" s="1082"/>
    </row>
    <row r="120" spans="1:130" s="247" customFormat="1" ht="26.25" customHeight="1" x14ac:dyDescent="0.15">
      <c r="A120" s="1153"/>
      <c r="B120" s="1040"/>
      <c r="C120" s="1010" t="s">
        <v>433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434</v>
      </c>
      <c r="AB120" s="1053"/>
      <c r="AC120" s="1053"/>
      <c r="AD120" s="1053"/>
      <c r="AE120" s="1054"/>
      <c r="AF120" s="1055" t="s">
        <v>442</v>
      </c>
      <c r="AG120" s="1053"/>
      <c r="AH120" s="1053"/>
      <c r="AI120" s="1053"/>
      <c r="AJ120" s="1054"/>
      <c r="AK120" s="1055" t="s">
        <v>138</v>
      </c>
      <c r="AL120" s="1053"/>
      <c r="AM120" s="1053"/>
      <c r="AN120" s="1053"/>
      <c r="AO120" s="1054"/>
      <c r="AP120" s="1056" t="s">
        <v>429</v>
      </c>
      <c r="AQ120" s="1057"/>
      <c r="AR120" s="1057"/>
      <c r="AS120" s="1057"/>
      <c r="AT120" s="1058"/>
      <c r="AU120" s="1083" t="s">
        <v>459</v>
      </c>
      <c r="AV120" s="1084"/>
      <c r="AW120" s="1084"/>
      <c r="AX120" s="1084"/>
      <c r="AY120" s="1085"/>
      <c r="AZ120" s="1034" t="s">
        <v>460</v>
      </c>
      <c r="BA120" s="983"/>
      <c r="BB120" s="983"/>
      <c r="BC120" s="983"/>
      <c r="BD120" s="983"/>
      <c r="BE120" s="983"/>
      <c r="BF120" s="983"/>
      <c r="BG120" s="983"/>
      <c r="BH120" s="983"/>
      <c r="BI120" s="983"/>
      <c r="BJ120" s="983"/>
      <c r="BK120" s="983"/>
      <c r="BL120" s="983"/>
      <c r="BM120" s="983"/>
      <c r="BN120" s="983"/>
      <c r="BO120" s="983"/>
      <c r="BP120" s="984"/>
      <c r="BQ120" s="1020">
        <v>9818613</v>
      </c>
      <c r="BR120" s="1021"/>
      <c r="BS120" s="1021"/>
      <c r="BT120" s="1021"/>
      <c r="BU120" s="1021"/>
      <c r="BV120" s="1021">
        <v>9320222</v>
      </c>
      <c r="BW120" s="1021"/>
      <c r="BX120" s="1021"/>
      <c r="BY120" s="1021"/>
      <c r="BZ120" s="1021"/>
      <c r="CA120" s="1021">
        <v>9140932</v>
      </c>
      <c r="CB120" s="1021"/>
      <c r="CC120" s="1021"/>
      <c r="CD120" s="1021"/>
      <c r="CE120" s="1021"/>
      <c r="CF120" s="1035">
        <v>44.1</v>
      </c>
      <c r="CG120" s="1036"/>
      <c r="CH120" s="1036"/>
      <c r="CI120" s="1036"/>
      <c r="CJ120" s="1036"/>
      <c r="CK120" s="1101" t="s">
        <v>461</v>
      </c>
      <c r="CL120" s="1102"/>
      <c r="CM120" s="1102"/>
      <c r="CN120" s="1102"/>
      <c r="CO120" s="1103"/>
      <c r="CP120" s="1109" t="s">
        <v>462</v>
      </c>
      <c r="CQ120" s="1110"/>
      <c r="CR120" s="1110"/>
      <c r="CS120" s="1110"/>
      <c r="CT120" s="1110"/>
      <c r="CU120" s="1110"/>
      <c r="CV120" s="1110"/>
      <c r="CW120" s="1110"/>
      <c r="CX120" s="1110"/>
      <c r="CY120" s="1110"/>
      <c r="CZ120" s="1110"/>
      <c r="DA120" s="1110"/>
      <c r="DB120" s="1110"/>
      <c r="DC120" s="1110"/>
      <c r="DD120" s="1110"/>
      <c r="DE120" s="1110"/>
      <c r="DF120" s="1111"/>
      <c r="DG120" s="1020">
        <v>10768283</v>
      </c>
      <c r="DH120" s="1021"/>
      <c r="DI120" s="1021"/>
      <c r="DJ120" s="1021"/>
      <c r="DK120" s="1021"/>
      <c r="DL120" s="1021">
        <v>10354189</v>
      </c>
      <c r="DM120" s="1021"/>
      <c r="DN120" s="1021"/>
      <c r="DO120" s="1021"/>
      <c r="DP120" s="1021"/>
      <c r="DQ120" s="1021">
        <v>9880871</v>
      </c>
      <c r="DR120" s="1021"/>
      <c r="DS120" s="1021"/>
      <c r="DT120" s="1021"/>
      <c r="DU120" s="1021"/>
      <c r="DV120" s="1022">
        <v>47.7</v>
      </c>
      <c r="DW120" s="1022"/>
      <c r="DX120" s="1022"/>
      <c r="DY120" s="1022"/>
      <c r="DZ120" s="1023"/>
    </row>
    <row r="121" spans="1:130" s="247" customFormat="1" ht="26.25" customHeight="1" x14ac:dyDescent="0.15">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57338</v>
      </c>
      <c r="AB121" s="1053"/>
      <c r="AC121" s="1053"/>
      <c r="AD121" s="1053"/>
      <c r="AE121" s="1054"/>
      <c r="AF121" s="1055">
        <v>65798</v>
      </c>
      <c r="AG121" s="1053"/>
      <c r="AH121" s="1053"/>
      <c r="AI121" s="1053"/>
      <c r="AJ121" s="1054"/>
      <c r="AK121" s="1055">
        <v>63885</v>
      </c>
      <c r="AL121" s="1053"/>
      <c r="AM121" s="1053"/>
      <c r="AN121" s="1053"/>
      <c r="AO121" s="1054"/>
      <c r="AP121" s="1056">
        <v>0.3</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v>3761604</v>
      </c>
      <c r="BR121" s="1014"/>
      <c r="BS121" s="1014"/>
      <c r="BT121" s="1014"/>
      <c r="BU121" s="1014"/>
      <c r="BV121" s="1014">
        <v>3993823</v>
      </c>
      <c r="BW121" s="1014"/>
      <c r="BX121" s="1014"/>
      <c r="BY121" s="1014"/>
      <c r="BZ121" s="1014"/>
      <c r="CA121" s="1014">
        <v>2884246</v>
      </c>
      <c r="CB121" s="1014"/>
      <c r="CC121" s="1014"/>
      <c r="CD121" s="1014"/>
      <c r="CE121" s="1014"/>
      <c r="CF121" s="1008">
        <v>13.9</v>
      </c>
      <c r="CG121" s="1009"/>
      <c r="CH121" s="1009"/>
      <c r="CI121" s="1009"/>
      <c r="CJ121" s="1009"/>
      <c r="CK121" s="1104"/>
      <c r="CL121" s="1105"/>
      <c r="CM121" s="1105"/>
      <c r="CN121" s="1105"/>
      <c r="CO121" s="1106"/>
      <c r="CP121" s="1114" t="s">
        <v>465</v>
      </c>
      <c r="CQ121" s="1115"/>
      <c r="CR121" s="1115"/>
      <c r="CS121" s="1115"/>
      <c r="CT121" s="1115"/>
      <c r="CU121" s="1115"/>
      <c r="CV121" s="1115"/>
      <c r="CW121" s="1115"/>
      <c r="CX121" s="1115"/>
      <c r="CY121" s="1115"/>
      <c r="CZ121" s="1115"/>
      <c r="DA121" s="1115"/>
      <c r="DB121" s="1115"/>
      <c r="DC121" s="1115"/>
      <c r="DD121" s="1115"/>
      <c r="DE121" s="1115"/>
      <c r="DF121" s="1116"/>
      <c r="DG121" s="1013">
        <v>3360388</v>
      </c>
      <c r="DH121" s="1014"/>
      <c r="DI121" s="1014"/>
      <c r="DJ121" s="1014"/>
      <c r="DK121" s="1014"/>
      <c r="DL121" s="1014">
        <v>3426085</v>
      </c>
      <c r="DM121" s="1014"/>
      <c r="DN121" s="1014"/>
      <c r="DO121" s="1014"/>
      <c r="DP121" s="1014"/>
      <c r="DQ121" s="1014">
        <v>3292726</v>
      </c>
      <c r="DR121" s="1014"/>
      <c r="DS121" s="1014"/>
      <c r="DT121" s="1014"/>
      <c r="DU121" s="1014"/>
      <c r="DV121" s="1015">
        <v>15.9</v>
      </c>
      <c r="DW121" s="1015"/>
      <c r="DX121" s="1015"/>
      <c r="DY121" s="1015"/>
      <c r="DZ121" s="1016"/>
    </row>
    <row r="122" spans="1:130" s="247" customFormat="1" ht="26.25" customHeight="1" x14ac:dyDescent="0.15">
      <c r="A122" s="1153"/>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138</v>
      </c>
      <c r="AB122" s="1053"/>
      <c r="AC122" s="1053"/>
      <c r="AD122" s="1053"/>
      <c r="AE122" s="1054"/>
      <c r="AF122" s="1055" t="s">
        <v>434</v>
      </c>
      <c r="AG122" s="1053"/>
      <c r="AH122" s="1053"/>
      <c r="AI122" s="1053"/>
      <c r="AJ122" s="1054"/>
      <c r="AK122" s="1055" t="s">
        <v>138</v>
      </c>
      <c r="AL122" s="1053"/>
      <c r="AM122" s="1053"/>
      <c r="AN122" s="1053"/>
      <c r="AO122" s="1054"/>
      <c r="AP122" s="1056" t="s">
        <v>138</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44128252</v>
      </c>
      <c r="BR122" s="1092"/>
      <c r="BS122" s="1092"/>
      <c r="BT122" s="1092"/>
      <c r="BU122" s="1092"/>
      <c r="BV122" s="1092">
        <v>45718409</v>
      </c>
      <c r="BW122" s="1092"/>
      <c r="BX122" s="1092"/>
      <c r="BY122" s="1092"/>
      <c r="BZ122" s="1092"/>
      <c r="CA122" s="1092">
        <v>46173578</v>
      </c>
      <c r="CB122" s="1092"/>
      <c r="CC122" s="1092"/>
      <c r="CD122" s="1092"/>
      <c r="CE122" s="1092"/>
      <c r="CF122" s="1112">
        <v>222.8</v>
      </c>
      <c r="CG122" s="1113"/>
      <c r="CH122" s="1113"/>
      <c r="CI122" s="1113"/>
      <c r="CJ122" s="1113"/>
      <c r="CK122" s="1104"/>
      <c r="CL122" s="1105"/>
      <c r="CM122" s="1105"/>
      <c r="CN122" s="1105"/>
      <c r="CO122" s="1106"/>
      <c r="CP122" s="1114" t="s">
        <v>467</v>
      </c>
      <c r="CQ122" s="1115"/>
      <c r="CR122" s="1115"/>
      <c r="CS122" s="1115"/>
      <c r="CT122" s="1115"/>
      <c r="CU122" s="1115"/>
      <c r="CV122" s="1115"/>
      <c r="CW122" s="1115"/>
      <c r="CX122" s="1115"/>
      <c r="CY122" s="1115"/>
      <c r="CZ122" s="1115"/>
      <c r="DA122" s="1115"/>
      <c r="DB122" s="1115"/>
      <c r="DC122" s="1115"/>
      <c r="DD122" s="1115"/>
      <c r="DE122" s="1115"/>
      <c r="DF122" s="1116"/>
      <c r="DG122" s="1013">
        <v>157673</v>
      </c>
      <c r="DH122" s="1014"/>
      <c r="DI122" s="1014"/>
      <c r="DJ122" s="1014"/>
      <c r="DK122" s="1014"/>
      <c r="DL122" s="1014">
        <v>58310</v>
      </c>
      <c r="DM122" s="1014"/>
      <c r="DN122" s="1014"/>
      <c r="DO122" s="1014"/>
      <c r="DP122" s="1014"/>
      <c r="DQ122" s="1014">
        <v>20050</v>
      </c>
      <c r="DR122" s="1014"/>
      <c r="DS122" s="1014"/>
      <c r="DT122" s="1014"/>
      <c r="DU122" s="1014"/>
      <c r="DV122" s="1015">
        <v>0.1</v>
      </c>
      <c r="DW122" s="1015"/>
      <c r="DX122" s="1015"/>
      <c r="DY122" s="1015"/>
      <c r="DZ122" s="1016"/>
    </row>
    <row r="123" spans="1:130" s="247" customFormat="1" ht="26.25" customHeight="1" x14ac:dyDescent="0.15">
      <c r="A123" s="1153"/>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138</v>
      </c>
      <c r="AB123" s="1053"/>
      <c r="AC123" s="1053"/>
      <c r="AD123" s="1053"/>
      <c r="AE123" s="1054"/>
      <c r="AF123" s="1055" t="s">
        <v>434</v>
      </c>
      <c r="AG123" s="1053"/>
      <c r="AH123" s="1053"/>
      <c r="AI123" s="1053"/>
      <c r="AJ123" s="1054"/>
      <c r="AK123" s="1055" t="s">
        <v>434</v>
      </c>
      <c r="AL123" s="1053"/>
      <c r="AM123" s="1053"/>
      <c r="AN123" s="1053"/>
      <c r="AO123" s="1054"/>
      <c r="AP123" s="1056" t="s">
        <v>138</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468</v>
      </c>
      <c r="BP123" s="1100"/>
      <c r="BQ123" s="1159">
        <v>57708469</v>
      </c>
      <c r="BR123" s="1160"/>
      <c r="BS123" s="1160"/>
      <c r="BT123" s="1160"/>
      <c r="BU123" s="1160"/>
      <c r="BV123" s="1160">
        <v>59032454</v>
      </c>
      <c r="BW123" s="1160"/>
      <c r="BX123" s="1160"/>
      <c r="BY123" s="1160"/>
      <c r="BZ123" s="1160"/>
      <c r="CA123" s="1160">
        <v>58198756</v>
      </c>
      <c r="CB123" s="1160"/>
      <c r="CC123" s="1160"/>
      <c r="CD123" s="1160"/>
      <c r="CE123" s="1160"/>
      <c r="CF123" s="1093"/>
      <c r="CG123" s="1094"/>
      <c r="CH123" s="1094"/>
      <c r="CI123" s="1094"/>
      <c r="CJ123" s="1095"/>
      <c r="CK123" s="1104"/>
      <c r="CL123" s="1105"/>
      <c r="CM123" s="1105"/>
      <c r="CN123" s="1105"/>
      <c r="CO123" s="1106"/>
      <c r="CP123" s="1114" t="s">
        <v>469</v>
      </c>
      <c r="CQ123" s="1115"/>
      <c r="CR123" s="1115"/>
      <c r="CS123" s="1115"/>
      <c r="CT123" s="1115"/>
      <c r="CU123" s="1115"/>
      <c r="CV123" s="1115"/>
      <c r="CW123" s="1115"/>
      <c r="CX123" s="1115"/>
      <c r="CY123" s="1115"/>
      <c r="CZ123" s="1115"/>
      <c r="DA123" s="1115"/>
      <c r="DB123" s="1115"/>
      <c r="DC123" s="1115"/>
      <c r="DD123" s="1115"/>
      <c r="DE123" s="1115"/>
      <c r="DF123" s="1116"/>
      <c r="DG123" s="1052">
        <v>100186</v>
      </c>
      <c r="DH123" s="1053"/>
      <c r="DI123" s="1053"/>
      <c r="DJ123" s="1053"/>
      <c r="DK123" s="1054"/>
      <c r="DL123" s="1055">
        <v>22774</v>
      </c>
      <c r="DM123" s="1053"/>
      <c r="DN123" s="1053"/>
      <c r="DO123" s="1053"/>
      <c r="DP123" s="1054"/>
      <c r="DQ123" s="1055">
        <v>15494</v>
      </c>
      <c r="DR123" s="1053"/>
      <c r="DS123" s="1053"/>
      <c r="DT123" s="1053"/>
      <c r="DU123" s="1054"/>
      <c r="DV123" s="1056">
        <v>0.1</v>
      </c>
      <c r="DW123" s="1057"/>
      <c r="DX123" s="1057"/>
      <c r="DY123" s="1057"/>
      <c r="DZ123" s="1058"/>
    </row>
    <row r="124" spans="1:130" s="247" customFormat="1" ht="26.25" customHeight="1" thickBot="1" x14ac:dyDescent="0.2">
      <c r="A124" s="1153"/>
      <c r="B124" s="1040"/>
      <c r="C124" s="1010" t="s">
        <v>454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138</v>
      </c>
      <c r="AB124" s="1053"/>
      <c r="AC124" s="1053"/>
      <c r="AD124" s="1053"/>
      <c r="AE124" s="1054"/>
      <c r="AF124" s="1055" t="s">
        <v>434</v>
      </c>
      <c r="AG124" s="1053"/>
      <c r="AH124" s="1053"/>
      <c r="AI124" s="1053"/>
      <c r="AJ124" s="1054"/>
      <c r="AK124" s="1055" t="s">
        <v>138</v>
      </c>
      <c r="AL124" s="1053"/>
      <c r="AM124" s="1053"/>
      <c r="AN124" s="1053"/>
      <c r="AO124" s="1054"/>
      <c r="AP124" s="1056" t="s">
        <v>434</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41.7</v>
      </c>
      <c r="BR124" s="1122"/>
      <c r="BS124" s="1122"/>
      <c r="BT124" s="1122"/>
      <c r="BU124" s="1122"/>
      <c r="BV124" s="1122">
        <v>61</v>
      </c>
      <c r="BW124" s="1122"/>
      <c r="BX124" s="1122"/>
      <c r="BY124" s="1122"/>
      <c r="BZ124" s="1122"/>
      <c r="CA124" s="1122">
        <v>67.5</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v>2847966</v>
      </c>
      <c r="DH124" s="1078"/>
      <c r="DI124" s="1078"/>
      <c r="DJ124" s="1078"/>
      <c r="DK124" s="1079"/>
      <c r="DL124" s="1077" t="s">
        <v>442</v>
      </c>
      <c r="DM124" s="1078"/>
      <c r="DN124" s="1078"/>
      <c r="DO124" s="1078"/>
      <c r="DP124" s="1079"/>
      <c r="DQ124" s="1077" t="s">
        <v>434</v>
      </c>
      <c r="DR124" s="1078"/>
      <c r="DS124" s="1078"/>
      <c r="DT124" s="1078"/>
      <c r="DU124" s="1079"/>
      <c r="DV124" s="1080" t="s">
        <v>429</v>
      </c>
      <c r="DW124" s="1081"/>
      <c r="DX124" s="1081"/>
      <c r="DY124" s="1081"/>
      <c r="DZ124" s="1082"/>
    </row>
    <row r="125" spans="1:130" s="247" customFormat="1" ht="26.25" customHeight="1" x14ac:dyDescent="0.15">
      <c r="A125" s="1153"/>
      <c r="B125" s="1040"/>
      <c r="C125" s="1010" t="s">
        <v>456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138</v>
      </c>
      <c r="AB125" s="1053"/>
      <c r="AC125" s="1053"/>
      <c r="AD125" s="1053"/>
      <c r="AE125" s="1054"/>
      <c r="AF125" s="1055" t="s">
        <v>138</v>
      </c>
      <c r="AG125" s="1053"/>
      <c r="AH125" s="1053"/>
      <c r="AI125" s="1053"/>
      <c r="AJ125" s="1054"/>
      <c r="AK125" s="1055" t="s">
        <v>138</v>
      </c>
      <c r="AL125" s="1053"/>
      <c r="AM125" s="1053"/>
      <c r="AN125" s="1053"/>
      <c r="AO125" s="1054"/>
      <c r="AP125" s="1056" t="s">
        <v>442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434</v>
      </c>
      <c r="DH125" s="1021"/>
      <c r="DI125" s="1021"/>
      <c r="DJ125" s="1021"/>
      <c r="DK125" s="1021"/>
      <c r="DL125" s="1021" t="s">
        <v>138</v>
      </c>
      <c r="DM125" s="1021"/>
      <c r="DN125" s="1021"/>
      <c r="DO125" s="1021"/>
      <c r="DP125" s="1021"/>
      <c r="DQ125" s="1021" t="s">
        <v>138</v>
      </c>
      <c r="DR125" s="1021"/>
      <c r="DS125" s="1021"/>
      <c r="DT125" s="1021"/>
      <c r="DU125" s="1021"/>
      <c r="DV125" s="1022" t="s">
        <v>138</v>
      </c>
      <c r="DW125" s="1022"/>
      <c r="DX125" s="1022"/>
      <c r="DY125" s="1022"/>
      <c r="DZ125" s="1023"/>
    </row>
    <row r="126" spans="1:130" s="247" customFormat="1" ht="26.25" customHeight="1" thickBot="1" x14ac:dyDescent="0.2">
      <c r="A126" s="1153"/>
      <c r="B126" s="1040"/>
      <c r="C126" s="1010" t="s">
        <v>458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138</v>
      </c>
      <c r="AB126" s="1053"/>
      <c r="AC126" s="1053"/>
      <c r="AD126" s="1053"/>
      <c r="AE126" s="1054"/>
      <c r="AF126" s="1055" t="s">
        <v>138</v>
      </c>
      <c r="AG126" s="1053"/>
      <c r="AH126" s="1053"/>
      <c r="AI126" s="1053"/>
      <c r="AJ126" s="1054"/>
      <c r="AK126" s="1055" t="s">
        <v>429</v>
      </c>
      <c r="AL126" s="1053"/>
      <c r="AM126" s="1053"/>
      <c r="AN126" s="1053"/>
      <c r="AO126" s="1054"/>
      <c r="AP126" s="1056" t="s">
        <v>138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t="s">
        <v>429</v>
      </c>
      <c r="DH126" s="1014"/>
      <c r="DI126" s="1014"/>
      <c r="DJ126" s="1014"/>
      <c r="DK126" s="1014"/>
      <c r="DL126" s="1014" t="s">
        <v>434</v>
      </c>
      <c r="DM126" s="1014"/>
      <c r="DN126" s="1014"/>
      <c r="DO126" s="1014"/>
      <c r="DP126" s="1014"/>
      <c r="DQ126" s="1014" t="s">
        <v>434</v>
      </c>
      <c r="DR126" s="1014"/>
      <c r="DS126" s="1014"/>
      <c r="DT126" s="1014"/>
      <c r="DU126" s="1014"/>
      <c r="DV126" s="1015" t="s">
        <v>429</v>
      </c>
      <c r="DW126" s="1015"/>
      <c r="DX126" s="1015"/>
      <c r="DY126" s="1015"/>
      <c r="DZ126" s="1016"/>
    </row>
    <row r="127" spans="1:130" s="247" customFormat="1" ht="26.25" customHeight="1" x14ac:dyDescent="0.15">
      <c r="A127" s="1154"/>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138</v>
      </c>
      <c r="AB127" s="1053"/>
      <c r="AC127" s="1053"/>
      <c r="AD127" s="1053"/>
      <c r="AE127" s="1054"/>
      <c r="AF127" s="1055" t="s">
        <v>434</v>
      </c>
      <c r="AG127" s="1053"/>
      <c r="AH127" s="1053"/>
      <c r="AI127" s="1053"/>
      <c r="AJ127" s="1054"/>
      <c r="AK127" s="1055" t="s">
        <v>138</v>
      </c>
      <c r="AL127" s="1053"/>
      <c r="AM127" s="1053"/>
      <c r="AN127" s="1053"/>
      <c r="AO127" s="1054"/>
      <c r="AP127" s="1056" t="s">
        <v>434</v>
      </c>
      <c r="AQ127" s="1057"/>
      <c r="AR127" s="1057"/>
      <c r="AS127" s="1057"/>
      <c r="AT127" s="1058"/>
      <c r="AU127" s="283"/>
      <c r="AV127" s="283"/>
      <c r="AW127" s="283"/>
      <c r="AX127" s="1126" t="s">
        <v>476</v>
      </c>
      <c r="AY127" s="1127"/>
      <c r="AZ127" s="1127"/>
      <c r="BA127" s="1127"/>
      <c r="BB127" s="1127"/>
      <c r="BC127" s="1127"/>
      <c r="BD127" s="1127"/>
      <c r="BE127" s="1128"/>
      <c r="BF127" s="1129" t="s">
        <v>477</v>
      </c>
      <c r="BG127" s="1127"/>
      <c r="BH127" s="1127"/>
      <c r="BI127" s="1127"/>
      <c r="BJ127" s="1127"/>
      <c r="BK127" s="1127"/>
      <c r="BL127" s="1128"/>
      <c r="BM127" s="1129" t="s">
        <v>478</v>
      </c>
      <c r="BN127" s="1127"/>
      <c r="BO127" s="1127"/>
      <c r="BP127" s="1127"/>
      <c r="BQ127" s="1127"/>
      <c r="BR127" s="1127"/>
      <c r="BS127" s="1128"/>
      <c r="BT127" s="1129" t="s">
        <v>479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442</v>
      </c>
      <c r="DH127" s="1014"/>
      <c r="DI127" s="1014"/>
      <c r="DJ127" s="1014"/>
      <c r="DK127" s="1014"/>
      <c r="DL127" s="1014" t="s">
        <v>138</v>
      </c>
      <c r="DM127" s="1014"/>
      <c r="DN127" s="1014"/>
      <c r="DO127" s="1014"/>
      <c r="DP127" s="1014"/>
      <c r="DQ127" s="1014" t="s">
        <v>138</v>
      </c>
      <c r="DR127" s="1014"/>
      <c r="DS127" s="1014"/>
      <c r="DT127" s="1014"/>
      <c r="DU127" s="1014"/>
      <c r="DV127" s="1015" t="s">
        <v>138</v>
      </c>
      <c r="DW127" s="1015"/>
      <c r="DX127" s="1015"/>
      <c r="DY127" s="1015"/>
      <c r="DZ127" s="1016"/>
    </row>
    <row r="128" spans="1:130" s="247" customFormat="1" ht="26.25" customHeight="1" thickBot="1" x14ac:dyDescent="0.2">
      <c r="A128" s="1137" t="s">
        <v>481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482</v>
      </c>
      <c r="X128" s="1139"/>
      <c r="Y128" s="1139"/>
      <c r="Z128" s="1140"/>
      <c r="AA128" s="1141">
        <v>532067</v>
      </c>
      <c r="AB128" s="1142"/>
      <c r="AC128" s="1142"/>
      <c r="AD128" s="1142"/>
      <c r="AE128" s="1143"/>
      <c r="AF128" s="1144">
        <v>506340</v>
      </c>
      <c r="AG128" s="1142"/>
      <c r="AH128" s="1142"/>
      <c r="AI128" s="1142"/>
      <c r="AJ128" s="1143"/>
      <c r="AK128" s="1144">
        <v>360234</v>
      </c>
      <c r="AL128" s="1142"/>
      <c r="AM128" s="1142"/>
      <c r="AN128" s="1142"/>
      <c r="AO128" s="1143"/>
      <c r="AP128" s="1145"/>
      <c r="AQ128" s="1146"/>
      <c r="AR128" s="1146"/>
      <c r="AS128" s="1146"/>
      <c r="AT128" s="1147"/>
      <c r="AU128" s="283"/>
      <c r="AV128" s="283"/>
      <c r="AW128" s="283"/>
      <c r="AX128" s="982" t="s">
        <v>483</v>
      </c>
      <c r="AY128" s="983"/>
      <c r="AZ128" s="983"/>
      <c r="BA128" s="983"/>
      <c r="BB128" s="983"/>
      <c r="BC128" s="983"/>
      <c r="BD128" s="983"/>
      <c r="BE128" s="984"/>
      <c r="BF128" s="1148" t="s">
        <v>138</v>
      </c>
      <c r="BG128" s="1149"/>
      <c r="BH128" s="1149"/>
      <c r="BI128" s="1149"/>
      <c r="BJ128" s="1149"/>
      <c r="BK128" s="1149"/>
      <c r="BL128" s="1150"/>
      <c r="BM128" s="1148">
        <v>12.1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484</v>
      </c>
      <c r="CQ128" s="1131"/>
      <c r="CR128" s="1131"/>
      <c r="CS128" s="1131"/>
      <c r="CT128" s="1131"/>
      <c r="CU128" s="1131"/>
      <c r="CV128" s="1131"/>
      <c r="CW128" s="1131"/>
      <c r="CX128" s="1131"/>
      <c r="CY128" s="1131"/>
      <c r="CZ128" s="1131"/>
      <c r="DA128" s="1131"/>
      <c r="DB128" s="1131"/>
      <c r="DC128" s="1131"/>
      <c r="DD128" s="1131"/>
      <c r="DE128" s="1131"/>
      <c r="DF128" s="1132"/>
      <c r="DG128" s="1133">
        <v>11783</v>
      </c>
      <c r="DH128" s="1134"/>
      <c r="DI128" s="1134"/>
      <c r="DJ128" s="1134"/>
      <c r="DK128" s="1134"/>
      <c r="DL128" s="1134" t="s">
        <v>442</v>
      </c>
      <c r="DM128" s="1134"/>
      <c r="DN128" s="1134"/>
      <c r="DO128" s="1134"/>
      <c r="DP128" s="1134"/>
      <c r="DQ128" s="1134">
        <v>10462</v>
      </c>
      <c r="DR128" s="1134"/>
      <c r="DS128" s="1134"/>
      <c r="DT128" s="1134"/>
      <c r="DU128" s="1134"/>
      <c r="DV128" s="1135">
        <v>0.1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25042358</v>
      </c>
      <c r="AB129" s="1053"/>
      <c r="AC129" s="1053"/>
      <c r="AD129" s="1053"/>
      <c r="AE129" s="1054"/>
      <c r="AF129" s="1055">
        <v>24727327</v>
      </c>
      <c r="AG129" s="1053"/>
      <c r="AH129" s="1053"/>
      <c r="AI129" s="1053"/>
      <c r="AJ129" s="1054"/>
      <c r="AK129" s="1055">
        <v>24782830</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138</v>
      </c>
      <c r="BG129" s="1163"/>
      <c r="BH129" s="1163"/>
      <c r="BI129" s="1163"/>
      <c r="BJ129" s="1163"/>
      <c r="BK129" s="1163"/>
      <c r="BL129" s="1164"/>
      <c r="BM129" s="1162">
        <v>17.100000000000001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4220920</v>
      </c>
      <c r="AB130" s="1053"/>
      <c r="AC130" s="1053"/>
      <c r="AD130" s="1053"/>
      <c r="AE130" s="1054"/>
      <c r="AF130" s="1055">
        <v>3999490</v>
      </c>
      <c r="AG130" s="1053"/>
      <c r="AH130" s="1053"/>
      <c r="AI130" s="1053"/>
      <c r="AJ130" s="1054"/>
      <c r="AK130" s="1055">
        <v>4054804</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8.6999999999999993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20821438</v>
      </c>
      <c r="AB131" s="1078"/>
      <c r="AC131" s="1078"/>
      <c r="AD131" s="1078"/>
      <c r="AE131" s="1079"/>
      <c r="AF131" s="1077">
        <v>20727837</v>
      </c>
      <c r="AG131" s="1078"/>
      <c r="AH131" s="1078"/>
      <c r="AI131" s="1078"/>
      <c r="AJ131" s="1079"/>
      <c r="AK131" s="1077">
        <v>20728026</v>
      </c>
      <c r="AL131" s="1078"/>
      <c r="AM131" s="1078"/>
      <c r="AN131" s="1078"/>
      <c r="AO131" s="1079"/>
      <c r="AP131" s="1208"/>
      <c r="AQ131" s="1209"/>
      <c r="AR131" s="1209"/>
      <c r="AS131" s="1209"/>
      <c r="AT131" s="1210"/>
      <c r="AU131" s="285"/>
      <c r="AV131" s="285"/>
      <c r="AW131" s="285"/>
      <c r="AX131" s="1180" t="s">
        <v>491</v>
      </c>
      <c r="AY131" s="1131"/>
      <c r="AZ131" s="1131"/>
      <c r="BA131" s="1131"/>
      <c r="BB131" s="1131"/>
      <c r="BC131" s="1131"/>
      <c r="BD131" s="1131"/>
      <c r="BE131" s="1132"/>
      <c r="BF131" s="1181">
        <v>67.5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8.3497430860000001</v>
      </c>
      <c r="AB132" s="1194"/>
      <c r="AC132" s="1194"/>
      <c r="AD132" s="1194"/>
      <c r="AE132" s="1195"/>
      <c r="AF132" s="1196">
        <v>8.9174089900000002</v>
      </c>
      <c r="AG132" s="1194"/>
      <c r="AH132" s="1194"/>
      <c r="AI132" s="1194"/>
      <c r="AJ132" s="1195"/>
      <c r="AK132" s="1196">
        <v>8.9355156149999999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8.3000000000000007</v>
      </c>
      <c r="AB133" s="1177"/>
      <c r="AC133" s="1177"/>
      <c r="AD133" s="1177"/>
      <c r="AE133" s="1178"/>
      <c r="AF133" s="1176">
        <v>8.5</v>
      </c>
      <c r="AG133" s="1177"/>
      <c r="AH133" s="1177"/>
      <c r="AI133" s="1177"/>
      <c r="AJ133" s="1178"/>
      <c r="AK133" s="1176">
        <v>8.6999999999999993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amgo8xN8L8KqoIh9nvAcIyEUFzAYYp/zKX3NqwnqVu9JYNjPH+OJGRKw8SqO51JCDYpTcsftTrKAe3Ij/vBVg==" saltValue="BwFDhH0TMkhIz6msyA4f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NE1XBBAf1YkRjZK6UZX51zNj02fhuSSWqHIG9E10jPf3ddQKhdh8cIzQ84qUIA8od3cliCY4d5n4WgJ3m+UnQ==" saltValue="NjcW9qV+ADgG+FKBnYjqV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LKRKY5Ly8MxDjvVpKGGS5OSUjwMGSP7mpxi8E8g183J25MbTV8HWRqzbV1S/rZGxqWxHNfbNIsLovIXrsOlZw==" saltValue="eb7WZKMT77teskbIq12gi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5778198</v>
      </c>
      <c r="AP9" s="313">
        <v>55528</v>
      </c>
      <c r="AQ9" s="314" t="s">
        <v>504</v>
      </c>
      <c r="AR9" s="315" t="s">
        <v>504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505</v>
      </c>
      <c r="AL10" s="1217"/>
      <c r="AM10" s="1217"/>
      <c r="AN10" s="1218"/>
      <c r="AO10" s="316">
        <v>189823</v>
      </c>
      <c r="AP10" s="316">
        <v>1824</v>
      </c>
      <c r="AQ10" s="317" t="s">
        <v>504</v>
      </c>
      <c r="AR10" s="318" t="s">
        <v>504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506</v>
      </c>
      <c r="AL11" s="1217"/>
      <c r="AM11" s="1217"/>
      <c r="AN11" s="1218"/>
      <c r="AO11" s="316">
        <v>1143574</v>
      </c>
      <c r="AP11" s="316">
        <v>10990</v>
      </c>
      <c r="AQ11" s="317" t="s">
        <v>504</v>
      </c>
      <c r="AR11" s="318" t="s">
        <v>504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507</v>
      </c>
      <c r="AL12" s="1217"/>
      <c r="AM12" s="1217"/>
      <c r="AN12" s="1218"/>
      <c r="AO12" s="316" t="s">
        <v>504</v>
      </c>
      <c r="AP12" s="316" t="s">
        <v>504</v>
      </c>
      <c r="AQ12" s="317" t="s">
        <v>504</v>
      </c>
      <c r="AR12" s="318" t="s">
        <v>504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504</v>
      </c>
      <c r="AP13" s="316" t="s">
        <v>504</v>
      </c>
      <c r="AQ13" s="317" t="s">
        <v>504</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357188</v>
      </c>
      <c r="AP14" s="316">
        <v>3433</v>
      </c>
      <c r="AQ14" s="317" t="s">
        <v>504</v>
      </c>
      <c r="AR14" s="318" t="s">
        <v>504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193020</v>
      </c>
      <c r="AP15" s="316">
        <v>1855</v>
      </c>
      <c r="AQ15" s="317" t="s">
        <v>504</v>
      </c>
      <c r="AR15" s="318" t="s">
        <v>504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-449997</v>
      </c>
      <c r="AP16" s="316">
        <v>-4324</v>
      </c>
      <c r="AQ16" s="317" t="s">
        <v>504</v>
      </c>
      <c r="AR16" s="318" t="s">
        <v>504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7211806</v>
      </c>
      <c r="AP17" s="316">
        <v>69305</v>
      </c>
      <c r="AQ17" s="317" t="s">
        <v>504</v>
      </c>
      <c r="AR17" s="318" t="s">
        <v>504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6.72</v>
      </c>
      <c r="AP21" s="329" t="s">
        <v>504</v>
      </c>
      <c r="AQ21" s="330" t="s">
        <v>504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98.5</v>
      </c>
      <c r="AP22" s="334" t="s">
        <v>504</v>
      </c>
      <c r="AQ22" s="335" t="s">
        <v>504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4766316</v>
      </c>
      <c r="AP32" s="343">
        <v>45804</v>
      </c>
      <c r="AQ32" s="344" t="s">
        <v>504</v>
      </c>
      <c r="AR32" s="345" t="s">
        <v>504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504</v>
      </c>
      <c r="AP34" s="343" t="s">
        <v>504</v>
      </c>
      <c r="AQ34" s="344" t="s">
        <v>504</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1261543</v>
      </c>
      <c r="AP35" s="343">
        <v>12123</v>
      </c>
      <c r="AQ35" s="344" t="s">
        <v>504</v>
      </c>
      <c r="AR35" s="345" t="s">
        <v>504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v>175450</v>
      </c>
      <c r="AP36" s="343">
        <v>1686</v>
      </c>
      <c r="AQ36" s="344" t="s">
        <v>504</v>
      </c>
      <c r="AR36" s="345" t="s">
        <v>504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v>63885</v>
      </c>
      <c r="AP37" s="343">
        <v>614</v>
      </c>
      <c r="AQ37" s="344" t="s">
        <v>504</v>
      </c>
      <c r="AR37" s="345" t="s">
        <v>504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504</v>
      </c>
      <c r="AP38" s="346" t="s">
        <v>504</v>
      </c>
      <c r="AQ38" s="347" t="s">
        <v>504</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v>-360234</v>
      </c>
      <c r="AP39" s="343">
        <v>-3462</v>
      </c>
      <c r="AQ39" s="344" t="s">
        <v>504</v>
      </c>
      <c r="AR39" s="345" t="s">
        <v>504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-4054804</v>
      </c>
      <c r="AP40" s="343">
        <v>-38966</v>
      </c>
      <c r="AQ40" s="344" t="s">
        <v>504</v>
      </c>
      <c r="AR40" s="345" t="s">
        <v>504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1852156</v>
      </c>
      <c r="AP41" s="343">
        <v>17799</v>
      </c>
      <c r="AQ41" s="344" t="s">
        <v>504</v>
      </c>
      <c r="AR41" s="345" t="s">
        <v>504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4276322</v>
      </c>
      <c r="AN51" s="365">
        <v>39666</v>
      </c>
      <c r="AO51" s="366">
        <v>-38.799999999999997</v>
      </c>
      <c r="AP51" s="367">
        <v>64346</v>
      </c>
      <c r="AQ51" s="368">
        <v>0.1</v>
      </c>
      <c r="AR51" s="369">
        <v>-38.9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2608221</v>
      </c>
      <c r="AN52" s="373">
        <v>24193</v>
      </c>
      <c r="AO52" s="374">
        <v>-34</v>
      </c>
      <c r="AP52" s="375">
        <v>38517</v>
      </c>
      <c r="AQ52" s="376">
        <v>-6.2</v>
      </c>
      <c r="AR52" s="377">
        <v>-27.8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5190431</v>
      </c>
      <c r="AN53" s="365">
        <v>48566</v>
      </c>
      <c r="AO53" s="366">
        <v>22.4</v>
      </c>
      <c r="AP53" s="367" t="s">
        <v>504</v>
      </c>
      <c r="AQ53" s="368" t="s">
        <v>504</v>
      </c>
      <c r="AR53" s="369" t="s">
        <v>504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4146873</v>
      </c>
      <c r="AN54" s="373">
        <v>38802</v>
      </c>
      <c r="AO54" s="374">
        <v>60.4</v>
      </c>
      <c r="AP54" s="375" t="s">
        <v>504</v>
      </c>
      <c r="AQ54" s="376" t="s">
        <v>504</v>
      </c>
      <c r="AR54" s="377" t="s">
        <v>504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3584009</v>
      </c>
      <c r="AN55" s="365">
        <v>33807</v>
      </c>
      <c r="AO55" s="366">
        <v>-30.4</v>
      </c>
      <c r="AP55" s="367" t="s">
        <v>504</v>
      </c>
      <c r="AQ55" s="368" t="s">
        <v>504</v>
      </c>
      <c r="AR55" s="369" t="s">
        <v>504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2666105</v>
      </c>
      <c r="AN56" s="373">
        <v>25149</v>
      </c>
      <c r="AO56" s="374">
        <v>-35.200000000000003</v>
      </c>
      <c r="AP56" s="375" t="s">
        <v>504</v>
      </c>
      <c r="AQ56" s="376" t="s">
        <v>504</v>
      </c>
      <c r="AR56" s="377" t="s">
        <v>504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6225395</v>
      </c>
      <c r="AN57" s="365">
        <v>59254</v>
      </c>
      <c r="AO57" s="366">
        <v>75.3</v>
      </c>
      <c r="AP57" s="367" t="s">
        <v>504</v>
      </c>
      <c r="AQ57" s="368" t="s">
        <v>504</v>
      </c>
      <c r="AR57" s="369" t="s">
        <v>504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4900019</v>
      </c>
      <c r="AN58" s="373">
        <v>46639</v>
      </c>
      <c r="AO58" s="374">
        <v>85.5</v>
      </c>
      <c r="AP58" s="375" t="s">
        <v>504</v>
      </c>
      <c r="AQ58" s="376" t="s">
        <v>504</v>
      </c>
      <c r="AR58" s="377" t="s">
        <v>504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6417353</v>
      </c>
      <c r="AN59" s="365">
        <v>61670</v>
      </c>
      <c r="AO59" s="366">
        <v>4.0999999999999996</v>
      </c>
      <c r="AP59" s="367" t="s">
        <v>504</v>
      </c>
      <c r="AQ59" s="368" t="s">
        <v>504</v>
      </c>
      <c r="AR59" s="369" t="s">
        <v>504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4846675</v>
      </c>
      <c r="AN60" s="373">
        <v>46576</v>
      </c>
      <c r="AO60" s="374">
        <v>-0.1</v>
      </c>
      <c r="AP60" s="375" t="s">
        <v>504</v>
      </c>
      <c r="AQ60" s="376" t="s">
        <v>504</v>
      </c>
      <c r="AR60" s="377" t="s">
        <v>504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5138702</v>
      </c>
      <c r="AN61" s="380">
        <v>48593</v>
      </c>
      <c r="AO61" s="381">
        <v>6.5</v>
      </c>
      <c r="AP61" s="382" t="s">
        <v>504</v>
      </c>
      <c r="AQ61" s="383" t="s">
        <v>504</v>
      </c>
      <c r="AR61" s="369" t="s">
        <v>504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3833579</v>
      </c>
      <c r="AN62" s="373">
        <v>36272</v>
      </c>
      <c r="AO62" s="374">
        <v>15.3</v>
      </c>
      <c r="AP62" s="375" t="s">
        <v>504</v>
      </c>
      <c r="AQ62" s="376" t="s">
        <v>504</v>
      </c>
      <c r="AR62" s="377" t="s">
        <v>504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0MWFTUMwv67M5bQRlBKxynR3deqB8V/lPW5x1Lla6FetjvPEXCUez7U3WWdfOZcIc+6R0IigBRA2jP6Q/3B0Q==" saltValue="IYPfqrWhfOeq7/etv3V8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DafYu7vzExFhkHGKE3UEkTapZ7qtA1lGW+0+K2fx1sdnOeq2cGrrX/7lCrhx4QOnTPlgUA95LnZBI2LCRAf3Dg==" saltValue="7IMi8Tdh9CTEsG+rsrJd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WvadyG0kxlacQoWzPMgfjLHj9+iG7PY6gelCagXozbhfNSRnkG6Ar3TkRagHsoV0P5hmGcCKLA6sSM4Iz9/4ug==" saltValue="Wag9DipULh16r1dF/yagu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24.48</v>
      </c>
      <c r="G47" s="12">
        <v>19.66</v>
      </c>
      <c r="H47" s="12">
        <v>20.09</v>
      </c>
      <c r="I47" s="12">
        <v>18.600000000000001</v>
      </c>
      <c r="J47" s="13">
        <v>17.96</v>
      </c>
    </row>
    <row r="48" spans="2:10" ht="57.75" customHeight="1" x14ac:dyDescent="0.15">
      <c r="B48" s="14"/>
      <c r="C48" s="1238" t="s">
        <v>4</v>
      </c>
      <c r="D48" s="1238"/>
      <c r="E48" s="1239"/>
      <c r="F48" s="15">
        <v>10.23</v>
      </c>
      <c r="G48" s="16">
        <v>8.1300000000000008</v>
      </c>
      <c r="H48" s="16">
        <v>8.75</v>
      </c>
      <c r="I48" s="16">
        <v>5.64</v>
      </c>
      <c r="J48" s="17">
        <v>4.7300000000000004</v>
      </c>
    </row>
    <row r="49" spans="2:10" ht="57.75" customHeight="1" thickBot="1" x14ac:dyDescent="0.2">
      <c r="B49" s="18"/>
      <c r="C49" s="1240" t="s">
        <v>5</v>
      </c>
      <c r="D49" s="1240"/>
      <c r="E49" s="1241"/>
      <c r="F49" s="19">
        <v>6.58</v>
      </c>
      <c r="G49" s="20" t="s">
        <v>554</v>
      </c>
      <c r="H49" s="20">
        <v>0.68</v>
      </c>
      <c r="I49" s="20" t="s">
        <v>555</v>
      </c>
      <c r="J49" s="21" t="s">
        <v>556</v>
      </c>
    </row>
    <row r="50" spans="2:10" ht="13.5" customHeight="1" x14ac:dyDescent="0.15"/>
  </sheetData>
  <sheetProtection algorithmName="SHA-512" hashValue="hKP0Lxbc7xi/PGKQ0+ESHSfXFWMxgVyBtWKEX+FnmGGxh7QlcFDpXAEJrb5vMk0HNCYcwFSO8V0G5LTKc4tw7w==" saltValue="u/A5tvs3XKsTJTRePYsPN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2021-03-05T03:45:46Z</cp:lastPrinted>
  <dcterms:created xsi:type="dcterms:W3CDTF">2021-02-05T01:27:42Z</dcterms:created>
  <dcterms:modified xsi:type="dcterms:W3CDTF">2021-10-21T08:56:25Z</dcterms:modified>
  <cp:category/>
</cp:coreProperties>
</file>