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TYOUSON-HDD3\zaisei\財政係バックアップ\2021年度\05_決算統計\00_R元年財政状況資料集（追加分）\04_チェック\大関\26かすみがうら市OK\"/>
    </mc:Choice>
  </mc:AlternateContent>
  <bookViews>
    <workbookView xWindow="0" yWindow="0" windowWidth="20490" windowHeight="72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<sst xmlns="http://schemas.openxmlformats.org/spreadsheetml/2006/main" count="1137" uniqueCount="602">
  <si>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</si>
  <si>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</si>
  <si>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</si>
  <si>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</si>
  <si>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</si>
  <si>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</si>
  <si>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</si>
  <si>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</si>
  <si>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</si>
  <si>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</si>
  <si>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</si>
  <si>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</si>
  <si>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</si>
  <si>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</si>
  <si>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</si>
  <si>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</si>
  <si>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</si>
  <si>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</si>
  <si>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</si>
  <si>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</si>
  <si>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</si>
  <si>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</si>
  <si>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</si>
  <si>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</si>
  <si>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</si>
  <si>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</si>
  <si>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</si>
  <si>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</si>
  <si>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</si>
  <si>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</si>
  <si>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</si>
  <si>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</si>
  <si>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</si>
  <si>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</si>
  <si>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</si>
  <si>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</si>
  <si>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</si>
  <si>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</si>
  <si>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</si>
  <si>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</si>
  <si>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</si>
  <si>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</si>
  <si>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</si>
  <si>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</si>
  <si>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</si>
  <si>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</si>
  <si>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</si>
  <si>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</si>
  <si>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</si>
  <si>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</si>
  <si>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</si>
  <si>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</si>
  <si>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</si>
  <si>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</si>
  <si>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</si>
  <si>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</si>
  <si>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</si>
  <si>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</si>
  <si>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</si>
  <si>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</si>
  <si>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</si>
  <si>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</si>
  <si>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</si>
  <si>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</si>
  <si>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</si>
  <si>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</si>
  <si>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</si>
  <si>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</si>
  <si>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</si>
  <si>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</si>
  <si>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</si>
  <si>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</si>
  <si>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</si>
  <si>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</si>
  <si>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</si>
  <si>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</si>
  <si>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</si>
  <si>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</si>
  <si>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</si>
  <si>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</si>
  <si>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</si>
  <si>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</si>
  <si>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</si>
  <si>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</si>
  <si>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</si>
  <si>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</si>
  <si>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</si>
  <si>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</si>
  <si>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</si>
  <si>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</si>
  <si>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</si>
  <si>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</si>
  <si>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</si>
  <si>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</si>
  <si>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</si>
  <si>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</si>
  <si>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</si>
  <si>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</si>
  <si>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かすみがうら市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</si>
  <si>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</si>
  <si>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</si>
  <si>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</si>
  <si>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</si>
  <si>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</si>
  <si>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</si>
  <si>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</si>
  <si>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</si>
  <si>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</si>
  <si>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</si>
  <si>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</si>
  <si>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</si>
  <si>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</si>
  <si>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</si>
  <si>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</si>
  <si>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</si>
  <si>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</si>
  <si>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</si>
  <si>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</si>
  <si>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</si>
  <si>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</si>
  <si>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</si>
  <si>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</si>
  <si>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</si>
  <si>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</si>
  <si>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</si>
  <si>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</si>
  <si>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</si>
  <si>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</si>
  <si>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</si>
  <si>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</si>
  <si>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</si>
  <si>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</si>
  <si>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</si>
  <si>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</si>
  <si>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</si>
  <si>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</si>
  <si>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</si>
  <si>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</si>
  <si>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</si>
  <si>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</si>
  <si>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</si>
  <si>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</si>
  <si>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</si>
  <si>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</si>
  <si>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</si>
  <si>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</si>
  <si>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</si>
  <si>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</si>
  <si>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</si>
  <si>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</si>
  <si>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</si>
  <si>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</si>
  <si>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</si>
  <si>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</si>
  <si>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</si>
  <si>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</si>
  <si>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</si>
  <si>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</si>
  <si>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</si>
  <si>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</si>
  <si>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</si>
  <si>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</si>
  <si>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</si>
  <si>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</si>
  <si>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</si>
  <si>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</si>
  <si>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</si>
  <si>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</si>
  <si>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</si>
  <si>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</si>
  <si>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</si>
  <si>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</si>
  <si>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</si>
  <si>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</si>
  <si>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</si>
  <si>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</si>
  <si>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</si>
  <si>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</si>
  <si>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</si>
  <si>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</si>
  <si>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</si>
  <si>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</si>
  <si>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</si>
  <si>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</si>
  <si>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</si>
  <si>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</si>
  <si>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</si>
  <si>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</si>
  <si>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</si>
  <si>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</si>
  <si>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</si>
  <si>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</si>
  <si>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</si>
  <si>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</si>
  <si>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</si>
  <si>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</si>
  <si>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</si>
  <si>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</si>
  <si>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</si>
  <si>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</si>
  <si>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</si>
  <si>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</si>
  <si>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</si>
  <si>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</si>
  <si>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</si>
  <si>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</si>
  <si>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</si>
  <si>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</si>
  <si>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</si>
  <si>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</si>
  <si>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</si>
  <si>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</si>
  <si>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</si>
  <si>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茨城県かすみがうら市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</si>
  <si>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</si>
  <si>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</si>
  <si>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</si>
  <si>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</si>
  <si>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</si>
  <si>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</si>
  <si>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</si>
  <si>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</si>
  <si>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</si>
  <si>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</si>
  <si>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</si>
  <si>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</si>
  <si>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</si>
  <si>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</si>
  <si>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</si>
  <si>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</si>
  <si>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</si>
  <si>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</si>
  <si>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</si>
  <si>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</si>
  <si>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</si>
  <si>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</si>
  <si>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</si>
  <si>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</si>
  <si>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</si>
  <si>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</si>
  <si>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</si>
  <si>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</si>
  <si>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</si>
  <si>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</si>
  <si>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</si>
  <si>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</si>
  <si>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</si>
  <si>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</si>
  <si>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</si>
  <si>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</si>
  <si>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</si>
  <si>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</si>
  <si>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</si>
  <si>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</si>
  <si>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</si>
  <si>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</si>
  <si>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</si>
  <si>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</si>
  <si>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</si>
  <si>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</si>
  <si>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</si>
  <si>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</si>
  <si>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</si>
  <si>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</si>
  <si>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</si>
  <si>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</si>
  <si>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</si>
  <si>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</si>
  <si>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</si>
  <si>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</si>
  <si>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</si>
  <si>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</si>
  <si>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</si>
  <si>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</si>
  <si>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</si>
  <si>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</si>
  <si>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</si>
  <si>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</si>
  <si>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</si>
  <si>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</si>
  <si>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</si>
  <si>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</si>
  <si>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</si>
  <si>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</si>
  <si>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</si>
  <si>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</si>
  <si>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</si>
  <si>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</si>
  <si>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</si>
  <si>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</si>
  <si>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</si>
  <si>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</si>
  <si>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</si>
  <si>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</si>
  <si>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</si>
  <si>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</si>
  <si>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</si>
  <si>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</si>
  <si>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</si>
  <si>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</si>
  <si>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</si>
  <si>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</si>
  <si>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</si>
  <si>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</si>
  <si>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</si>
  <si>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</si>
  <si>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</si>
  <si>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</si>
  <si>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</si>
  <si>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</si>
  <si>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</si>
  <si>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</si>
  <si>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</si>
  <si>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</si>
  <si>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</si>
  <si>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</si>
  <si>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</si>
  <si>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</si>
  <si>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</si>
  <si>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</si>
  <si>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</si>
  <si>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</si>
  <si>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</si>
  <si>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</si>
  <si>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</si>
  <si>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</si>
  <si>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</si>
  <si>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</si>
  <si>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</si>
  <si>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</si>
  <si>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</si>
  <si>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</si>
  <si>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</si>
  <si>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</si>
  <si>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</si>
  <si>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</si>
  <si>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</si>
  <si>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</si>
  <si>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</si>
  <si>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</si>
  <si>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</si>
  <si>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</si>
  <si>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</si>
  <si>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</si>
  <si>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</si>
  <si>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</si>
  <si>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</si>
  <si>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</si>
  <si>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</si>
  <si>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</si>
  <si>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</si>
  <si>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</si>
  <si>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</si>
  <si>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</si>
  <si>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</si>
  <si>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</si>
  <si>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</si>
  <si>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</si>
  <si>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</si>
  <si>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</si>
  <si>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</si>
  <si>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</si>
  <si>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</si>
  <si>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</si>
  <si>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</si>
  <si>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</si>
  <si>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</si>
  <si>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</si>
  <si>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</si>
  <si>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</si>
  <si>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茨城県かすみがうら市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</si>
  <si>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</si>
  <si>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</si>
  <si>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</si>
  <si>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</si>
  <si>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</si>
  <si>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</si>
  <si>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</si>
  <si>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</si>
  <si>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</si>
  <si>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</si>
  <si>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</si>
  <si>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</si>
  <si>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</si>
  <si>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</si>
  <si>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</si>
  <si>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</si>
  <si>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</si>
  <si>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</si>
  <si>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</si>
  <si>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</si>
  <si>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</si>
  <si>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</si>
  <si>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</si>
  <si>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</si>
  <si>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</si>
  <si>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</si>
  <si>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</si>
  <si>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</si>
  <si>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</si>
  <si>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</si>
  <si>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</si>
  <si>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</si>
  <si>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</si>
  <si>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</si>
  <si>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</si>
  <si>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</si>
  <si>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</si>
  <si>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</si>
  <si>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</si>
  <si>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</si>
  <si>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</si>
  <si>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</si>
  <si>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</si>
  <si>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</si>
  <si>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</si>
  <si>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</si>
  <si>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</si>
  <si>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</si>
  <si>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</si>
  <si>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</si>
  <si>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</si>
  <si>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</si>
  <si>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</si>
  <si>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</si>
  <si>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</si>
  <si>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</si>
  <si>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</si>
  <si>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</si>
  <si>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</si>
  <si>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</si>
  <si>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</si>
  <si>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</si>
  <si>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</si>
  <si>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</si>
  <si>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</si>
  <si>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</si>
  <si>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</si>
  <si>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</si>
  <si>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</si>
  <si>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</si>
  <si>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</si>
  <si>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</si>
  <si>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</si>
  <si>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</si>
  <si>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</si>
  <si>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</si>
  <si>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</si>
  <si>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</si>
  <si>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</si>
  <si>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</si>
  <si>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</si>
  <si>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</si>
  <si>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</si>
  <si>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</si>
  <si>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</si>
  <si>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</si>
  <si>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</si>
  <si>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</si>
  <si>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</si>
  <si>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</si>
  <si>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</si>
  <si>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</si>
  <si>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</si>
  <si>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</si>
  <si>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</si>
  <si>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</si>
  <si>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</si>
  <si>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</si>
  <si>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</si>
  <si>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</si>
  <si>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</si>
  <si>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</si>
  <si>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</si>
  <si>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</si>
  <si>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</si>
  <si>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</si>
  <si>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</si>
  <si>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</si>
  <si>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</si>
  <si>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</si>
  <si>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</si>
  <si>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</si>
  <si>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</si>
  <si>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</si>
  <si>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</si>
  <si>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</si>
  <si>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</si>
  <si>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</si>
  <si>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</si>
  <si>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</si>
  <si>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</si>
  <si>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</si>
  <si>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</si>
  <si>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</si>
  <si>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</si>
  <si>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</si>
  <si>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</si>
  <si>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</si>
  <si>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</si>
  <si>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</si>
  <si>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</si>
  <si>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</si>
  <si>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</si>
  <si>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</si>
  <si>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</si>
  <si>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</si>
  <si>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</si>
  <si>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</si>
  <si>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</si>
  <si>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</si>
  <si>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</si>
  <si>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</si>
  <si>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</si>
  <si>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</si>
  <si>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</si>
  <si>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</si>
  <si>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</si>
  <si>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</si>
  <si>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</si>
  <si>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</si>
  <si>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</si>
  <si>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</si>
  <si>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</si>
  <si>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</si>
  <si>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</si>
  <si>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</si>
  <si>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</si>
  <si>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</si>
  <si>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</si>
  <si>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</si>
  <si>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</si>
  <si>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</si>
  <si>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</si>
  <si>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</si>
  <si>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</si>
  <si>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</si>
  <si>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</si>
  <si>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</si>
  <si>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</si>
  <si>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</si>
  <si>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</si>
  <si>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</si>
  <si>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</si>
  <si>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</si>
  <si>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</si>
  <si>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</si>
  <si>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</si>
  <si>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</si>
  <si>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</si>
  <si>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</si>
  <si>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</si>
  <si>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</si>
  <si>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</si>
  <si>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</si>
  <si>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</si>
  <si>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3.18</t>
  </si>
  <si>
    <t>▲ 0.89</t>
  </si>
  <si>
    <t>▲ 7.08</t>
  </si>
  <si>
    <t>水道事業会計</t>
  </si>
  <si>
    <t>一般会計</t>
  </si>
  <si>
    <t>下水道事業会計</t>
  </si>
  <si>
    <t>国民健康保険特別会計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</si>
  <si>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</si>
  <si>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</si>
  <si>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</si>
  <si>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</si>
  <si>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</si>
  <si>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</si>
  <si>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</si>
  <si>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</si>
  <si>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</si>
  <si>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</si>
  <si>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</si>
  <si>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茨城県市町村総合事務組合（一般会計）</t>
    <rPh sb="13" eb="15">
      <t>イッパン</t>
    </rPh>
    <rPh sb="15" eb="17">
      <t>カイケイ</t>
    </rPh>
    <phoneticPr fontId="29"/>
  </si>
  <si>
    <t>茨城県市町村総合事務組合（特別会計）</t>
    <rPh sb="13" eb="15">
      <t>トクベツ</t>
    </rPh>
    <phoneticPr fontId="29"/>
  </si>
  <si>
    <t>茨城租税債権管理機構</t>
  </si>
  <si>
    <t>茨城県後期高齢者医療広域連合（一般会計）</t>
    <rPh sb="15" eb="17">
      <t>イッパン</t>
    </rPh>
    <rPh sb="17" eb="19">
      <t>カイケイ</t>
    </rPh>
    <phoneticPr fontId="29"/>
  </si>
  <si>
    <t>茨城県後期高齢者医療広域連合（特別会計）</t>
    <rPh sb="15" eb="17">
      <t>トクベツ</t>
    </rPh>
    <phoneticPr fontId="29"/>
  </si>
  <si>
    <t>湖北環境衛生組合</t>
  </si>
  <si>
    <t>新治地方広域事務組合</t>
  </si>
  <si>
    <t>石岡地方斎場組合</t>
  </si>
  <si>
    <t>土浦・かすみがうら土地区画整理一部事務組合</t>
  </si>
  <si>
    <t>霞台厚生施設組合</t>
    <rPh sb="0" eb="1">
      <t>カスミ</t>
    </rPh>
    <rPh sb="1" eb="2">
      <t>ダイ</t>
    </rPh>
    <rPh sb="2" eb="4">
      <t>コウセイ</t>
    </rPh>
    <rPh sb="4" eb="6">
      <t>シセツ</t>
    </rPh>
    <phoneticPr fontId="2"/>
  </si>
  <si>
    <t>かすみがうら未来づくりカンパニー</t>
    <rPh sb="6" eb="8">
      <t>ミライ</t>
    </rPh>
    <phoneticPr fontId="2"/>
  </si>
  <si>
    <t>地域振興基金</t>
    <rPh sb="0" eb="2">
      <t>チイキ</t>
    </rPh>
    <rPh sb="2" eb="4">
      <t>シンコウ</t>
    </rPh>
    <rPh sb="4" eb="6">
      <t>キキン</t>
    </rPh>
    <phoneticPr fontId="11"/>
  </si>
  <si>
    <t>公共施設等整備基金</t>
    <rPh sb="0" eb="2">
      <t>コウキョウ</t>
    </rPh>
    <rPh sb="2" eb="4">
      <t>シセツ</t>
    </rPh>
    <rPh sb="4" eb="5">
      <t>トウ</t>
    </rPh>
    <rPh sb="5" eb="7">
      <t>セイビ</t>
    </rPh>
    <rPh sb="7" eb="9">
      <t>キキン</t>
    </rPh>
    <phoneticPr fontId="11"/>
  </si>
  <si>
    <t>地域福祉基金</t>
    <rPh sb="0" eb="2">
      <t>チイキ</t>
    </rPh>
    <rPh sb="2" eb="4">
      <t>フクシ</t>
    </rPh>
    <rPh sb="4" eb="6">
      <t>キキン</t>
    </rPh>
    <phoneticPr fontId="11"/>
  </si>
  <si>
    <t>霞ヶ浦水質浄化基金</t>
    <rPh sb="0" eb="3">
      <t>カスミガウラ</t>
    </rPh>
    <rPh sb="3" eb="5">
      <t>スイシツ</t>
    </rPh>
    <rPh sb="5" eb="7">
      <t>ジョウカ</t>
    </rPh>
    <rPh sb="7" eb="9">
      <t>キキン</t>
    </rPh>
    <phoneticPr fontId="11"/>
  </si>
  <si>
    <t>地域づくり基金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</si>
  <si>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</si>
  <si>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</si>
  <si>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</si>
  <si>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</si>
  <si>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</si>
  <si>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</si>
  <si>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</si>
  <si>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</si>
  <si>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</si>
  <si>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</si>
  <si>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将来負担比率については、継続的に神立駅周辺整備事業を始めとした大型事業を実施しているため、類似団体平均より8.7ポイント上回っている。
　有形固定資産減価償却率については、類似団体と同水準であるが、50パーセントを超えており、今後も将来負担比率の推移に注視しつつ、公共施設等マネジメント計画に基づく老朽化対策を実施していく必要がある。</t>
    <phoneticPr fontId="5"/>
  </si>
  <si>
    <t>　将来負担比率については、一般会計等に係る地方債の償還が進んだものの、廃校を活用した複合施設整備事業等に基金を繰入たため充当可能基金が減少したことにより、平成30年度とと比較して1.8ポイント上がっている。また、類似団体と比較しても、依然として高い傾向にある。
　実質公債費比率については、償還が完了したことに伴い、元利償還金が減少したこともあり、平成30年度と比較して0.4ポイント下がった。しかし、今後公共施設等マネジメント計画等をもとに施設の除却や、学校の統廃合に伴い学校建設等が予定されているため、地方債発行が増え、各比率に大きく影響を与えることから、事業の年度間の平準化・抑制を図りつつ、事務の効率化など積極的な業務改善の推進に努めていく。</t>
    <rPh sb="35" eb="37">
      <t>ハイコウ</t>
    </rPh>
    <rPh sb="38" eb="40">
      <t>カツヨウ</t>
    </rPh>
    <rPh sb="42" eb="44">
      <t>フクゴウ</t>
    </rPh>
    <rPh sb="44" eb="46">
      <t>シセツ</t>
    </rPh>
    <rPh sb="46" eb="48">
      <t>セイビ</t>
    </rPh>
    <rPh sb="48" eb="50">
      <t>ジギョウ</t>
    </rPh>
    <rPh sb="50" eb="51">
      <t>トウ</t>
    </rPh>
    <rPh sb="52" eb="54">
      <t>キキン</t>
    </rPh>
    <rPh sb="55" eb="57">
      <t>クリイレ</t>
    </rPh>
    <rPh sb="60" eb="62">
      <t>ジュウトウ</t>
    </rPh>
    <rPh sb="62" eb="64">
      <t>カノウ</t>
    </rPh>
    <rPh sb="64" eb="66">
      <t>キキン</t>
    </rPh>
    <rPh sb="67" eb="69">
      <t>ゲンショウ</t>
    </rPh>
    <rPh sb="77" eb="79">
      <t>ヘイセイ</t>
    </rPh>
    <rPh sb="81" eb="83">
      <t>ネンド</t>
    </rPh>
    <rPh sb="85" eb="87">
      <t>ヒカク</t>
    </rPh>
    <rPh sb="96" eb="97">
      <t>ア</t>
    </rPh>
    <rPh sb="106" eb="108">
      <t>ルイジ</t>
    </rPh>
    <rPh sb="108" eb="110">
      <t>ダンタイ</t>
    </rPh>
    <rPh sb="111" eb="113">
      <t>ヒカク</t>
    </rPh>
    <rPh sb="117" eb="119">
      <t>イゼン</t>
    </rPh>
    <rPh sb="181" eb="183">
      <t>ヒカク</t>
    </rPh>
    <rPh sb="243" eb="245">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</si>
</sst>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83280</c:v>
                </c:pt>
                <c:pt idx="2">
                  <c:v>88968</c:v>
                </c:pt>
                <c:pt idx="3">
                  <c:v>85173</c:v>
                </c:pt>
                <c:pt idx="4">
                  <c:v>94081</c:v>
                </c:pt>
              </c:numCache>
            </c:numRef>
          </c:val>
          <c:smooth val="0"/>
          <c:extLst xmlns:c16r2="http://schemas.microsoft.com/office/drawing/2015/06/chart">
            <c:ext xmlns:c16="http://schemas.microsoft.com/office/drawing/2014/chart" uri="{C3380CC4-5D6E-409C-BE32-E72D297353CC}">
              <c16:uniqueId val="{00000000-71DD-46FD-B86A-0ED039920F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88406</c:v>
                </c:pt>
                <c:pt idx="1">
                  <c:v>40363</c:v>
                </c:pt>
                <c:pt idx="2">
                  <c:v>43039</c:v>
                </c:pt>
                <c:pt idx="3">
                  <c:v>38554</c:v>
                </c:pt>
                <c:pt idx="4">
                  <c:v>51942</c:v>
                </c:pt>
              </c:numCache>
            </c:numRef>
          </c:val>
          <c:smooth val="0"/>
          <c:extLst xmlns:c16r2="http://schemas.microsoft.com/office/drawing/2015/06/chart">
            <c:ext xmlns:c16="http://schemas.microsoft.com/office/drawing/2014/chart" uri="{C3380CC4-5D6E-409C-BE32-E72D297353CC}">
              <c16:uniqueId val="{00000001-71DD-46FD-B86A-0ED039920FAE}"/>
            </c:ext>
          </c:extLst>
        </c:ser>
        <c:dLbls>
          <c:showLegendKey val="0"/>
          <c:showVal val="0"/>
          <c:showCatName val="0"/>
          <c:showSerName val="0"/>
          <c:showPercent val="0"/>
          <c:showBubbleSize val="0"/>
        </c:dLbls>
        <c:marker val="1"/>
        <c:smooth val="0"/>
        <c:axId val="368858584"/>
        <c:axId val="368858968"/>
      </c:lineChart>
      <c:catAx>
        <c:axId val="368858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8858968"/>
        <c:crosses val="autoZero"/>
        <c:auto val="1"/>
        <c:lblAlgn val="ctr"/>
        <c:lblOffset val="100"/>
        <c:tickLblSkip val="1"/>
        <c:tickMarkSkip val="1"/>
        <c:noMultiLvlLbl val="0"/>
      </c:catAx>
      <c:valAx>
        <c:axId val="36885896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8858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4.2</c:v>
                </c:pt>
                <c:pt idx="1">
                  <c:v>6.92</c:v>
                </c:pt>
                <c:pt idx="2">
                  <c:v>9.7799999999999994</c:v>
                </c:pt>
                <c:pt idx="3">
                  <c:v>8.85</c:v>
                </c:pt>
                <c:pt idx="4">
                  <c:v>4.58</c:v>
                </c:pt>
              </c:numCache>
            </c:numRef>
          </c:val>
          <c:extLst xmlns:c16r2="http://schemas.microsoft.com/office/drawing/2015/06/chart">
            <c:ext xmlns:c16="http://schemas.microsoft.com/office/drawing/2014/chart" uri="{C3380CC4-5D6E-409C-BE32-E72D297353CC}">
              <c16:uniqueId val="{00000000-B49B-4D84-89F4-06F72A5811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16.829999999999998</c:v>
                </c:pt>
                <c:pt idx="1">
                  <c:v>16.66</c:v>
                </c:pt>
                <c:pt idx="2">
                  <c:v>16.8</c:v>
                </c:pt>
                <c:pt idx="3">
                  <c:v>16.78</c:v>
                </c:pt>
                <c:pt idx="4">
                  <c:v>14.14</c:v>
                </c:pt>
              </c:numCache>
            </c:numRef>
          </c:val>
          <c:extLst xmlns:c16r2="http://schemas.microsoft.com/office/drawing/2015/06/chart">
            <c:ext xmlns:c16="http://schemas.microsoft.com/office/drawing/2014/chart" uri="{C3380CC4-5D6E-409C-BE32-E72D297353CC}">
              <c16:uniqueId val="{00000001-B49B-4D84-89F4-06F72A5811E0}"/>
            </c:ext>
          </c:extLst>
        </c:ser>
        <c:dLbls>
          <c:showLegendKey val="0"/>
          <c:showVal val="0"/>
          <c:showCatName val="0"/>
          <c:showSerName val="0"/>
          <c:showPercent val="0"/>
          <c:showBubbleSize val="0"/>
        </c:dLbls>
        <c:gapWidth val="250"/>
        <c:overlap val="100"/>
        <c:axId val="367463112"/>
        <c:axId val="367463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-3.18</c:v>
                </c:pt>
                <c:pt idx="1">
                  <c:v>2.77</c:v>
                </c:pt>
                <c:pt idx="2">
                  <c:v>2.83</c:v>
                </c:pt>
                <c:pt idx="3">
                  <c:v>-0.89</c:v>
                </c:pt>
                <c:pt idx="4">
                  <c:v>-7.08</c:v>
                </c:pt>
              </c:numCache>
            </c:numRef>
          </c:val>
          <c:smooth val="0"/>
          <c:extLst xmlns:c16r2="http://schemas.microsoft.com/office/drawing/2015/06/chart">
            <c:ext xmlns:c16="http://schemas.microsoft.com/office/drawing/2014/chart" uri="{C3380CC4-5D6E-409C-BE32-E72D297353CC}">
              <c16:uniqueId val="{00000002-B49B-4D84-89F4-06F72A5811E0}"/>
            </c:ext>
          </c:extLst>
        </c:ser>
        <c:dLbls>
          <c:showLegendKey val="0"/>
          <c:showVal val="0"/>
          <c:showCatName val="0"/>
          <c:showSerName val="0"/>
          <c:showPercent val="0"/>
          <c:showBubbleSize val="0"/>
        </c:dLbls>
        <c:marker val="1"/>
        <c:smooth val="0"/>
        <c:axId val="367463112"/>
        <c:axId val="367463496"/>
      </c:lineChart>
      <c:catAx>
        <c:axId val="367463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7463496"/>
        <c:crosses val="autoZero"/>
        <c:auto val="1"/>
        <c:lblAlgn val="ctr"/>
        <c:lblOffset val="100"/>
        <c:tickLblSkip val="1"/>
        <c:tickMarkSkip val="1"/>
        <c:noMultiLvlLbl val="0"/>
      </c:catAx>
      <c:valAx>
        <c:axId val="367463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7463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c:v>
                </c:pt>
                <c:pt idx="2">
                  <c:v>#N/A</c:v>
                </c:pt>
                <c:pt idx="3">
                  <c:v>0.28000000000000003</c:v>
                </c:pt>
                <c:pt idx="4">
                  <c:v>#N/A</c:v>
                </c:pt>
                <c:pt idx="5">
                  <c:v>0.26</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279B-451C-87CE-CE739B6B76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79B-451C-87CE-CE739B6B766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79B-451C-87CE-CE739B6B766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279B-451C-87CE-CE739B6B766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0.06</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279B-451C-87CE-CE739B6B766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0.91</c:v>
                </c:pt>
                <c:pt idx="2">
                  <c:v>#N/A</c:v>
                </c:pt>
                <c:pt idx="3">
                  <c:v>0.55000000000000004</c:v>
                </c:pt>
                <c:pt idx="4">
                  <c:v>#N/A</c:v>
                </c:pt>
                <c:pt idx="5">
                  <c:v>1.99</c:v>
                </c:pt>
                <c:pt idx="6">
                  <c:v>#N/A</c:v>
                </c:pt>
                <c:pt idx="7">
                  <c:v>0.72</c:v>
                </c:pt>
                <c:pt idx="8">
                  <c:v>#N/A</c:v>
                </c:pt>
                <c:pt idx="9">
                  <c:v>0.34</c:v>
                </c:pt>
              </c:numCache>
            </c:numRef>
          </c:val>
          <c:extLst xmlns:c16r2="http://schemas.microsoft.com/office/drawing/2015/06/chart">
            <c:ext xmlns:c16="http://schemas.microsoft.com/office/drawing/2014/chart" uri="{C3380CC4-5D6E-409C-BE32-E72D297353CC}">
              <c16:uniqueId val="{00000005-279B-451C-87CE-CE739B6B766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1.43</c:v>
                </c:pt>
                <c:pt idx="2">
                  <c:v>#N/A</c:v>
                </c:pt>
                <c:pt idx="3">
                  <c:v>0.02</c:v>
                </c:pt>
                <c:pt idx="4">
                  <c:v>#N/A</c:v>
                </c:pt>
                <c:pt idx="5">
                  <c:v>0.1</c:v>
                </c:pt>
                <c:pt idx="6">
                  <c:v>#N/A</c:v>
                </c:pt>
                <c:pt idx="7">
                  <c:v>0.17</c:v>
                </c:pt>
                <c:pt idx="8">
                  <c:v>#N/A</c:v>
                </c:pt>
                <c:pt idx="9">
                  <c:v>0.55000000000000004</c:v>
                </c:pt>
              </c:numCache>
            </c:numRef>
          </c:val>
          <c:extLst xmlns:c16r2="http://schemas.microsoft.com/office/drawing/2015/06/chart">
            <c:ext xmlns:c16="http://schemas.microsoft.com/office/drawing/2014/chart" uri="{C3380CC4-5D6E-409C-BE32-E72D297353CC}">
              <c16:uniqueId val="{00000006-279B-451C-87CE-CE739B6B766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1.21</c:v>
                </c:pt>
              </c:numCache>
            </c:numRef>
          </c:val>
          <c:extLst xmlns:c16r2="http://schemas.microsoft.com/office/drawing/2015/06/chart">
            <c:ext xmlns:c16="http://schemas.microsoft.com/office/drawing/2014/chart" uri="{C3380CC4-5D6E-409C-BE32-E72D297353CC}">
              <c16:uniqueId val="{00000007-279B-451C-87CE-CE739B6B766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4.2</c:v>
                </c:pt>
                <c:pt idx="2">
                  <c:v>#N/A</c:v>
                </c:pt>
                <c:pt idx="3">
                  <c:v>6.91</c:v>
                </c:pt>
                <c:pt idx="4">
                  <c:v>#N/A</c:v>
                </c:pt>
                <c:pt idx="5">
                  <c:v>9.77</c:v>
                </c:pt>
                <c:pt idx="6">
                  <c:v>#N/A</c:v>
                </c:pt>
                <c:pt idx="7">
                  <c:v>8.84</c:v>
                </c:pt>
                <c:pt idx="8">
                  <c:v>#N/A</c:v>
                </c:pt>
                <c:pt idx="9">
                  <c:v>4.58</c:v>
                </c:pt>
              </c:numCache>
            </c:numRef>
          </c:val>
          <c:extLst xmlns:c16r2="http://schemas.microsoft.com/office/drawing/2015/06/chart">
            <c:ext xmlns:c16="http://schemas.microsoft.com/office/drawing/2014/chart" uri="{C3380CC4-5D6E-409C-BE32-E72D297353CC}">
              <c16:uniqueId val="{00000008-279B-451C-87CE-CE739B6B766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6.46</c:v>
                </c:pt>
                <c:pt idx="2">
                  <c:v>#N/A</c:v>
                </c:pt>
                <c:pt idx="3">
                  <c:v>5.33</c:v>
                </c:pt>
                <c:pt idx="4">
                  <c:v>#N/A</c:v>
                </c:pt>
                <c:pt idx="5">
                  <c:v>6.66</c:v>
                </c:pt>
                <c:pt idx="6">
                  <c:v>#N/A</c:v>
                </c:pt>
                <c:pt idx="7">
                  <c:v>6.98</c:v>
                </c:pt>
                <c:pt idx="8">
                  <c:v>#N/A</c:v>
                </c:pt>
                <c:pt idx="9">
                  <c:v>7.4</c:v>
                </c:pt>
              </c:numCache>
            </c:numRef>
          </c:val>
          <c:extLst xmlns:c16r2="http://schemas.microsoft.com/office/drawing/2015/06/chart">
            <c:ext xmlns:c16="http://schemas.microsoft.com/office/drawing/2014/chart" uri="{C3380CC4-5D6E-409C-BE32-E72D297353CC}">
              <c16:uniqueId val="{00000009-279B-451C-87CE-CE739B6B7669}"/>
            </c:ext>
          </c:extLst>
        </c:ser>
        <c:dLbls>
          <c:showLegendKey val="0"/>
          <c:showVal val="0"/>
          <c:showCatName val="0"/>
          <c:showSerName val="0"/>
          <c:showPercent val="0"/>
          <c:showBubbleSize val="0"/>
        </c:dLbls>
        <c:gapWidth val="150"/>
        <c:overlap val="100"/>
        <c:axId val="137399312"/>
        <c:axId val="368650744"/>
      </c:barChart>
      <c:catAx>
        <c:axId val="13739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8650744"/>
        <c:crosses val="autoZero"/>
        <c:auto val="1"/>
        <c:lblAlgn val="ctr"/>
        <c:lblOffset val="100"/>
        <c:tickLblSkip val="1"/>
        <c:tickMarkSkip val="1"/>
        <c:noMultiLvlLbl val="0"/>
      </c:catAx>
      <c:valAx>
        <c:axId val="368650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399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1638</c:v>
                </c:pt>
                <c:pt idx="5">
                  <c:v>1752</c:v>
                </c:pt>
                <c:pt idx="8">
                  <c:v>1817</c:v>
                </c:pt>
                <c:pt idx="11">
                  <c:v>1866</c:v>
                </c:pt>
                <c:pt idx="14">
                  <c:v>1871</c:v>
                </c:pt>
              </c:numCache>
            </c:numRef>
          </c:val>
          <c:extLst xmlns:c16r2="http://schemas.microsoft.com/office/drawing/2015/06/chart">
            <c:ext xmlns:c16="http://schemas.microsoft.com/office/drawing/2014/chart" uri="{C3380CC4-5D6E-409C-BE32-E72D297353CC}">
              <c16:uniqueId val="{00000000-A8F2-4679-A951-E2CF57617B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8F2-4679-A951-E2CF57617B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8F2-4679-A951-E2CF57617B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41</c:v>
                </c:pt>
                <c:pt idx="3">
                  <c:v>45</c:v>
                </c:pt>
                <c:pt idx="6">
                  <c:v>46</c:v>
                </c:pt>
                <c:pt idx="9">
                  <c:v>22</c:v>
                </c:pt>
                <c:pt idx="12">
                  <c:v>16</c:v>
                </c:pt>
              </c:numCache>
            </c:numRef>
          </c:val>
          <c:extLst xmlns:c16r2="http://schemas.microsoft.com/office/drawing/2015/06/chart">
            <c:ext xmlns:c16="http://schemas.microsoft.com/office/drawing/2014/chart" uri="{C3380CC4-5D6E-409C-BE32-E72D297353CC}">
              <c16:uniqueId val="{00000003-A8F2-4679-A951-E2CF57617B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719</c:v>
                </c:pt>
                <c:pt idx="3">
                  <c:v>739</c:v>
                </c:pt>
                <c:pt idx="6">
                  <c:v>774</c:v>
                </c:pt>
                <c:pt idx="9">
                  <c:v>778</c:v>
                </c:pt>
                <c:pt idx="12">
                  <c:v>785</c:v>
                </c:pt>
              </c:numCache>
            </c:numRef>
          </c:val>
          <c:extLst xmlns:c16r2="http://schemas.microsoft.com/office/drawing/2015/06/chart">
            <c:ext xmlns:c16="http://schemas.microsoft.com/office/drawing/2014/chart" uri="{C3380CC4-5D6E-409C-BE32-E72D297353CC}">
              <c16:uniqueId val="{00000004-A8F2-4679-A951-E2CF57617B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30</c:v>
                </c:pt>
                <c:pt idx="3">
                  <c:v>30</c:v>
                </c:pt>
                <c:pt idx="6">
                  <c:v>30</c:v>
                </c:pt>
                <c:pt idx="9">
                  <c:v>20</c:v>
                </c:pt>
                <c:pt idx="12">
                  <c:v>10</c:v>
                </c:pt>
              </c:numCache>
            </c:numRef>
          </c:val>
          <c:extLst xmlns:c16r2="http://schemas.microsoft.com/office/drawing/2015/06/chart">
            <c:ext xmlns:c16="http://schemas.microsoft.com/office/drawing/2014/chart" uri="{C3380CC4-5D6E-409C-BE32-E72D297353CC}">
              <c16:uniqueId val="{00000005-A8F2-4679-A951-E2CF57617B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8F2-4679-A951-E2CF57617B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1885</c:v>
                </c:pt>
                <c:pt idx="3">
                  <c:v>1941</c:v>
                </c:pt>
                <c:pt idx="6">
                  <c:v>1923</c:v>
                </c:pt>
                <c:pt idx="9">
                  <c:v>1799</c:v>
                </c:pt>
                <c:pt idx="12">
                  <c:v>1930</c:v>
                </c:pt>
              </c:numCache>
            </c:numRef>
          </c:val>
          <c:extLst xmlns:c16r2="http://schemas.microsoft.com/office/drawing/2015/06/chart">
            <c:ext xmlns:c16="http://schemas.microsoft.com/office/drawing/2014/chart" uri="{C3380CC4-5D6E-409C-BE32-E72D297353CC}">
              <c16:uniqueId val="{00000007-A8F2-4679-A951-E2CF57617BD2}"/>
            </c:ext>
          </c:extLst>
        </c:ser>
        <c:dLbls>
          <c:showLegendKey val="0"/>
          <c:showVal val="0"/>
          <c:showCatName val="0"/>
          <c:showSerName val="0"/>
          <c:showPercent val="0"/>
          <c:showBubbleSize val="0"/>
        </c:dLbls>
        <c:gapWidth val="100"/>
        <c:overlap val="100"/>
        <c:axId val="166022648"/>
        <c:axId val="166023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1037</c:v>
                </c:pt>
                <c:pt idx="2">
                  <c:v>#N/A</c:v>
                </c:pt>
                <c:pt idx="3">
                  <c:v>#N/A</c:v>
                </c:pt>
                <c:pt idx="4">
                  <c:v>1003</c:v>
                </c:pt>
                <c:pt idx="5">
                  <c:v>#N/A</c:v>
                </c:pt>
                <c:pt idx="6">
                  <c:v>#N/A</c:v>
                </c:pt>
                <c:pt idx="7">
                  <c:v>956</c:v>
                </c:pt>
                <c:pt idx="8">
                  <c:v>#N/A</c:v>
                </c:pt>
                <c:pt idx="9">
                  <c:v>#N/A</c:v>
                </c:pt>
                <c:pt idx="10">
                  <c:v>753</c:v>
                </c:pt>
                <c:pt idx="11">
                  <c:v>#N/A</c:v>
                </c:pt>
                <c:pt idx="12">
                  <c:v>#N/A</c:v>
                </c:pt>
                <c:pt idx="13">
                  <c:v>870</c:v>
                </c:pt>
                <c:pt idx="14">
                  <c:v>#N/A</c:v>
                </c:pt>
              </c:numCache>
            </c:numRef>
          </c:val>
          <c:smooth val="0"/>
          <c:extLst xmlns:c16r2="http://schemas.microsoft.com/office/drawing/2015/06/chart">
            <c:ext xmlns:c16="http://schemas.microsoft.com/office/drawing/2014/chart" uri="{C3380CC4-5D6E-409C-BE32-E72D297353CC}">
              <c16:uniqueId val="{00000008-A8F2-4679-A951-E2CF57617BD2}"/>
            </c:ext>
          </c:extLst>
        </c:ser>
        <c:dLbls>
          <c:showLegendKey val="0"/>
          <c:showVal val="0"/>
          <c:showCatName val="0"/>
          <c:showSerName val="0"/>
          <c:showPercent val="0"/>
          <c:showBubbleSize val="0"/>
        </c:dLbls>
        <c:marker val="1"/>
        <c:smooth val="0"/>
        <c:axId val="166022648"/>
        <c:axId val="166023032"/>
      </c:lineChart>
      <c:catAx>
        <c:axId val="166022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023032"/>
        <c:crosses val="autoZero"/>
        <c:auto val="1"/>
        <c:lblAlgn val="ctr"/>
        <c:lblOffset val="100"/>
        <c:tickLblSkip val="1"/>
        <c:tickMarkSkip val="1"/>
        <c:noMultiLvlLbl val="0"/>
      </c:catAx>
      <c:valAx>
        <c:axId val="166023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022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20792</c:v>
                </c:pt>
                <c:pt idx="5">
                  <c:v>20693</c:v>
                </c:pt>
                <c:pt idx="8">
                  <c:v>20670</c:v>
                </c:pt>
                <c:pt idx="11">
                  <c:v>20012</c:v>
                </c:pt>
                <c:pt idx="14">
                  <c:v>18992</c:v>
                </c:pt>
              </c:numCache>
            </c:numRef>
          </c:val>
          <c:extLst xmlns:c16r2="http://schemas.microsoft.com/office/drawing/2015/06/chart">
            <c:ext xmlns:c16="http://schemas.microsoft.com/office/drawing/2014/chart" uri="{C3380CC4-5D6E-409C-BE32-E72D297353CC}">
              <c16:uniqueId val="{00000000-F7D7-44B6-970D-04342B2F66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484</c:v>
                </c:pt>
                <c:pt idx="5">
                  <c:v>544</c:v>
                </c:pt>
                <c:pt idx="8">
                  <c:v>802</c:v>
                </c:pt>
                <c:pt idx="11">
                  <c:v>576</c:v>
                </c:pt>
                <c:pt idx="14">
                  <c:v>488</c:v>
                </c:pt>
              </c:numCache>
            </c:numRef>
          </c:val>
          <c:extLst xmlns:c16r2="http://schemas.microsoft.com/office/drawing/2015/06/chart">
            <c:ext xmlns:c16="http://schemas.microsoft.com/office/drawing/2014/chart" uri="{C3380CC4-5D6E-409C-BE32-E72D297353CC}">
              <c16:uniqueId val="{00000001-F7D7-44B6-970D-04342B2F66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5741</c:v>
                </c:pt>
                <c:pt idx="5">
                  <c:v>6105</c:v>
                </c:pt>
                <c:pt idx="8">
                  <c:v>6143</c:v>
                </c:pt>
                <c:pt idx="11">
                  <c:v>6494</c:v>
                </c:pt>
                <c:pt idx="14">
                  <c:v>6319</c:v>
                </c:pt>
              </c:numCache>
            </c:numRef>
          </c:val>
          <c:extLst xmlns:c16r2="http://schemas.microsoft.com/office/drawing/2015/06/chart">
            <c:ext xmlns:c16="http://schemas.microsoft.com/office/drawing/2014/chart" uri="{C3380CC4-5D6E-409C-BE32-E72D297353CC}">
              <c16:uniqueId val="{00000002-F7D7-44B6-970D-04342B2F66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7D7-44B6-970D-04342B2F66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7D7-44B6-970D-04342B2F66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7</c:v>
                </c:pt>
                <c:pt idx="12">
                  <c:v>0</c:v>
                </c:pt>
              </c:numCache>
            </c:numRef>
          </c:val>
          <c:extLst xmlns:c16r2="http://schemas.microsoft.com/office/drawing/2015/06/chart">
            <c:ext xmlns:c16="http://schemas.microsoft.com/office/drawing/2014/chart" uri="{C3380CC4-5D6E-409C-BE32-E72D297353CC}">
              <c16:uniqueId val="{00000005-F7D7-44B6-970D-04342B2F66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3568</c:v>
                </c:pt>
                <c:pt idx="3">
                  <c:v>3301</c:v>
                </c:pt>
                <c:pt idx="6">
                  <c:v>3172</c:v>
                </c:pt>
                <c:pt idx="9">
                  <c:v>3423</c:v>
                </c:pt>
                <c:pt idx="12">
                  <c:v>3372</c:v>
                </c:pt>
              </c:numCache>
            </c:numRef>
          </c:val>
          <c:extLst xmlns:c16r2="http://schemas.microsoft.com/office/drawing/2015/06/chart">
            <c:ext xmlns:c16="http://schemas.microsoft.com/office/drawing/2014/chart" uri="{C3380CC4-5D6E-409C-BE32-E72D297353CC}">
              <c16:uniqueId val="{00000006-F7D7-44B6-970D-04342B2F66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122</c:v>
                </c:pt>
                <c:pt idx="3">
                  <c:v>83</c:v>
                </c:pt>
                <c:pt idx="6">
                  <c:v>42</c:v>
                </c:pt>
                <c:pt idx="9">
                  <c:v>7</c:v>
                </c:pt>
                <c:pt idx="12">
                  <c:v>0</c:v>
                </c:pt>
              </c:numCache>
            </c:numRef>
          </c:val>
          <c:extLst xmlns:c16r2="http://schemas.microsoft.com/office/drawing/2015/06/chart">
            <c:ext xmlns:c16="http://schemas.microsoft.com/office/drawing/2014/chart" uri="{C3380CC4-5D6E-409C-BE32-E72D297353CC}">
              <c16:uniqueId val="{00000007-F7D7-44B6-970D-04342B2F66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10046</c:v>
                </c:pt>
                <c:pt idx="3">
                  <c:v>9721</c:v>
                </c:pt>
                <c:pt idx="6">
                  <c:v>9320</c:v>
                </c:pt>
                <c:pt idx="9">
                  <c:v>8777</c:v>
                </c:pt>
                <c:pt idx="12">
                  <c:v>8169</c:v>
                </c:pt>
              </c:numCache>
            </c:numRef>
          </c:val>
          <c:extLst xmlns:c16r2="http://schemas.microsoft.com/office/drawing/2015/06/chart">
            <c:ext xmlns:c16="http://schemas.microsoft.com/office/drawing/2014/chart" uri="{C3380CC4-5D6E-409C-BE32-E72D297353CC}">
              <c16:uniqueId val="{00000008-F7D7-44B6-970D-04342B2F66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7D7-44B6-970D-04342B2F66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20324</c:v>
                </c:pt>
                <c:pt idx="3">
                  <c:v>20546</c:v>
                </c:pt>
                <c:pt idx="6">
                  <c:v>20412</c:v>
                </c:pt>
                <c:pt idx="9">
                  <c:v>19981</c:v>
                </c:pt>
                <c:pt idx="12">
                  <c:v>19470</c:v>
                </c:pt>
              </c:numCache>
            </c:numRef>
          </c:val>
          <c:extLst xmlns:c16r2="http://schemas.microsoft.com/office/drawing/2015/06/chart">
            <c:ext xmlns:c16="http://schemas.microsoft.com/office/drawing/2014/chart" uri="{C3380CC4-5D6E-409C-BE32-E72D297353CC}">
              <c16:uniqueId val="{0000000A-F7D7-44B6-970D-04342B2F6649}"/>
            </c:ext>
          </c:extLst>
        </c:ser>
        <c:dLbls>
          <c:showLegendKey val="0"/>
          <c:showVal val="0"/>
          <c:showCatName val="0"/>
          <c:showSerName val="0"/>
          <c:showPercent val="0"/>
          <c:showBubbleSize val="0"/>
        </c:dLbls>
        <c:gapWidth val="100"/>
        <c:overlap val="100"/>
        <c:axId val="135859784"/>
        <c:axId val="135392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7043</c:v>
                </c:pt>
                <c:pt idx="2">
                  <c:v>#N/A</c:v>
                </c:pt>
                <c:pt idx="3">
                  <c:v>#N/A</c:v>
                </c:pt>
                <c:pt idx="4">
                  <c:v>6310</c:v>
                </c:pt>
                <c:pt idx="5">
                  <c:v>#N/A</c:v>
                </c:pt>
                <c:pt idx="6">
                  <c:v>#N/A</c:v>
                </c:pt>
                <c:pt idx="7">
                  <c:v>5331</c:v>
                </c:pt>
                <c:pt idx="8">
                  <c:v>#N/A</c:v>
                </c:pt>
                <c:pt idx="9">
                  <c:v>#N/A</c:v>
                </c:pt>
                <c:pt idx="10">
                  <c:v>5113</c:v>
                </c:pt>
                <c:pt idx="11">
                  <c:v>#N/A</c:v>
                </c:pt>
                <c:pt idx="12">
                  <c:v>#N/A</c:v>
                </c:pt>
                <c:pt idx="13">
                  <c:v>5212</c:v>
                </c:pt>
                <c:pt idx="14">
                  <c:v>#N/A</c:v>
                </c:pt>
              </c:numCache>
            </c:numRef>
          </c:val>
          <c:smooth val="0"/>
          <c:extLst xmlns:c16r2="http://schemas.microsoft.com/office/drawing/2015/06/chart">
            <c:ext xmlns:c16="http://schemas.microsoft.com/office/drawing/2014/chart" uri="{C3380CC4-5D6E-409C-BE32-E72D297353CC}">
              <c16:uniqueId val="{0000000B-F7D7-44B6-970D-04342B2F6649}"/>
            </c:ext>
          </c:extLst>
        </c:ser>
        <c:dLbls>
          <c:showLegendKey val="0"/>
          <c:showVal val="0"/>
          <c:showCatName val="0"/>
          <c:showSerName val="0"/>
          <c:showPercent val="0"/>
          <c:showBubbleSize val="0"/>
        </c:dLbls>
        <c:marker val="1"/>
        <c:smooth val="0"/>
        <c:axId val="135859784"/>
        <c:axId val="135392760"/>
      </c:lineChart>
      <c:catAx>
        <c:axId val="135859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392760"/>
        <c:crosses val="autoZero"/>
        <c:auto val="1"/>
        <c:lblAlgn val="ctr"/>
        <c:lblOffset val="100"/>
        <c:tickLblSkip val="1"/>
        <c:tickMarkSkip val="1"/>
        <c:noMultiLvlLbl val="0"/>
      </c:catAx>
      <c:valAx>
        <c:axId val="135392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859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1825</c:v>
                </c:pt>
                <c:pt idx="1">
                  <c:v>1827</c:v>
                </c:pt>
                <c:pt idx="2">
                  <c:v>1529</c:v>
                </c:pt>
              </c:numCache>
            </c:numRef>
          </c:val>
          <c:extLst xmlns:c16r2="http://schemas.microsoft.com/office/drawing/2015/06/chart">
            <c:ext xmlns:c16="http://schemas.microsoft.com/office/drawing/2014/chart" uri="{C3380CC4-5D6E-409C-BE32-E72D297353CC}">
              <c16:uniqueId val="{00000000-0685-4A47-AC60-9CE65FFB28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2580</c:v>
                </c:pt>
                <c:pt idx="1">
                  <c:v>2583</c:v>
                </c:pt>
                <c:pt idx="2">
                  <c:v>2586</c:v>
                </c:pt>
              </c:numCache>
            </c:numRef>
          </c:val>
          <c:extLst xmlns:c16r2="http://schemas.microsoft.com/office/drawing/2015/06/chart">
            <c:ext xmlns:c16="http://schemas.microsoft.com/office/drawing/2014/chart" uri="{C3380CC4-5D6E-409C-BE32-E72D297353CC}">
              <c16:uniqueId val="{00000001-0685-4A47-AC60-9CE65FFB28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2241</c:v>
                </c:pt>
                <c:pt idx="1">
                  <c:v>2564</c:v>
                </c:pt>
                <c:pt idx="2">
                  <c:v>2456</c:v>
                </c:pt>
              </c:numCache>
            </c:numRef>
          </c:val>
          <c:extLst xmlns:c16r2="http://schemas.microsoft.com/office/drawing/2015/06/chart">
            <c:ext xmlns:c16="http://schemas.microsoft.com/office/drawing/2014/chart" uri="{C3380CC4-5D6E-409C-BE32-E72D297353CC}">
              <c16:uniqueId val="{00000002-0685-4A47-AC60-9CE65FFB28B4}"/>
            </c:ext>
          </c:extLst>
        </c:ser>
        <c:dLbls>
          <c:showLegendKey val="0"/>
          <c:showVal val="0"/>
          <c:showCatName val="0"/>
          <c:showSerName val="0"/>
          <c:showPercent val="0"/>
          <c:showBubbleSize val="0"/>
        </c:dLbls>
        <c:gapWidth val="120"/>
        <c:overlap val="100"/>
        <c:axId val="365892680"/>
        <c:axId val="365893072"/>
      </c:barChart>
      <c:catAx>
        <c:axId val="365892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5893072"/>
        <c:crosses val="autoZero"/>
        <c:auto val="1"/>
        <c:lblAlgn val="ctr"/>
        <c:lblOffset val="100"/>
        <c:tickLblSkip val="1"/>
        <c:tickMarkSkip val="1"/>
        <c:noMultiLvlLbl val="0"/>
      </c:catAx>
      <c:valAx>
        <c:axId val="365893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5892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384-455A-A55F-445FB71BA41B}"/>
                </c:ext>
                <c:ext xmlns:c15="http://schemas.microsoft.com/office/drawing/2012/chart" uri="{CE6537A1-D6FC-4f65-9D91-7224C49458BB}">
                  <c15:dlblFieldTable>
                    <c15:dlblFTEntry>
                      <c15:txfldGUID>{AACB22D9-8024-4ABF-9943-11EB9D29D666}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384-455A-A55F-445FB71BA41B}"/>
                </c:ext>
                <c:ext xmlns:c15="http://schemas.microsoft.com/office/drawing/2012/chart" uri="{CE6537A1-D6FC-4f65-9D91-7224C49458BB}">
                  <c15:dlblFieldTable>
                    <c15:dlblFTEntry>
                      <c15:txfldGUID>{148A77CB-E806-4998-B0A2-7CD707D0AD44}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384-455A-A55F-445FB71BA41B}"/>
                </c:ext>
                <c:ext xmlns:c15="http://schemas.microsoft.com/office/drawing/2012/chart" uri="{CE6537A1-D6FC-4f65-9D91-7224C49458BB}">
                  <c15:dlblFieldTable>
                    <c15:dlblFTEntry>
                      <c15:txfldGUID>{5AA661E7-8CCE-40A7-9911-53C2AAFC66BD}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384-455A-A55F-445FB71BA41B}"/>
                </c:ext>
                <c:ext xmlns:c15="http://schemas.microsoft.com/office/drawing/2012/chart" uri="{CE6537A1-D6FC-4f65-9D91-7224C49458BB}">
                  <c15:dlblFieldTable>
                    <c15:dlblFTEntry>
                      <c15:txfldGUID>{9EEC49DE-51E5-40B5-AFE4-AB76B6EB12D9}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384-455A-A55F-445FB71BA41B}"/>
                </c:ext>
                <c:ext xmlns:c15="http://schemas.microsoft.com/office/drawing/2012/chart" uri="{CE6537A1-D6FC-4f65-9D91-7224C49458BB}">
                  <c15:dlblFieldTable>
                    <c15:dlblFTEntry>
                      <c15:txfldGUID>{ADB78859-83F4-43B0-AC4D-7054386B1BF4}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384-455A-A55F-445FB71BA41B}"/>
                </c:ext>
                <c:ext xmlns:c15="http://schemas.microsoft.com/office/drawing/2012/chart" uri="{CE6537A1-D6FC-4f65-9D91-7224C49458BB}">
                  <c15:layout/>
                  <c15:dlblFieldTable>
                    <c15:dlblFTEntry>
                      <c15:txfldGUID>{C229750D-0FC8-4756-8584-3FE0344E8E78}</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384-455A-A55F-445FB71BA41B}"/>
                </c:ext>
                <c:ext xmlns:c15="http://schemas.microsoft.com/office/drawing/2012/chart" uri="{CE6537A1-D6FC-4f65-9D91-7224C49458BB}">
                  <c15:layout/>
                  <c15:dlblFieldTable>
                    <c15:dlblFTEntry>
                      <c15:txfldGUID>{D8FDCDDE-06BE-4CD7-A0AB-924E6F0CAABF}</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384-455A-A55F-445FB71BA41B}"/>
                </c:ext>
                <c:ext xmlns:c15="http://schemas.microsoft.com/office/drawing/2012/chart" uri="{CE6537A1-D6FC-4f65-9D91-7224C49458BB}">
                  <c15:layout/>
                  <c15:dlblFieldTable>
                    <c15:dlblFTEntry>
                      <c15:txfldGUID>{AF7ADD30-E1B6-4A38-BF2F-F4F41BAEF05B}</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384-455A-A55F-445FB71BA41B}"/>
                </c:ext>
                <c:ext xmlns:c15="http://schemas.microsoft.com/office/drawing/2012/chart" uri="{CE6537A1-D6FC-4f65-9D91-7224C49458BB}">
                  <c15:layout/>
                  <c15:dlblFieldTable>
                    <c15:dlblFTEntry>
                      <c15:txfldGUID>{2D47797C-A2C9-4D97-9B36-BDF2446F9886}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53.8</c:v>
                </c:pt>
                <c:pt idx="16">
                  <c:v>56.9</c:v>
                </c:pt>
                <c:pt idx="24">
                  <c:v>60.4</c:v>
                </c:pt>
                <c:pt idx="32">
                  <c:v>61.1</c:v>
                </c:pt>
              </c:numCache>
            </c:numRef>
          </c:xVal>
          <c:yVal>
            <c:numRef>
              <c:f>公会計指標分析・財政指標組合せ分析表!$BP$51:$DC$51</c:f>
              <c:numCache>
                <c:formatCode>#,##0.0;"▲ "#,##0.0</c:formatCode>
                <c:ptCount val="40"/>
                <c:pt idx="8">
                  <c:v>68.2</c:v>
                </c:pt>
                <c:pt idx="16">
                  <c:v>58.4</c:v>
                </c:pt>
                <c:pt idx="24">
                  <c:v>55.9</c:v>
                </c:pt>
                <c:pt idx="32">
                  <c:v>57.7</c:v>
                </c:pt>
              </c:numCache>
            </c:numRef>
          </c:yVal>
          <c:smooth val="0"/>
          <c:extLst xmlns:c16r2="http://schemas.microsoft.com/office/drawing/2015/06/chart">
            <c:ext xmlns:c16="http://schemas.microsoft.com/office/drawing/2014/chart" uri="{C3380CC4-5D6E-409C-BE32-E72D297353CC}">
              <c16:uniqueId val="{00000009-A384-455A-A55F-445FB71BA4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384-455A-A55F-445FB71BA41B}"/>
                </c:ext>
                <c:ext xmlns:c15="http://schemas.microsoft.com/office/drawing/2012/chart" uri="{CE6537A1-D6FC-4f65-9D91-7224C49458BB}">
                  <c15:dlblFieldTable>
                    <c15:dlblFTEntry>
                      <c15:txfldGUID>{2EC6DA0C-87CB-45A5-8C9E-5906A823BAD0}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384-455A-A55F-445FB71BA41B}"/>
                </c:ext>
                <c:ext xmlns:c15="http://schemas.microsoft.com/office/drawing/2012/chart" uri="{CE6537A1-D6FC-4f65-9D91-7224C49458BB}">
                  <c15:dlblFieldTable>
                    <c15:dlblFTEntry>
                      <c15:txfldGUID>{A100BEA8-D8D6-41AD-A826-5D78EF702EC7}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384-455A-A55F-445FB71BA41B}"/>
                </c:ext>
                <c:ext xmlns:c15="http://schemas.microsoft.com/office/drawing/2012/chart" uri="{CE6537A1-D6FC-4f65-9D91-7224C49458BB}">
                  <c15:dlblFieldTable>
                    <c15:dlblFTEntry>
                      <c15:txfldGUID>{FD75D022-FD9F-4D1E-A867-FC21D34F3E9E}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384-455A-A55F-445FB71BA41B}"/>
                </c:ext>
                <c:ext xmlns:c15="http://schemas.microsoft.com/office/drawing/2012/chart" uri="{CE6537A1-D6FC-4f65-9D91-7224C49458BB}">
                  <c15:dlblFieldTable>
                    <c15:dlblFTEntry>
                      <c15:txfldGUID>{F8ADA787-E524-4156-9FE0-72DDC6939AA9}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384-455A-A55F-445FB71BA41B}"/>
                </c:ext>
                <c:ext xmlns:c15="http://schemas.microsoft.com/office/drawing/2012/chart" uri="{CE6537A1-D6FC-4f65-9D91-7224C49458BB}">
                  <c15:dlblFieldTable>
                    <c15:dlblFTEntry>
                      <c15:txfldGUID>{3277BB72-F7DE-4CA8-B8AB-6993DFB21FA9}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384-455A-A55F-445FB71BA41B}"/>
                </c:ext>
                <c:ext xmlns:c15="http://schemas.microsoft.com/office/drawing/2012/chart" uri="{CE6537A1-D6FC-4f65-9D91-7224C49458BB}">
                  <c15:layout/>
                  <c15:dlblFieldTable>
                    <c15:dlblFTEntry>
                      <c15:txfldGUID>{5F6E3A6E-76F5-453C-8CBD-80BBD262B18D}</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384-455A-A55F-445FB71BA41B}"/>
                </c:ext>
                <c:ext xmlns:c15="http://schemas.microsoft.com/office/drawing/2012/chart" uri="{CE6537A1-D6FC-4f65-9D91-7224C49458BB}">
                  <c15:layout/>
                  <c15:dlblFieldTable>
                    <c15:dlblFTEntry>
                      <c15:txfldGUID>{C19D3C67-1DF9-4DAD-922D-C5B780457208}</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384-455A-A55F-445FB71BA41B}"/>
                </c:ext>
                <c:ext xmlns:c15="http://schemas.microsoft.com/office/drawing/2012/chart" uri="{CE6537A1-D6FC-4f65-9D91-7224C49458BB}">
                  <c15:layout/>
                  <c15:dlblFieldTable>
                    <c15:dlblFTEntry>
                      <c15:txfldGUID>{E325312F-2006-46EA-99F5-A381CFF481A9}</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384-455A-A55F-445FB71BA41B}"/>
                </c:ext>
                <c:ext xmlns:c15="http://schemas.microsoft.com/office/drawing/2012/chart" uri="{CE6537A1-D6FC-4f65-9D91-7224C49458BB}">
                  <c15:layout/>
                  <c15:dlblFieldTable>
                    <c15:dlblFTEntry>
                      <c15:txfldGUID>{CE263987-8366-4020-8A5D-37B0E814B46A}</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16">
                  <c:v>59.6</c:v>
                </c:pt>
                <c:pt idx="24">
                  <c:v>60.7</c:v>
                </c:pt>
                <c:pt idx="32">
                  <c:v>62</c:v>
                </c:pt>
              </c:numCache>
            </c:numRef>
          </c:xVal>
          <c:yVal>
            <c:numRef>
              <c:f>公会計指標分析・財政指標組合せ分析表!$BP$55:$DC$55</c:f>
              <c:numCache>
                <c:formatCode>#,##0.0;"▲ "#,##0.0</c:formatCode>
                <c:ptCount val="40"/>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A384-455A-A55F-445FB71BA41B}"/>
            </c:ext>
          </c:extLst>
        </c:ser>
        <c:dLbls>
          <c:showLegendKey val="0"/>
          <c:showVal val="1"/>
          <c:showCatName val="0"/>
          <c:showSerName val="0"/>
          <c:showPercent val="0"/>
          <c:showBubbleSize val="0"/>
        </c:dLbls>
        <c:axId val="365896600"/>
        <c:axId val="365897776"/>
      </c:scatterChart>
      <c:valAx>
        <c:axId val="365896600"/>
        <c:scaling>
          <c:orientation val="minMax"/>
          <c:max val="62.7"/>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5897776"/>
        <c:crosses val="autoZero"/>
        <c:crossBetween val="midCat"/>
      </c:valAx>
      <c:valAx>
        <c:axId val="365897776"/>
        <c:scaling>
          <c:orientation val="minMax"/>
          <c:max val="72"/>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5896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7C6-4068-AD38-B5C1B16A254E}"/>
                </c:ext>
                <c:ext xmlns:c15="http://schemas.microsoft.com/office/drawing/2012/chart" uri="{CE6537A1-D6FC-4f65-9D91-7224C49458BB}">
                  <c15:layout/>
                  <c15:dlblFieldTable>
                    <c15:dlblFTEntry>
                      <c15:txfldGUID>{51872F51-0CCD-43D1-B74A-94931B0AD772}</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7C6-4068-AD38-B5C1B16A254E}"/>
                </c:ext>
                <c:ext xmlns:c15="http://schemas.microsoft.com/office/drawing/2012/chart" uri="{CE6537A1-D6FC-4f65-9D91-7224C49458BB}">
                  <c15:dlblFieldTable>
                    <c15:dlblFTEntry>
                      <c15:txfldGUID>{E6B5815A-83D0-465E-A044-6F63161AC3BC}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7C6-4068-AD38-B5C1B16A254E}"/>
                </c:ext>
                <c:ext xmlns:c15="http://schemas.microsoft.com/office/drawing/2012/chart" uri="{CE6537A1-D6FC-4f65-9D91-7224C49458BB}">
                  <c15:dlblFieldTable>
                    <c15:dlblFTEntry>
                      <c15:txfldGUID>{E8AF67F2-6131-48A3-992A-3339E28B3C0B}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7C6-4068-AD38-B5C1B16A254E}"/>
                </c:ext>
                <c:ext xmlns:c15="http://schemas.microsoft.com/office/drawing/2012/chart" uri="{CE6537A1-D6FC-4f65-9D91-7224C49458BB}">
                  <c15:dlblFieldTable>
                    <c15:dlblFTEntry>
                      <c15:txfldGUID>{3445558F-3070-464F-A4B8-E76C6FC8577C}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7C6-4068-AD38-B5C1B16A254E}"/>
                </c:ext>
                <c:ext xmlns:c15="http://schemas.microsoft.com/office/drawing/2012/chart" uri="{CE6537A1-D6FC-4f65-9D91-7224C49458BB}">
                  <c15:dlblFieldTable>
                    <c15:dlblFTEntry>
                      <c15:txfldGUID>{1D8B5248-2049-4B55-93BE-054800D6CBFC}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7C6-4068-AD38-B5C1B16A254E}"/>
                </c:ext>
                <c:ext xmlns:c15="http://schemas.microsoft.com/office/drawing/2012/chart" uri="{CE6537A1-D6FC-4f65-9D91-7224C49458BB}">
                  <c15:layout/>
                  <c15:dlblFieldTable>
                    <c15:dlblFTEntry>
                      <c15:txfldGUID>{696E5CE3-ECF0-47C2-8EC0-DCE4E8FA1ACB}</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7C6-4068-AD38-B5C1B16A254E}"/>
                </c:ext>
                <c:ext xmlns:c15="http://schemas.microsoft.com/office/drawing/2012/chart" uri="{CE6537A1-D6FC-4f65-9D91-7224C49458BB}">
                  <c15:layout/>
                  <c15:dlblFieldTable>
                    <c15:dlblFTEntry>
                      <c15:txfldGUID>{A9692E85-AD3E-4D97-A15C-47B004648817}</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7C6-4068-AD38-B5C1B16A254E}"/>
                </c:ext>
                <c:ext xmlns:c15="http://schemas.microsoft.com/office/drawing/2012/chart" uri="{CE6537A1-D6FC-4f65-9D91-7224C49458BB}">
                  <c15:layout/>
                  <c15:dlblFieldTable>
                    <c15:dlblFTEntry>
                      <c15:txfldGUID>{198C2C76-414F-47CF-90B9-58F56A66451D}</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7C6-4068-AD38-B5C1B16A254E}"/>
                </c:ext>
                <c:ext xmlns:c15="http://schemas.microsoft.com/office/drawing/2012/chart" uri="{CE6537A1-D6FC-4f65-9D91-7224C49458BB}">
                  <c15:layout/>
                  <c15:dlblFieldTable>
                    <c15:dlblFTEntry>
                      <c15:txfldGUID>{6EFCA86D-ECDD-42F2-A8ED-2B01A0B61D4C}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10.9</c:v>
                </c:pt>
                <c:pt idx="16">
                  <c:v>10.8</c:v>
                </c:pt>
                <c:pt idx="24">
                  <c:v>9.9</c:v>
                </c:pt>
                <c:pt idx="32">
                  <c:v>9.5</c:v>
                </c:pt>
              </c:numCache>
            </c:numRef>
          </c:xVal>
          <c:yVal>
            <c:numRef>
              <c:f>公会計指標分析・財政指標組合せ分析表!$BP$73:$DC$73</c:f>
              <c:numCache>
                <c:formatCode>#,##0.0;"▲ "#,##0.0</c:formatCode>
                <c:ptCount val="40"/>
                <c:pt idx="0">
                  <c:v>76.3</c:v>
                </c:pt>
                <c:pt idx="8">
                  <c:v>68.2</c:v>
                </c:pt>
                <c:pt idx="16">
                  <c:v>58.4</c:v>
                </c:pt>
                <c:pt idx="24">
                  <c:v>55.9</c:v>
                </c:pt>
                <c:pt idx="32">
                  <c:v>57.7</c:v>
                </c:pt>
              </c:numCache>
            </c:numRef>
          </c:yVal>
          <c:smooth val="0"/>
          <c:extLst xmlns:c16r2="http://schemas.microsoft.com/office/drawing/2015/06/chart">
            <c:ext xmlns:c16="http://schemas.microsoft.com/office/drawing/2014/chart" uri="{C3380CC4-5D6E-409C-BE32-E72D297353CC}">
              <c16:uniqueId val="{00000009-57C6-4068-AD38-B5C1B16A254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7C6-4068-AD38-B5C1B16A254E}"/>
                </c:ext>
                <c:ext xmlns:c15="http://schemas.microsoft.com/office/drawing/2012/chart" uri="{CE6537A1-D6FC-4f65-9D91-7224C49458BB}">
                  <c15:layout/>
                  <c15:dlblFieldTable>
                    <c15:dlblFTEntry>
                      <c15:txfldGUID>{D550893E-5379-4CCC-A1E2-4377DD374833}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7C6-4068-AD38-B5C1B16A254E}"/>
                </c:ext>
                <c:ext xmlns:c15="http://schemas.microsoft.com/office/drawing/2012/chart" uri="{CE6537A1-D6FC-4f65-9D91-7224C49458BB}">
                  <c15:dlblFieldTable>
                    <c15:dlblFTEntry>
                      <c15:txfldGUID>{66E73118-06A0-436A-8DEF-E06E3C4F68C5}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7C6-4068-AD38-B5C1B16A254E}"/>
                </c:ext>
                <c:ext xmlns:c15="http://schemas.microsoft.com/office/drawing/2012/chart" uri="{CE6537A1-D6FC-4f65-9D91-7224C49458BB}">
                  <c15:dlblFieldTable>
                    <c15:dlblFTEntry>
                      <c15:txfldGUID>{720BFEED-05FD-4674-8A93-1C2F5E6E72E4}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7C6-4068-AD38-B5C1B16A254E}"/>
                </c:ext>
                <c:ext xmlns:c15="http://schemas.microsoft.com/office/drawing/2012/chart" uri="{CE6537A1-D6FC-4f65-9D91-7224C49458BB}">
                  <c15:dlblFieldTable>
                    <c15:dlblFTEntry>
                      <c15:txfldGUID>{6CD3FB13-500D-48DF-8579-8BCDB8D6A709}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7C6-4068-AD38-B5C1B16A254E}"/>
                </c:ext>
                <c:ext xmlns:c15="http://schemas.microsoft.com/office/drawing/2012/chart" uri="{CE6537A1-D6FC-4f65-9D91-7224C49458BB}">
                  <c15:dlblFieldTable>
                    <c15:dlblFTEntry>
                      <c15:txfldGUID>{086CAAA4-10A1-4C5D-9FC6-D3DE81FBA2EE}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7C6-4068-AD38-B5C1B16A254E}"/>
                </c:ext>
                <c:ext xmlns:c15="http://schemas.microsoft.com/office/drawing/2012/chart" uri="{CE6537A1-D6FC-4f65-9D91-7224C49458BB}">
                  <c15:layout/>
                  <c15:dlblFieldTable>
                    <c15:dlblFTEntry>
                      <c15:txfldGUID>{BF8B2641-D8EF-4D6B-96DB-4D2359D53CB8}</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7C6-4068-AD38-B5C1B16A254E}"/>
                </c:ext>
                <c:ext xmlns:c15="http://schemas.microsoft.com/office/drawing/2012/chart" uri="{CE6537A1-D6FC-4f65-9D91-7224C49458BB}">
                  <c15:layout/>
                  <c15:dlblFieldTable>
                    <c15:dlblFTEntry>
                      <c15:txfldGUID>{A974C9DF-6B4D-4A33-B1EC-9CCC81126B78}</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7C6-4068-AD38-B5C1B16A254E}"/>
                </c:ext>
                <c:ext xmlns:c15="http://schemas.microsoft.com/office/drawing/2012/chart" uri="{CE6537A1-D6FC-4f65-9D91-7224C49458BB}">
                  <c15:layout/>
                  <c15:dlblFieldTable>
                    <c15:dlblFTEntry>
                      <c15:txfldGUID>{DA6E757E-A4E7-44BB-A3B4-31DAC7404231}</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7C6-4068-AD38-B5C1B16A254E}"/>
                </c:ext>
                <c:ext xmlns:c15="http://schemas.microsoft.com/office/drawing/2012/chart" uri="{CE6537A1-D6FC-4f65-9D91-7224C49458BB}">
                  <c15:layout/>
                  <c15:dlblFieldTable>
                    <c15:dlblFTEntry>
                      <c15:txfldGUID>{618F98BF-E98A-4487-9539-F25228924A50}</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10</c:v>
                </c:pt>
                <c:pt idx="16">
                  <c:v>9.8000000000000007</c:v>
                </c:pt>
                <c:pt idx="24">
                  <c:v>9.6</c:v>
                </c:pt>
                <c:pt idx="32">
                  <c:v>9.5</c:v>
                </c:pt>
              </c:numCache>
            </c:numRef>
          </c:xVal>
          <c:yVal>
            <c:numRef>
              <c:f>公会計指標分析・財政指標組合せ分析表!$BP$77:$DC$77</c:f>
              <c:numCache>
                <c:formatCode>#,##0.0;"▲ "#,##0.0</c:formatCode>
                <c:ptCount val="40"/>
                <c:pt idx="0">
                  <c:v>32.799999999999997</c:v>
                </c:pt>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57C6-4068-AD38-B5C1B16A254E}"/>
            </c:ext>
          </c:extLst>
        </c:ser>
        <c:dLbls>
          <c:showLegendKey val="0"/>
          <c:showVal val="1"/>
          <c:showCatName val="0"/>
          <c:showSerName val="0"/>
          <c:showPercent val="0"/>
          <c:showBubbleSize val="0"/>
        </c:dLbls>
        <c:axId val="365893464"/>
        <c:axId val="406060632"/>
      </c:scatterChart>
      <c:valAx>
        <c:axId val="365893464"/>
        <c:scaling>
          <c:orientation val="minMax"/>
          <c:max val="11.1"/>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6060632"/>
        <c:crosses val="autoZero"/>
        <c:crossBetween val="midCat"/>
      </c:valAx>
      <c:valAx>
        <c:axId val="406060632"/>
        <c:scaling>
          <c:orientation val="minMax"/>
          <c:max val="8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58934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r>
            <a:rPr kumimoji="1" lang="ja-JP" altLang="ja-JP" sz="1100">
              <a:solidFill>
                <a:schemeClr val="dk1"/>
              </a:solidFill>
              <a:effectLst/>
              <a:latin typeface="+mn-lt"/>
              <a:ea typeface="+mn-ea"/>
              <a:cs typeface="+mn-cs"/>
            </a:rPr>
            <a:t>　元利償還金については、合併前の金利が高い臨時地方道整備事業等の償還が完了していく中で、合併特例債等の大型事業に伴う地方債の据置期間が終了し元金償還が開始され、また今後予定されている小学校統廃合等に伴う大型事業等があることから横ばいもしくは増加していく傾向にある。</a:t>
          </a:r>
          <a:endParaRPr lang="ja-JP" altLang="ja-JP" sz="1100">
            <a:effectLst/>
          </a:endParaRPr>
        </a:p>
        <a:p>
          <a:r>
            <a:rPr kumimoji="1" lang="ja-JP" altLang="ja-JP" sz="1100">
              <a:solidFill>
                <a:schemeClr val="dk1"/>
              </a:solidFill>
              <a:effectLst/>
              <a:latin typeface="+mn-lt"/>
              <a:ea typeface="+mn-ea"/>
              <a:cs typeface="+mn-cs"/>
            </a:rPr>
            <a:t>　算入公債費等についても、交付税措置が有利な起債である合併特例債等を優先的に借入したことでの元金償還が開始されたこと等により増加している。</a:t>
          </a:r>
          <a:endParaRPr lang="ja-JP" altLang="ja-JP" sz="1100">
            <a:effectLst/>
          </a:endParaRPr>
        </a:p>
        <a:p>
          <a:r>
            <a:rPr kumimoji="1" lang="ja-JP" altLang="ja-JP" sz="1100">
              <a:solidFill>
                <a:schemeClr val="dk1"/>
              </a:solidFill>
              <a:effectLst/>
              <a:latin typeface="+mn-lt"/>
              <a:ea typeface="+mn-ea"/>
              <a:cs typeface="+mn-cs"/>
            </a:rPr>
            <a:t>　今後大型事業等の実施により実質公債費比率は増加していく懸念があるため、長期財政見通しを精査し事業計画の見直しとあわせながら、緊急性や住民ニーズを的確に把握した事業の選択による起債の平準化により、実質公債費比率の急激な上昇を抑える。</a:t>
          </a:r>
          <a:endParaRPr lang="ja-JP" altLang="ja-JP" sz="11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本市については、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年償還（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回借換）で、毎年度の積立額は発行額の</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と設定しているため、減債基金残高と減債基金積立相当額に乖離が生じている。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将来負担比率の分子については、</a:t>
          </a:r>
          <a:r>
            <a:rPr kumimoji="1" lang="ja-JP" altLang="en-US" sz="1100">
              <a:solidFill>
                <a:schemeClr val="dk1"/>
              </a:solidFill>
              <a:effectLst/>
              <a:latin typeface="+mn-lt"/>
              <a:ea typeface="+mn-ea"/>
              <a:cs typeface="+mn-cs"/>
            </a:rPr>
            <a:t>ここ数年は</a:t>
          </a:r>
          <a:r>
            <a:rPr kumimoji="1" lang="ja-JP" altLang="ja-JP" sz="1100">
              <a:solidFill>
                <a:schemeClr val="dk1"/>
              </a:solidFill>
              <a:effectLst/>
              <a:latin typeface="+mn-lt"/>
              <a:ea typeface="+mn-ea"/>
              <a:cs typeface="+mn-cs"/>
            </a:rPr>
            <a:t>徐々に減少傾向にあ</a:t>
          </a:r>
          <a:r>
            <a:rPr kumimoji="1" lang="ja-JP" altLang="en-US" sz="1100">
              <a:solidFill>
                <a:schemeClr val="dk1"/>
              </a:solidFill>
              <a:effectLst/>
              <a:latin typeface="+mn-lt"/>
              <a:ea typeface="+mn-ea"/>
              <a:cs typeface="+mn-cs"/>
            </a:rPr>
            <a:t>ったものの令和元年度は増加してい</a:t>
          </a:r>
          <a:r>
            <a:rPr kumimoji="1" lang="ja-JP" altLang="ja-JP" sz="1100">
              <a:solidFill>
                <a:schemeClr val="dk1"/>
              </a:solidFill>
              <a:effectLst/>
              <a:latin typeface="+mn-lt"/>
              <a:ea typeface="+mn-ea"/>
              <a:cs typeface="+mn-cs"/>
            </a:rPr>
            <a:t>る。　</a:t>
          </a:r>
          <a:endParaRPr lang="ja-JP" altLang="ja-JP" sz="1400">
            <a:effectLst/>
          </a:endParaRPr>
        </a:p>
        <a:p>
          <a:r>
            <a:rPr kumimoji="1" lang="ja-JP" altLang="ja-JP" sz="1100">
              <a:solidFill>
                <a:schemeClr val="dk1"/>
              </a:solidFill>
              <a:effectLst/>
              <a:latin typeface="+mn-lt"/>
              <a:ea typeface="+mn-ea"/>
              <a:cs typeface="+mn-cs"/>
            </a:rPr>
            <a:t>　一般会計等に係る地方債の現在高について、償還が進んでいく中で、新規発行の地方債については、普通交付税措置の高い有利な起債の活用により、基準財政需要額算入見込額と一部相殺される。併せて、充当可能基金額を毎年積立を行うことで、継続的に将来負担額に充当可能な財源を増額することで財政の健全化に効果が出てきたことが分かる。また、公営企業債等繰入見込額についても利率の高い地方債の償還が終わったことで減少の要因となっているが、各資産の老朽化等による施設整備について今後検討していかなければならない。</a:t>
          </a:r>
          <a:endParaRPr lang="ja-JP" altLang="ja-JP" sz="1400">
            <a:effectLst/>
          </a:endParaRPr>
        </a:p>
        <a:p>
          <a:r>
            <a:rPr kumimoji="1" lang="ja-JP" altLang="ja-JP" sz="1100">
              <a:solidFill>
                <a:schemeClr val="dk1"/>
              </a:solidFill>
              <a:effectLst/>
              <a:latin typeface="+mn-lt"/>
              <a:ea typeface="+mn-ea"/>
              <a:cs typeface="+mn-cs"/>
            </a:rPr>
            <a:t>　今後基金積立や地方債現在高を考慮しつつ、将来負担比率の減少を継続し、財政の健全化に努める。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茨城県かすみがうら市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財政調整基金を３億円取り崩したことなどで、全体で減となっている</a:t>
          </a:r>
          <a:r>
            <a:rPr kumimoji="1" lang="ja-JP" altLang="ja-JP" sz="14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企業立地促進をしていくための補助費等の増を予定していることから、地域づくり基金に継続的に令和</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年度を目途に毎年</a:t>
          </a:r>
          <a:r>
            <a:rPr kumimoji="1" lang="en-US" altLang="ja-JP" sz="1400">
              <a:solidFill>
                <a:schemeClr val="dk1"/>
              </a:solidFill>
              <a:effectLst/>
              <a:latin typeface="+mn-lt"/>
              <a:ea typeface="+mn-ea"/>
              <a:cs typeface="+mn-cs"/>
            </a:rPr>
            <a:t>100</a:t>
          </a:r>
          <a:r>
            <a:rPr kumimoji="1" lang="ja-JP" altLang="ja-JP" sz="1400">
              <a:solidFill>
                <a:schemeClr val="dk1"/>
              </a:solidFill>
              <a:effectLst/>
              <a:latin typeface="+mn-lt"/>
              <a:ea typeface="+mn-ea"/>
              <a:cs typeface="+mn-cs"/>
            </a:rPr>
            <a:t>百万円程度積立を実施する。併せて老朽化した施設の除却を実施する際の財源として公共施設等整備基金に対して</a:t>
          </a:r>
          <a:r>
            <a:rPr kumimoji="1" lang="en-US" altLang="ja-JP" sz="1400">
              <a:solidFill>
                <a:schemeClr val="dk1"/>
              </a:solidFill>
              <a:effectLst/>
              <a:latin typeface="+mn-lt"/>
              <a:ea typeface="+mn-ea"/>
              <a:cs typeface="+mn-cs"/>
            </a:rPr>
            <a:t>100</a:t>
          </a:r>
          <a:r>
            <a:rPr kumimoji="1" lang="ja-JP" altLang="ja-JP" sz="1400">
              <a:solidFill>
                <a:schemeClr val="dk1"/>
              </a:solidFill>
              <a:effectLst/>
              <a:latin typeface="+mn-lt"/>
              <a:ea typeface="+mn-ea"/>
              <a:cs typeface="+mn-cs"/>
            </a:rPr>
            <a:t>百万円の積立を実施する。それにより、健全な財政運営となるよう努めていく。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地域づくり基金：地域づくりに資するために用いる</a:t>
          </a:r>
          <a:endParaRPr lang="ja-JP" altLang="ja-JP" sz="1800">
            <a:effectLst/>
          </a:endParaRPr>
        </a:p>
        <a:p>
          <a:r>
            <a:rPr kumimoji="1" lang="ja-JP" altLang="ja-JP" sz="1400">
              <a:solidFill>
                <a:schemeClr val="dk1"/>
              </a:solidFill>
              <a:effectLst/>
              <a:latin typeface="+mn-lt"/>
              <a:ea typeface="+mn-ea"/>
              <a:cs typeface="+mn-cs"/>
            </a:rPr>
            <a:t>地域振興基金：地域住民の連帯の強化又は旧町の区域における地域振興に資するために用いる</a:t>
          </a:r>
          <a:endParaRPr lang="ja-JP" altLang="ja-JP" sz="1800">
            <a:effectLst/>
          </a:endParaRPr>
        </a:p>
        <a:p>
          <a:r>
            <a:rPr kumimoji="1" lang="ja-JP" altLang="ja-JP" sz="1400">
              <a:solidFill>
                <a:schemeClr val="dk1"/>
              </a:solidFill>
              <a:effectLst/>
              <a:latin typeface="+mn-lt"/>
              <a:ea typeface="+mn-ea"/>
              <a:cs typeface="+mn-cs"/>
            </a:rPr>
            <a:t>公共施設等整備基金：公共施設等の整備及び保全に関する事業に要する経費に充てるために用いる</a:t>
          </a:r>
          <a:endParaRPr lang="ja-JP" altLang="ja-JP" sz="1800">
            <a:effectLst/>
          </a:endParaRPr>
        </a:p>
        <a:p>
          <a:r>
            <a:rPr kumimoji="1" lang="ja-JP" altLang="ja-JP" sz="1400">
              <a:solidFill>
                <a:schemeClr val="dk1"/>
              </a:solidFill>
              <a:effectLst/>
              <a:latin typeface="+mn-lt"/>
              <a:ea typeface="+mn-ea"/>
              <a:cs typeface="+mn-cs"/>
            </a:rPr>
            <a:t>地域福祉基金：地域における高齢者保健福祉の推進、民間福祉活動に対する助成及び保険給付による住民の健康向上等に資するために用いる</a:t>
          </a:r>
          <a:endParaRPr lang="ja-JP" altLang="ja-JP" sz="1800">
            <a:effectLst/>
          </a:endParaRPr>
        </a:p>
        <a:p>
          <a:r>
            <a:rPr kumimoji="1" lang="ja-JP" altLang="ja-JP" sz="1400">
              <a:solidFill>
                <a:schemeClr val="dk1"/>
              </a:solidFill>
              <a:effectLst/>
              <a:latin typeface="+mn-lt"/>
              <a:ea typeface="+mn-ea"/>
              <a:cs typeface="+mn-cs"/>
            </a:rPr>
            <a:t>霞ヶ浦水質浄化基金：霞ヶ浦の水質浄化の推進に資するために用いる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年度と比較すると</a:t>
          </a:r>
          <a:r>
            <a:rPr kumimoji="1" lang="en-US" altLang="ja-JP" sz="1400">
              <a:solidFill>
                <a:schemeClr val="dk1"/>
              </a:solidFill>
              <a:effectLst/>
              <a:latin typeface="+mn-lt"/>
              <a:ea typeface="+mn-ea"/>
              <a:cs typeface="+mn-cs"/>
            </a:rPr>
            <a:t>108</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となっている。その要因としては、現在進めている企業立地案件が増えているため企業立地関事業係の財源として地域づくり基金</a:t>
          </a:r>
          <a:r>
            <a:rPr kumimoji="1" lang="ja-JP" altLang="en-US" sz="1400">
              <a:solidFill>
                <a:schemeClr val="dk1"/>
              </a:solidFill>
              <a:effectLst/>
              <a:latin typeface="+mn-lt"/>
              <a:ea typeface="+mn-ea"/>
              <a:cs typeface="+mn-cs"/>
            </a:rPr>
            <a:t>から</a:t>
          </a:r>
          <a:r>
            <a:rPr kumimoji="1" lang="en-US" altLang="ja-JP" sz="1400">
              <a:solidFill>
                <a:schemeClr val="dk1"/>
              </a:solidFill>
              <a:effectLst/>
              <a:latin typeface="+mn-lt"/>
              <a:ea typeface="+mn-ea"/>
              <a:cs typeface="+mn-cs"/>
            </a:rPr>
            <a:t>256</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取崩</a:t>
          </a:r>
          <a:r>
            <a:rPr kumimoji="1" lang="ja-JP" altLang="ja-JP" sz="1400">
              <a:solidFill>
                <a:schemeClr val="dk1"/>
              </a:solidFill>
              <a:effectLst/>
              <a:latin typeface="+mn-lt"/>
              <a:ea typeface="+mn-ea"/>
              <a:cs typeface="+mn-cs"/>
            </a:rPr>
            <a:t>を実施したことによる。併せて、公共施設等整備基金については、</a:t>
          </a:r>
          <a:r>
            <a:rPr kumimoji="1" lang="ja-JP" altLang="en-US" sz="1400">
              <a:solidFill>
                <a:schemeClr val="dk1"/>
              </a:solidFill>
              <a:effectLst/>
              <a:latin typeface="+mn-lt"/>
              <a:ea typeface="+mn-ea"/>
              <a:cs typeface="+mn-cs"/>
            </a:rPr>
            <a:t>廃校を活用したウエルネスプラザの改築に</a:t>
          </a:r>
          <a:r>
            <a:rPr kumimoji="1" lang="ja-JP" altLang="ja-JP" sz="1400">
              <a:solidFill>
                <a:schemeClr val="dk1"/>
              </a:solidFill>
              <a:effectLst/>
              <a:latin typeface="+mn-lt"/>
              <a:ea typeface="+mn-ea"/>
              <a:cs typeface="+mn-cs"/>
            </a:rPr>
            <a:t>係る財源として</a:t>
          </a:r>
          <a:r>
            <a:rPr kumimoji="1" lang="en-US" altLang="ja-JP" sz="1400">
              <a:solidFill>
                <a:schemeClr val="dk1"/>
              </a:solidFill>
              <a:effectLst/>
              <a:latin typeface="+mn-lt"/>
              <a:ea typeface="+mn-ea"/>
              <a:cs typeface="+mn-cs"/>
            </a:rPr>
            <a:t>209</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取崩</a:t>
          </a:r>
          <a:r>
            <a:rPr kumimoji="1" lang="ja-JP" altLang="ja-JP" sz="1400">
              <a:solidFill>
                <a:schemeClr val="dk1"/>
              </a:solidFill>
              <a:effectLst/>
              <a:latin typeface="+mn-lt"/>
              <a:ea typeface="+mn-ea"/>
              <a:cs typeface="+mn-cs"/>
            </a:rPr>
            <a:t>をしたことに伴う</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となっている。</a:t>
          </a:r>
          <a:r>
            <a:rPr kumimoji="1" lang="ja-JP" altLang="en-US" sz="1400">
              <a:solidFill>
                <a:schemeClr val="dk1"/>
              </a:solidFill>
              <a:effectLst/>
              <a:latin typeface="+mn-lt"/>
              <a:ea typeface="+mn-ea"/>
              <a:cs typeface="+mn-cs"/>
            </a:rPr>
            <a:t>なお、各基金に積立も継続して行っている。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今後、公共施設等整備基金については、公共施設等マネジメント計画を基に施設の老朽化や統合等を進めるための財源として継続的に毎年</a:t>
          </a:r>
          <a:r>
            <a:rPr kumimoji="1" lang="en-US" altLang="ja-JP" sz="1400">
              <a:solidFill>
                <a:schemeClr val="dk1"/>
              </a:solidFill>
              <a:effectLst/>
              <a:latin typeface="+mn-lt"/>
              <a:ea typeface="+mn-ea"/>
              <a:cs typeface="+mn-cs"/>
            </a:rPr>
            <a:t>100</a:t>
          </a:r>
          <a:r>
            <a:rPr kumimoji="1" lang="ja-JP" altLang="ja-JP" sz="1400">
              <a:solidFill>
                <a:schemeClr val="dk1"/>
              </a:solidFill>
              <a:effectLst/>
              <a:latin typeface="+mn-lt"/>
              <a:ea typeface="+mn-ea"/>
              <a:cs typeface="+mn-cs"/>
            </a:rPr>
            <a:t>百万円程度実施する。また、企業立地等の地域づくりを実施する事業を進めるために令和</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年度を目途に毎年</a:t>
          </a:r>
          <a:r>
            <a:rPr kumimoji="1" lang="en-US" altLang="ja-JP" sz="1400">
              <a:solidFill>
                <a:schemeClr val="dk1"/>
              </a:solidFill>
              <a:effectLst/>
              <a:latin typeface="+mn-lt"/>
              <a:ea typeface="+mn-ea"/>
              <a:cs typeface="+mn-cs"/>
            </a:rPr>
            <a:t>100</a:t>
          </a:r>
          <a:r>
            <a:rPr kumimoji="1" lang="ja-JP" altLang="ja-JP" sz="1400">
              <a:solidFill>
                <a:schemeClr val="dk1"/>
              </a:solidFill>
              <a:effectLst/>
              <a:latin typeface="+mn-lt"/>
              <a:ea typeface="+mn-ea"/>
              <a:cs typeface="+mn-cs"/>
            </a:rPr>
            <a:t>百万円程度積立を実施する。</a:t>
          </a:r>
          <a:endParaRPr lang="ja-JP" altLang="ja-JP" sz="18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３億円取り崩したこと</a:t>
          </a:r>
          <a:r>
            <a:rPr kumimoji="1" lang="ja-JP" altLang="en-US" sz="1400">
              <a:solidFill>
                <a:schemeClr val="dk1"/>
              </a:solidFill>
              <a:effectLst/>
              <a:latin typeface="+mn-lt"/>
              <a:ea typeface="+mn-ea"/>
              <a:cs typeface="+mn-cs"/>
            </a:rPr>
            <a:t>で減となっている。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今後の大型事業等の実施に伴い必要となる財源の年度間の調整を図るため、財政調整基金の残高は、現状維持の標準財政規模の</a:t>
          </a:r>
          <a:r>
            <a:rPr kumimoji="1" lang="en-US" altLang="ja-JP" sz="1400">
              <a:solidFill>
                <a:schemeClr val="dk1"/>
              </a:solidFill>
              <a:effectLst/>
              <a:latin typeface="+mn-lt"/>
              <a:ea typeface="+mn-ea"/>
              <a:cs typeface="+mn-cs"/>
            </a:rPr>
            <a:t>15</a:t>
          </a:r>
          <a:r>
            <a:rPr kumimoji="1" lang="ja-JP" altLang="ja-JP" sz="1400">
              <a:solidFill>
                <a:schemeClr val="dk1"/>
              </a:solidFill>
              <a:effectLst/>
              <a:latin typeface="+mn-lt"/>
              <a:ea typeface="+mn-ea"/>
              <a:cs typeface="+mn-cs"/>
            </a:rPr>
            <a:t>％から</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％を目途とする。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基金の利息の積立てによる増加</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地方債の償還計画では、償還額が</a:t>
          </a:r>
          <a:r>
            <a:rPr kumimoji="1" lang="en-US" altLang="ja-JP" sz="1400">
              <a:solidFill>
                <a:schemeClr val="dk1"/>
              </a:solidFill>
              <a:effectLst/>
              <a:latin typeface="+mn-lt"/>
              <a:ea typeface="+mn-ea"/>
              <a:cs typeface="+mn-cs"/>
            </a:rPr>
            <a:t>2,000</a:t>
          </a:r>
          <a:r>
            <a:rPr kumimoji="1" lang="ja-JP" altLang="ja-JP" sz="1400">
              <a:solidFill>
                <a:schemeClr val="dk1"/>
              </a:solidFill>
              <a:effectLst/>
              <a:latin typeface="+mn-lt"/>
              <a:ea typeface="+mn-ea"/>
              <a:cs typeface="+mn-cs"/>
            </a:rPr>
            <a:t>百万円前後で推移していくことが想定され、今後の償還に必要な財源を確保し、将来にわたる財政の健全な運営に資するため、減債基金の残高は、現状維持の</a:t>
          </a:r>
          <a:r>
            <a:rPr kumimoji="1" lang="en-US" altLang="ja-JP" sz="1400">
              <a:solidFill>
                <a:schemeClr val="dk1"/>
              </a:solidFill>
              <a:effectLst/>
              <a:latin typeface="+mn-lt"/>
              <a:ea typeface="+mn-ea"/>
              <a:cs typeface="+mn-cs"/>
            </a:rPr>
            <a:t>2,500</a:t>
          </a:r>
          <a:r>
            <a:rPr kumimoji="1" lang="ja-JP" altLang="ja-JP" sz="1400">
              <a:solidFill>
                <a:schemeClr val="dk1"/>
              </a:solidFill>
              <a:effectLst/>
              <a:latin typeface="+mn-lt"/>
              <a:ea typeface="+mn-ea"/>
              <a:cs typeface="+mn-cs"/>
            </a:rPr>
            <a:t>百万円を目途とする。</a:t>
          </a:r>
          <a:endParaRPr lang="ja-JP" altLang="ja-JP" sz="1800">
            <a:effectLst/>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41,717
40,473
156.60
19,063,179
18,499,425
495,391
10,813,889
19,470,370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有形固定資産減価償却率については、施設の老朽化が進み、前年度と比較して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ポイント上昇しているものの、類似団体と比較すると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今後は、公共施設等マネジメント計画をもとに、施設の集約化や除却を行っていくため、有形固定資産減価償却率の低下が進むと考えられる。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163449</xdr:rowOff>
    </xdr:from>
    <xdr:to>
      <xdr:col>7</xdr:col>
      <xdr:colOff>187325</xdr:colOff>
      <xdr:row>29</xdr:row>
      <xdr:rowOff>93599</xdr:rowOff>
    </xdr:to>
    <xdr:sp macro="" textlink="">
      <xdr:nvSpPr>
        <xdr:cNvPr id="73" name="フローチャート: 判断 72"/>
        <xdr:cNvSpPr/>
      </xdr:nvSpPr>
      <xdr:spPr>
        <a:xfrm>
          <a:off x="1714500" y="57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45974</xdr:rowOff>
    </xdr:from>
    <xdr:to>
      <xdr:col>23</xdr:col>
      <xdr:colOff>136525</xdr:colOff>
      <xdr:row>29</xdr:row>
      <xdr:rowOff>147574</xdr:rowOff>
    </xdr:to>
    <xdr:sp macro="" textlink="">
      <xdr:nvSpPr>
        <xdr:cNvPr id="79" name="楕円 78"/>
        <xdr:cNvSpPr/>
      </xdr:nvSpPr>
      <xdr:spPr>
        <a:xfrm>
          <a:off x="4711700" y="57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68851</xdr:rowOff>
    </xdr:from>
    <xdr:ext cx="405111" cy="259045"/>
    <xdr:sp macro="" textlink="">
      <xdr:nvSpPr>
        <xdr:cNvPr id="80" name="有形固定資産減価償却率該当値テキスト"/>
        <xdr:cNvSpPr txBox="1"/>
      </xdr:nvSpPr>
      <xdr:spPr>
        <a:xfrm>
          <a:off x="4813300" y="564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30861</xdr:rowOff>
    </xdr:from>
    <xdr:to>
      <xdr:col>19</xdr:col>
      <xdr:colOff>187325</xdr:colOff>
      <xdr:row>29</xdr:row>
      <xdr:rowOff>132461</xdr:rowOff>
    </xdr:to>
    <xdr:sp macro="" textlink="">
      <xdr:nvSpPr>
        <xdr:cNvPr id="81" name="楕円 80"/>
        <xdr:cNvSpPr/>
      </xdr:nvSpPr>
      <xdr:spPr>
        <a:xfrm>
          <a:off x="4000500" y="57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81661</xdr:rowOff>
    </xdr:from>
    <xdr:to>
      <xdr:col>23</xdr:col>
      <xdr:colOff>85725</xdr:colOff>
      <xdr:row>29</xdr:row>
      <xdr:rowOff>96774</xdr:rowOff>
    </xdr:to>
    <xdr:cxnSp macro="">
      <xdr:nvCxnSpPr>
        <xdr:cNvPr id="82" name="直線コネクタ 81"/>
        <xdr:cNvCxnSpPr/>
      </xdr:nvCxnSpPr>
      <xdr:spPr>
        <a:xfrm>
          <a:off x="4051300" y="5825236"/>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126746</xdr:rowOff>
    </xdr:from>
    <xdr:to>
      <xdr:col>15</xdr:col>
      <xdr:colOff>187325</xdr:colOff>
      <xdr:row>29</xdr:row>
      <xdr:rowOff>56896</xdr:rowOff>
    </xdr:to>
    <xdr:sp macro="" textlink="">
      <xdr:nvSpPr>
        <xdr:cNvPr id="83" name="楕円 82"/>
        <xdr:cNvSpPr/>
      </xdr:nvSpPr>
      <xdr:spPr>
        <a:xfrm>
          <a:off x="3238500" y="56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6096</xdr:rowOff>
    </xdr:from>
    <xdr:to>
      <xdr:col>19</xdr:col>
      <xdr:colOff>136525</xdr:colOff>
      <xdr:row>29</xdr:row>
      <xdr:rowOff>81661</xdr:rowOff>
    </xdr:to>
    <xdr:cxnSp macro="">
      <xdr:nvCxnSpPr>
        <xdr:cNvPr id="84" name="直線コネクタ 83"/>
        <xdr:cNvCxnSpPr/>
      </xdr:nvCxnSpPr>
      <xdr:spPr>
        <a:xfrm>
          <a:off x="3289300" y="5749671"/>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59817</xdr:rowOff>
    </xdr:from>
    <xdr:to>
      <xdr:col>11</xdr:col>
      <xdr:colOff>187325</xdr:colOff>
      <xdr:row>28</xdr:row>
      <xdr:rowOff>161417</xdr:rowOff>
    </xdr:to>
    <xdr:sp macro="" textlink="">
      <xdr:nvSpPr>
        <xdr:cNvPr id="85" name="楕円 84"/>
        <xdr:cNvSpPr/>
      </xdr:nvSpPr>
      <xdr:spPr>
        <a:xfrm>
          <a:off x="2476500" y="563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110617</xdr:rowOff>
    </xdr:from>
    <xdr:to>
      <xdr:col>15</xdr:col>
      <xdr:colOff>136525</xdr:colOff>
      <xdr:row>29</xdr:row>
      <xdr:rowOff>6096</xdr:rowOff>
    </xdr:to>
    <xdr:cxnSp macro="">
      <xdr:nvCxnSpPr>
        <xdr:cNvPr id="86" name="直線コネクタ 85"/>
        <xdr:cNvCxnSpPr/>
      </xdr:nvCxnSpPr>
      <xdr:spPr>
        <a:xfrm>
          <a:off x="2527300" y="5682742"/>
          <a:ext cx="762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7" name="n_1aveValue有形固定資産減価償却率"/>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88" name="n_2aveValue有形固定資産減価償却率"/>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89" name="n_3aveValue有形固定資産減価償却率"/>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110126</xdr:rowOff>
    </xdr:from>
    <xdr:ext cx="405111" cy="259045"/>
    <xdr:sp macro="" textlink="">
      <xdr:nvSpPr>
        <xdr:cNvPr id="90" name="n_4aveValue有形固定資産減価償却率"/>
        <xdr:cNvSpPr txBox="1"/>
      </xdr:nvSpPr>
      <xdr:spPr>
        <a:xfrm>
          <a:off x="1562744" y="55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148988</xdr:rowOff>
    </xdr:from>
    <xdr:ext cx="405111" cy="259045"/>
    <xdr:sp macro="" textlink="">
      <xdr:nvSpPr>
        <xdr:cNvPr id="91" name="n_1mainValue有形固定資産減価償却率"/>
        <xdr:cNvSpPr txBox="1"/>
      </xdr:nvSpPr>
      <xdr:spPr>
        <a:xfrm>
          <a:off x="38360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73423</xdr:rowOff>
    </xdr:from>
    <xdr:ext cx="405111" cy="259045"/>
    <xdr:sp macro="" textlink="">
      <xdr:nvSpPr>
        <xdr:cNvPr id="92" name="n_2mainValue有形固定資産減価償却率"/>
        <xdr:cNvSpPr txBox="1"/>
      </xdr:nvSpPr>
      <xdr:spPr>
        <a:xfrm>
          <a:off x="3086744" y="547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6494</xdr:rowOff>
    </xdr:from>
    <xdr:ext cx="405111" cy="259045"/>
    <xdr:sp macro="" textlink="">
      <xdr:nvSpPr>
        <xdr:cNvPr id="93" name="n_3mainValue有形固定資産減価償却率"/>
        <xdr:cNvSpPr txBox="1"/>
      </xdr:nvSpPr>
      <xdr:spPr>
        <a:xfrm>
          <a:off x="2324744" y="5407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債務償還比率については、前年度と比較して</a:t>
          </a:r>
          <a:r>
            <a:rPr kumimoji="1" lang="en-US" altLang="ja-JP" sz="1100">
              <a:latin typeface="ＭＳ Ｐゴシック" panose="020B0600070205080204" pitchFamily="50" charset="-128"/>
              <a:ea typeface="ＭＳ Ｐゴシック" panose="020B0600070205080204" pitchFamily="50" charset="-128"/>
            </a:rPr>
            <a:t>39.0</a:t>
          </a:r>
          <a:r>
            <a:rPr kumimoji="1" lang="ja-JP" altLang="en-US" sz="1100">
              <a:latin typeface="ＭＳ Ｐゴシック" panose="020B0600070205080204" pitchFamily="50" charset="-128"/>
              <a:ea typeface="ＭＳ Ｐゴシック" panose="020B0600070205080204" pitchFamily="50" charset="-128"/>
            </a:rPr>
            <a:t>ポイント下がっているものの横ばいである。なお、類似団体と比較すると</a:t>
          </a:r>
          <a:r>
            <a:rPr kumimoji="1" lang="en-US" altLang="ja-JP" sz="1100">
              <a:latin typeface="ＭＳ Ｐゴシック" panose="020B0600070205080204" pitchFamily="50" charset="-128"/>
              <a:ea typeface="ＭＳ Ｐゴシック" panose="020B0600070205080204" pitchFamily="50" charset="-128"/>
            </a:rPr>
            <a:t>88.0</a:t>
          </a:r>
          <a:r>
            <a:rPr kumimoji="1" lang="ja-JP" altLang="en-US" sz="1100">
              <a:latin typeface="ＭＳ Ｐゴシック" panose="020B0600070205080204" pitchFamily="50" charset="-128"/>
              <a:ea typeface="ＭＳ Ｐゴシック" panose="020B0600070205080204" pitchFamily="50" charset="-128"/>
            </a:rPr>
            <a:t>ポイント下回っている。</a:t>
          </a:r>
        </a:p>
        <a:p>
          <a:r>
            <a:rPr kumimoji="1" lang="ja-JP" altLang="en-US" sz="1100">
              <a:latin typeface="ＭＳ Ｐゴシック" panose="020B0600070205080204" pitchFamily="50" charset="-128"/>
              <a:ea typeface="ＭＳ Ｐゴシック" panose="020B0600070205080204" pitchFamily="50" charset="-128"/>
            </a:rPr>
            <a:t>　今後、老朽化していく施設の管理事業等により将来負担額はより増加していく懸念があるなかで、公共施設等マネジメント計画をもとに計画的な管理を進め、その財源等として基金を新設し、積立を実施している。今後も事務事業の見直し等により公共施設等の整備に必要な財源の積立を行うなど、債務償還比率が高くならないよう努めていく。</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4" name="直線コネクタ 123"/>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5"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6" name="直線コネクタ 125"/>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7"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28" name="直線コネクタ 127"/>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29" name="債務償還比率平均値テキスト"/>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0" name="フローチャート: 判断 129"/>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1" name="フローチャート: 判断 130"/>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2" name="フローチャート: 判断 131"/>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3" name="フローチャート: 判断 132"/>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45563</xdr:rowOff>
    </xdr:from>
    <xdr:to>
      <xdr:col>60</xdr:col>
      <xdr:colOff>123825</xdr:colOff>
      <xdr:row>29</xdr:row>
      <xdr:rowOff>147163</xdr:rowOff>
    </xdr:to>
    <xdr:sp macro="" textlink="">
      <xdr:nvSpPr>
        <xdr:cNvPr id="134" name="フローチャート: 判断 133"/>
        <xdr:cNvSpPr/>
      </xdr:nvSpPr>
      <xdr:spPr>
        <a:xfrm>
          <a:off x="11747500" y="57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112286</xdr:rowOff>
    </xdr:from>
    <xdr:to>
      <xdr:col>76</xdr:col>
      <xdr:colOff>73025</xdr:colOff>
      <xdr:row>30</xdr:row>
      <xdr:rowOff>42436</xdr:rowOff>
    </xdr:to>
    <xdr:sp macro="" textlink="">
      <xdr:nvSpPr>
        <xdr:cNvPr id="140" name="楕円 139"/>
        <xdr:cNvSpPr/>
      </xdr:nvSpPr>
      <xdr:spPr>
        <a:xfrm>
          <a:off x="14744700" y="585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135163</xdr:rowOff>
    </xdr:from>
    <xdr:ext cx="469744" cy="259045"/>
    <xdr:sp macro="" textlink="">
      <xdr:nvSpPr>
        <xdr:cNvPr id="141" name="債務償還比率該当値テキスト"/>
        <xdr:cNvSpPr txBox="1"/>
      </xdr:nvSpPr>
      <xdr:spPr>
        <a:xfrm>
          <a:off x="14846300" y="570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152382</xdr:rowOff>
    </xdr:from>
    <xdr:to>
      <xdr:col>72</xdr:col>
      <xdr:colOff>123825</xdr:colOff>
      <xdr:row>30</xdr:row>
      <xdr:rowOff>82532</xdr:rowOff>
    </xdr:to>
    <xdr:sp macro="" textlink="">
      <xdr:nvSpPr>
        <xdr:cNvPr id="142" name="楕円 141"/>
        <xdr:cNvSpPr/>
      </xdr:nvSpPr>
      <xdr:spPr>
        <a:xfrm>
          <a:off x="14033500" y="589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163086</xdr:rowOff>
    </xdr:from>
    <xdr:to>
      <xdr:col>76</xdr:col>
      <xdr:colOff>22225</xdr:colOff>
      <xdr:row>30</xdr:row>
      <xdr:rowOff>31732</xdr:rowOff>
    </xdr:to>
    <xdr:cxnSp macro="">
      <xdr:nvCxnSpPr>
        <xdr:cNvPr id="143" name="直線コネクタ 142"/>
        <xdr:cNvCxnSpPr/>
      </xdr:nvCxnSpPr>
      <xdr:spPr>
        <a:xfrm flipV="1">
          <a:off x="14084300" y="5906661"/>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166981</xdr:rowOff>
    </xdr:from>
    <xdr:to>
      <xdr:col>68</xdr:col>
      <xdr:colOff>123825</xdr:colOff>
      <xdr:row>30</xdr:row>
      <xdr:rowOff>97131</xdr:rowOff>
    </xdr:to>
    <xdr:sp macro="" textlink="">
      <xdr:nvSpPr>
        <xdr:cNvPr id="144" name="楕円 143"/>
        <xdr:cNvSpPr/>
      </xdr:nvSpPr>
      <xdr:spPr>
        <a:xfrm>
          <a:off x="13271500" y="591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31732</xdr:rowOff>
    </xdr:from>
    <xdr:to>
      <xdr:col>72</xdr:col>
      <xdr:colOff>73025</xdr:colOff>
      <xdr:row>30</xdr:row>
      <xdr:rowOff>46331</xdr:rowOff>
    </xdr:to>
    <xdr:cxnSp macro="">
      <xdr:nvCxnSpPr>
        <xdr:cNvPr id="145" name="直線コネクタ 144"/>
        <xdr:cNvCxnSpPr/>
      </xdr:nvCxnSpPr>
      <xdr:spPr>
        <a:xfrm flipV="1">
          <a:off x="13322300" y="5946757"/>
          <a:ext cx="762000" cy="1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166672</xdr:rowOff>
    </xdr:from>
    <xdr:to>
      <xdr:col>64</xdr:col>
      <xdr:colOff>123825</xdr:colOff>
      <xdr:row>30</xdr:row>
      <xdr:rowOff>96822</xdr:rowOff>
    </xdr:to>
    <xdr:sp macro="" textlink="">
      <xdr:nvSpPr>
        <xdr:cNvPr id="146" name="楕円 145"/>
        <xdr:cNvSpPr/>
      </xdr:nvSpPr>
      <xdr:spPr>
        <a:xfrm>
          <a:off x="12509500" y="59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46022</xdr:rowOff>
    </xdr:from>
    <xdr:to>
      <xdr:col>68</xdr:col>
      <xdr:colOff>73025</xdr:colOff>
      <xdr:row>30</xdr:row>
      <xdr:rowOff>46331</xdr:rowOff>
    </xdr:to>
    <xdr:cxnSp macro="">
      <xdr:nvCxnSpPr>
        <xdr:cNvPr id="147" name="直線コネクタ 146"/>
        <xdr:cNvCxnSpPr/>
      </xdr:nvCxnSpPr>
      <xdr:spPr>
        <a:xfrm>
          <a:off x="12560300" y="5961047"/>
          <a:ext cx="762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169757</xdr:rowOff>
    </xdr:from>
    <xdr:to>
      <xdr:col>60</xdr:col>
      <xdr:colOff>123825</xdr:colOff>
      <xdr:row>30</xdr:row>
      <xdr:rowOff>99907</xdr:rowOff>
    </xdr:to>
    <xdr:sp macro="" textlink="">
      <xdr:nvSpPr>
        <xdr:cNvPr id="148" name="楕円 147"/>
        <xdr:cNvSpPr/>
      </xdr:nvSpPr>
      <xdr:spPr>
        <a:xfrm>
          <a:off x="117475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46022</xdr:rowOff>
    </xdr:from>
    <xdr:to>
      <xdr:col>64</xdr:col>
      <xdr:colOff>73025</xdr:colOff>
      <xdr:row>30</xdr:row>
      <xdr:rowOff>49107</xdr:rowOff>
    </xdr:to>
    <xdr:cxnSp macro="">
      <xdr:nvCxnSpPr>
        <xdr:cNvPr id="149" name="直線コネクタ 148"/>
        <xdr:cNvCxnSpPr/>
      </xdr:nvCxnSpPr>
      <xdr:spPr>
        <a:xfrm flipV="1">
          <a:off x="11798300" y="5961047"/>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0" name="n_1aveValue債務償還比率"/>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1" name="n_2aveValue債務償還比率"/>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2"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163690</xdr:rowOff>
    </xdr:from>
    <xdr:ext cx="469744" cy="259045"/>
    <xdr:sp macro="" textlink="">
      <xdr:nvSpPr>
        <xdr:cNvPr id="153" name="n_4aveValue債務償還比率"/>
        <xdr:cNvSpPr txBox="1"/>
      </xdr:nvSpPr>
      <xdr:spPr>
        <a:xfrm>
          <a:off x="11563427" y="556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99059</xdr:rowOff>
    </xdr:from>
    <xdr:ext cx="469744" cy="259045"/>
    <xdr:sp macro="" textlink="">
      <xdr:nvSpPr>
        <xdr:cNvPr id="154" name="n_1mainValue債務償還比率"/>
        <xdr:cNvSpPr txBox="1"/>
      </xdr:nvSpPr>
      <xdr:spPr>
        <a:xfrm>
          <a:off x="13836727" y="56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113658</xdr:rowOff>
    </xdr:from>
    <xdr:ext cx="469744" cy="259045"/>
    <xdr:sp macro="" textlink="">
      <xdr:nvSpPr>
        <xdr:cNvPr id="155" name="n_2mainValue債務償還比率"/>
        <xdr:cNvSpPr txBox="1"/>
      </xdr:nvSpPr>
      <xdr:spPr>
        <a:xfrm>
          <a:off x="13087427" y="568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87949</xdr:rowOff>
    </xdr:from>
    <xdr:ext cx="469744" cy="259045"/>
    <xdr:sp macro="" textlink="">
      <xdr:nvSpPr>
        <xdr:cNvPr id="156" name="n_3mainValue債務償還比率"/>
        <xdr:cNvSpPr txBox="1"/>
      </xdr:nvSpPr>
      <xdr:spPr>
        <a:xfrm>
          <a:off x="12325427" y="600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91034</xdr:rowOff>
    </xdr:from>
    <xdr:ext cx="469744" cy="259045"/>
    <xdr:sp macro="" textlink="">
      <xdr:nvSpPr>
        <xdr:cNvPr id="157" name="n_4mainValue債務償還比率"/>
        <xdr:cNvSpPr txBox="1"/>
      </xdr:nvSpPr>
      <xdr:spPr>
        <a:xfrm>
          <a:off x="11563427" y="60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41,717
40,473
156.60
19,063,179
18,499,425
495,391
10,813,889
19,470,370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61323</xdr:rowOff>
    </xdr:from>
    <xdr:to>
      <xdr:col>6</xdr:col>
      <xdr:colOff>38100</xdr:colOff>
      <xdr:row>38</xdr:row>
      <xdr:rowOff>162923</xdr:rowOff>
    </xdr:to>
    <xdr:sp macro="" textlink="">
      <xdr:nvSpPr>
        <xdr:cNvPr id="68" name="フローチャート: 判断 67"/>
        <xdr:cNvSpPr/>
      </xdr:nvSpPr>
      <xdr:spPr>
        <a:xfrm>
          <a:off x="1079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74" name="楕円 73"/>
        <xdr:cNvSpPr/>
      </xdr:nvSpPr>
      <xdr:spPr>
        <a:xfrm>
          <a:off x="45847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157315</xdr:rowOff>
    </xdr:from>
    <xdr:ext cx="405111" cy="259045"/>
    <xdr:sp macro="" textlink="">
      <xdr:nvSpPr>
        <xdr:cNvPr id="75" name="【道路】&#10;有形固定資産減価償却率該当値テキスト"/>
        <xdr:cNvSpPr txBox="1"/>
      </xdr:nvSpPr>
      <xdr:spPr>
        <a:xfrm>
          <a:off x="4673600"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146231</xdr:rowOff>
    </xdr:from>
    <xdr:to>
      <xdr:col>20</xdr:col>
      <xdr:colOff>38100</xdr:colOff>
      <xdr:row>39</xdr:row>
      <xdr:rowOff>76381</xdr:rowOff>
    </xdr:to>
    <xdr:sp macro="" textlink="">
      <xdr:nvSpPr>
        <xdr:cNvPr id="76" name="楕円 75"/>
        <xdr:cNvSpPr/>
      </xdr:nvSpPr>
      <xdr:spPr>
        <a:xfrm>
          <a:off x="3746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25581</xdr:rowOff>
    </xdr:from>
    <xdr:to>
      <xdr:col>24</xdr:col>
      <xdr:colOff>63500</xdr:colOff>
      <xdr:row>39</xdr:row>
      <xdr:rowOff>58238</xdr:rowOff>
    </xdr:to>
    <xdr:cxnSp macro="">
      <xdr:nvCxnSpPr>
        <xdr:cNvPr id="77" name="直線コネクタ 76"/>
        <xdr:cNvCxnSpPr/>
      </xdr:nvCxnSpPr>
      <xdr:spPr>
        <a:xfrm>
          <a:off x="3797300" y="67121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113574</xdr:rowOff>
    </xdr:from>
    <xdr:to>
      <xdr:col>15</xdr:col>
      <xdr:colOff>101600</xdr:colOff>
      <xdr:row>39</xdr:row>
      <xdr:rowOff>43724</xdr:rowOff>
    </xdr:to>
    <xdr:sp macro="" textlink="">
      <xdr:nvSpPr>
        <xdr:cNvPr id="78" name="楕円 77"/>
        <xdr:cNvSpPr/>
      </xdr:nvSpPr>
      <xdr:spPr>
        <a:xfrm>
          <a:off x="2857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164374</xdr:rowOff>
    </xdr:from>
    <xdr:to>
      <xdr:col>19</xdr:col>
      <xdr:colOff>177800</xdr:colOff>
      <xdr:row>39</xdr:row>
      <xdr:rowOff>25581</xdr:rowOff>
    </xdr:to>
    <xdr:cxnSp macro="">
      <xdr:nvCxnSpPr>
        <xdr:cNvPr id="79" name="直線コネクタ 78"/>
        <xdr:cNvCxnSpPr/>
      </xdr:nvCxnSpPr>
      <xdr:spPr>
        <a:xfrm>
          <a:off x="2908300" y="66794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41728</xdr:rowOff>
    </xdr:from>
    <xdr:to>
      <xdr:col>10</xdr:col>
      <xdr:colOff>165100</xdr:colOff>
      <xdr:row>38</xdr:row>
      <xdr:rowOff>143328</xdr:rowOff>
    </xdr:to>
    <xdr:sp macro="" textlink="">
      <xdr:nvSpPr>
        <xdr:cNvPr id="80" name="楕円 79"/>
        <xdr:cNvSpPr/>
      </xdr:nvSpPr>
      <xdr:spPr>
        <a:xfrm>
          <a:off x="1968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92528</xdr:rowOff>
    </xdr:from>
    <xdr:to>
      <xdr:col>15</xdr:col>
      <xdr:colOff>50800</xdr:colOff>
      <xdr:row>38</xdr:row>
      <xdr:rowOff>164374</xdr:rowOff>
    </xdr:to>
    <xdr:cxnSp macro="">
      <xdr:nvCxnSpPr>
        <xdr:cNvPr id="81" name="直線コネクタ 80"/>
        <xdr:cNvCxnSpPr/>
      </xdr:nvCxnSpPr>
      <xdr:spPr>
        <a:xfrm>
          <a:off x="2019300" y="660762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2"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3" name="n_2ave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4"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8000</xdr:rowOff>
    </xdr:from>
    <xdr:ext cx="405111" cy="259045"/>
    <xdr:sp macro="" textlink="">
      <xdr:nvSpPr>
        <xdr:cNvPr id="85" name="n_4aveValue【道路】&#10;有形固定資産減価償却率"/>
        <xdr:cNvSpPr txBox="1"/>
      </xdr:nvSpPr>
      <xdr:spPr>
        <a:xfrm>
          <a:off x="927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67508</xdr:rowOff>
    </xdr:from>
    <xdr:ext cx="405111" cy="259045"/>
    <xdr:sp macro="" textlink="">
      <xdr:nvSpPr>
        <xdr:cNvPr id="86" name="n_1mainValue【道路】&#10;有形固定資産減価償却率"/>
        <xdr:cNvSpPr txBox="1"/>
      </xdr:nvSpPr>
      <xdr:spPr>
        <a:xfrm>
          <a:off x="35820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34851</xdr:rowOff>
    </xdr:from>
    <xdr:ext cx="405111" cy="259045"/>
    <xdr:sp macro="" textlink="">
      <xdr:nvSpPr>
        <xdr:cNvPr id="87" name="n_2mainValue【道路】&#10;有形固定資産減価償却率"/>
        <xdr:cNvSpPr txBox="1"/>
      </xdr:nvSpPr>
      <xdr:spPr>
        <a:xfrm>
          <a:off x="27057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159855</xdr:rowOff>
    </xdr:from>
    <xdr:ext cx="405111" cy="259045"/>
    <xdr:sp macro="" textlink="">
      <xdr:nvSpPr>
        <xdr:cNvPr id="88" name="n_3mainValue【道路】&#10;有形固定資産減価償却率"/>
        <xdr:cNvSpPr txBox="1"/>
      </xdr:nvSpPr>
      <xdr:spPr>
        <a:xfrm>
          <a:off x="1816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5" name="【道路】&#10;一人当たり延長平均値テキスト"/>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162596</xdr:rowOff>
    </xdr:from>
    <xdr:to>
      <xdr:col>36</xdr:col>
      <xdr:colOff>165100</xdr:colOff>
      <xdr:row>40</xdr:row>
      <xdr:rowOff>92746</xdr:rowOff>
    </xdr:to>
    <xdr:sp macro="" textlink="">
      <xdr:nvSpPr>
        <xdr:cNvPr id="120" name="フローチャート: 判断 119"/>
        <xdr:cNvSpPr/>
      </xdr:nvSpPr>
      <xdr:spPr>
        <a:xfrm>
          <a:off x="6921500" y="684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81407</xdr:rowOff>
    </xdr:from>
    <xdr:to>
      <xdr:col>55</xdr:col>
      <xdr:colOff>50800</xdr:colOff>
      <xdr:row>41</xdr:row>
      <xdr:rowOff>11557</xdr:rowOff>
    </xdr:to>
    <xdr:sp macro="" textlink="">
      <xdr:nvSpPr>
        <xdr:cNvPr id="126" name="楕円 125"/>
        <xdr:cNvSpPr/>
      </xdr:nvSpPr>
      <xdr:spPr>
        <a:xfrm>
          <a:off x="10426700" y="693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59834</xdr:rowOff>
    </xdr:from>
    <xdr:ext cx="534377" cy="259045"/>
    <xdr:sp macro="" textlink="">
      <xdr:nvSpPr>
        <xdr:cNvPr id="127" name="【道路】&#10;一人当たり延長該当値テキスト"/>
        <xdr:cNvSpPr txBox="1"/>
      </xdr:nvSpPr>
      <xdr:spPr>
        <a:xfrm>
          <a:off x="10515600" y="691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83345</xdr:rowOff>
    </xdr:from>
    <xdr:to>
      <xdr:col>50</xdr:col>
      <xdr:colOff>165100</xdr:colOff>
      <xdr:row>41</xdr:row>
      <xdr:rowOff>13495</xdr:rowOff>
    </xdr:to>
    <xdr:sp macro="" textlink="">
      <xdr:nvSpPr>
        <xdr:cNvPr id="128" name="楕円 127"/>
        <xdr:cNvSpPr/>
      </xdr:nvSpPr>
      <xdr:spPr>
        <a:xfrm>
          <a:off x="9588500" y="694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132207</xdr:rowOff>
    </xdr:from>
    <xdr:to>
      <xdr:col>55</xdr:col>
      <xdr:colOff>0</xdr:colOff>
      <xdr:row>40</xdr:row>
      <xdr:rowOff>134145</xdr:rowOff>
    </xdr:to>
    <xdr:cxnSp macro="">
      <xdr:nvCxnSpPr>
        <xdr:cNvPr id="129" name="直線コネクタ 128"/>
        <xdr:cNvCxnSpPr/>
      </xdr:nvCxnSpPr>
      <xdr:spPr>
        <a:xfrm flipV="1">
          <a:off x="9639300" y="6990207"/>
          <a:ext cx="8382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84233</xdr:rowOff>
    </xdr:from>
    <xdr:to>
      <xdr:col>46</xdr:col>
      <xdr:colOff>38100</xdr:colOff>
      <xdr:row>41</xdr:row>
      <xdr:rowOff>14383</xdr:rowOff>
    </xdr:to>
    <xdr:sp macro="" textlink="">
      <xdr:nvSpPr>
        <xdr:cNvPr id="130" name="楕円 129"/>
        <xdr:cNvSpPr/>
      </xdr:nvSpPr>
      <xdr:spPr>
        <a:xfrm>
          <a:off x="8699500" y="694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134145</xdr:rowOff>
    </xdr:from>
    <xdr:to>
      <xdr:col>50</xdr:col>
      <xdr:colOff>114300</xdr:colOff>
      <xdr:row>40</xdr:row>
      <xdr:rowOff>135033</xdr:rowOff>
    </xdr:to>
    <xdr:cxnSp macro="">
      <xdr:nvCxnSpPr>
        <xdr:cNvPr id="131" name="直線コネクタ 130"/>
        <xdr:cNvCxnSpPr/>
      </xdr:nvCxnSpPr>
      <xdr:spPr>
        <a:xfrm flipV="1">
          <a:off x="8750300" y="6992145"/>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84498</xdr:rowOff>
    </xdr:from>
    <xdr:to>
      <xdr:col>41</xdr:col>
      <xdr:colOff>101600</xdr:colOff>
      <xdr:row>41</xdr:row>
      <xdr:rowOff>14648</xdr:rowOff>
    </xdr:to>
    <xdr:sp macro="" textlink="">
      <xdr:nvSpPr>
        <xdr:cNvPr id="132" name="楕円 131"/>
        <xdr:cNvSpPr/>
      </xdr:nvSpPr>
      <xdr:spPr>
        <a:xfrm>
          <a:off x="7810500" y="694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135033</xdr:rowOff>
    </xdr:from>
    <xdr:to>
      <xdr:col>45</xdr:col>
      <xdr:colOff>177800</xdr:colOff>
      <xdr:row>40</xdr:row>
      <xdr:rowOff>135298</xdr:rowOff>
    </xdr:to>
    <xdr:cxnSp macro="">
      <xdr:nvCxnSpPr>
        <xdr:cNvPr id="133" name="直線コネクタ 132"/>
        <xdr:cNvCxnSpPr/>
      </xdr:nvCxnSpPr>
      <xdr:spPr>
        <a:xfrm flipV="1">
          <a:off x="7861300" y="6993033"/>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4"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35"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36"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109273</xdr:rowOff>
    </xdr:from>
    <xdr:ext cx="534377" cy="259045"/>
    <xdr:sp macro="" textlink="">
      <xdr:nvSpPr>
        <xdr:cNvPr id="137" name="n_4aveValue【道路】&#10;一人当たり延長"/>
        <xdr:cNvSpPr txBox="1"/>
      </xdr:nvSpPr>
      <xdr:spPr>
        <a:xfrm>
          <a:off x="6705111" y="662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4622</xdr:rowOff>
    </xdr:from>
    <xdr:ext cx="534377" cy="259045"/>
    <xdr:sp macro="" textlink="">
      <xdr:nvSpPr>
        <xdr:cNvPr id="138" name="n_1mainValue【道路】&#10;一人当たり延長"/>
        <xdr:cNvSpPr txBox="1"/>
      </xdr:nvSpPr>
      <xdr:spPr>
        <a:xfrm>
          <a:off x="9359411" y="70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5510</xdr:rowOff>
    </xdr:from>
    <xdr:ext cx="534377" cy="259045"/>
    <xdr:sp macro="" textlink="">
      <xdr:nvSpPr>
        <xdr:cNvPr id="139" name="n_2mainValue【道路】&#10;一人当たり延長"/>
        <xdr:cNvSpPr txBox="1"/>
      </xdr:nvSpPr>
      <xdr:spPr>
        <a:xfrm>
          <a:off x="8483111" y="703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5775</xdr:rowOff>
    </xdr:from>
    <xdr:ext cx="534377" cy="259045"/>
    <xdr:sp macro="" textlink="">
      <xdr:nvSpPr>
        <xdr:cNvPr id="140" name="n_3mainValue【道路】&#10;一人当たり延長"/>
        <xdr:cNvSpPr txBox="1"/>
      </xdr:nvSpPr>
      <xdr:spPr>
        <a:xfrm>
          <a:off x="7594111" y="703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69"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74" name="フローチャート: 判断 173"/>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80645</xdr:rowOff>
    </xdr:from>
    <xdr:to>
      <xdr:col>24</xdr:col>
      <xdr:colOff>114300</xdr:colOff>
      <xdr:row>61</xdr:row>
      <xdr:rowOff>10795</xdr:rowOff>
    </xdr:to>
    <xdr:sp macro="" textlink="">
      <xdr:nvSpPr>
        <xdr:cNvPr id="180" name="楕円 179"/>
        <xdr:cNvSpPr/>
      </xdr:nvSpPr>
      <xdr:spPr>
        <a:xfrm>
          <a:off x="45847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103522</xdr:rowOff>
    </xdr:from>
    <xdr:ext cx="405111" cy="259045"/>
    <xdr:sp macro="" textlink="">
      <xdr:nvSpPr>
        <xdr:cNvPr id="181" name="【橋りょう・トンネル】&#10;有形固定資産減価償却率該当値テキスト"/>
        <xdr:cNvSpPr txBox="1"/>
      </xdr:nvSpPr>
      <xdr:spPr>
        <a:xfrm>
          <a:off x="4673600" y="1021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46355</xdr:rowOff>
    </xdr:from>
    <xdr:to>
      <xdr:col>20</xdr:col>
      <xdr:colOff>38100</xdr:colOff>
      <xdr:row>60</xdr:row>
      <xdr:rowOff>147955</xdr:rowOff>
    </xdr:to>
    <xdr:sp macro="" textlink="">
      <xdr:nvSpPr>
        <xdr:cNvPr id="182" name="楕円 181"/>
        <xdr:cNvSpPr/>
      </xdr:nvSpPr>
      <xdr:spPr>
        <a:xfrm>
          <a:off x="3746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97155</xdr:rowOff>
    </xdr:from>
    <xdr:to>
      <xdr:col>24</xdr:col>
      <xdr:colOff>63500</xdr:colOff>
      <xdr:row>60</xdr:row>
      <xdr:rowOff>131445</xdr:rowOff>
    </xdr:to>
    <xdr:cxnSp macro="">
      <xdr:nvCxnSpPr>
        <xdr:cNvPr id="183" name="直線コネクタ 182"/>
        <xdr:cNvCxnSpPr/>
      </xdr:nvCxnSpPr>
      <xdr:spPr>
        <a:xfrm>
          <a:off x="3797300" y="103841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楕円 183"/>
        <xdr:cNvSpPr/>
      </xdr:nvSpPr>
      <xdr:spPr>
        <a:xfrm>
          <a:off x="2857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60960</xdr:rowOff>
    </xdr:from>
    <xdr:to>
      <xdr:col>19</xdr:col>
      <xdr:colOff>177800</xdr:colOff>
      <xdr:row>60</xdr:row>
      <xdr:rowOff>97155</xdr:rowOff>
    </xdr:to>
    <xdr:cxnSp macro="">
      <xdr:nvCxnSpPr>
        <xdr:cNvPr id="185" name="直線コネクタ 184"/>
        <xdr:cNvCxnSpPr/>
      </xdr:nvCxnSpPr>
      <xdr:spPr>
        <a:xfrm>
          <a:off x="2908300" y="103479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86" name="楕円 185"/>
        <xdr:cNvSpPr/>
      </xdr:nvSpPr>
      <xdr:spPr>
        <a:xfrm>
          <a:off x="1968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161925</xdr:rowOff>
    </xdr:from>
    <xdr:to>
      <xdr:col>15</xdr:col>
      <xdr:colOff>50800</xdr:colOff>
      <xdr:row>60</xdr:row>
      <xdr:rowOff>60960</xdr:rowOff>
    </xdr:to>
    <xdr:cxnSp macro="">
      <xdr:nvCxnSpPr>
        <xdr:cNvPr id="187" name="直線コネクタ 186"/>
        <xdr:cNvCxnSpPr/>
      </xdr:nvCxnSpPr>
      <xdr:spPr>
        <a:xfrm>
          <a:off x="2019300" y="1027747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88"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89"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0"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99712</xdr:rowOff>
    </xdr:from>
    <xdr:ext cx="405111" cy="259045"/>
    <xdr:sp macro="" textlink="">
      <xdr:nvSpPr>
        <xdr:cNvPr id="191" name="n_4aveValue【橋りょう・トンネル】&#10;有形固定資産減価償却率"/>
        <xdr:cNvSpPr txBox="1"/>
      </xdr:nvSpPr>
      <xdr:spPr>
        <a:xfrm>
          <a:off x="927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164482</xdr:rowOff>
    </xdr:from>
    <xdr:ext cx="405111" cy="259045"/>
    <xdr:sp macro="" textlink="">
      <xdr:nvSpPr>
        <xdr:cNvPr id="192" name="n_1mainValue【橋りょう・トンネル】&#10;有形固定資産減価償却率"/>
        <xdr:cNvSpPr txBox="1"/>
      </xdr:nvSpPr>
      <xdr:spPr>
        <a:xfrm>
          <a:off x="35820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193" name="n_2mainValue【橋りょう・トンネル】&#10;有形固定資産減価償却率"/>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57802</xdr:rowOff>
    </xdr:from>
    <xdr:ext cx="405111" cy="259045"/>
    <xdr:sp macro="" textlink="">
      <xdr:nvSpPr>
        <xdr:cNvPr id="194" name="n_3mainValue【橋りょう・トンネル】&#10;有形固定資産減価償却率"/>
        <xdr:cNvSpPr txBox="1"/>
      </xdr:nvSpPr>
      <xdr:spPr>
        <a:xfrm>
          <a:off x="1816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21"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43093</xdr:rowOff>
    </xdr:from>
    <xdr:to>
      <xdr:col>36</xdr:col>
      <xdr:colOff>165100</xdr:colOff>
      <xdr:row>62</xdr:row>
      <xdr:rowOff>144693</xdr:rowOff>
    </xdr:to>
    <xdr:sp macro="" textlink="">
      <xdr:nvSpPr>
        <xdr:cNvPr id="226" name="フローチャート: 判断 225"/>
        <xdr:cNvSpPr/>
      </xdr:nvSpPr>
      <xdr:spPr>
        <a:xfrm>
          <a:off x="6921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540</xdr:rowOff>
    </xdr:from>
    <xdr:to>
      <xdr:col>55</xdr:col>
      <xdr:colOff>50800</xdr:colOff>
      <xdr:row>62</xdr:row>
      <xdr:rowOff>102140</xdr:rowOff>
    </xdr:to>
    <xdr:sp macro="" textlink="">
      <xdr:nvSpPr>
        <xdr:cNvPr id="232" name="楕円 231"/>
        <xdr:cNvSpPr/>
      </xdr:nvSpPr>
      <xdr:spPr>
        <a:xfrm>
          <a:off x="10426700" y="1063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150417</xdr:rowOff>
    </xdr:from>
    <xdr:ext cx="599010" cy="259045"/>
    <xdr:sp macro="" textlink="">
      <xdr:nvSpPr>
        <xdr:cNvPr id="233" name="【橋りょう・トンネル】&#10;一人当たり有形固定資産（償却資産）額該当値テキスト"/>
        <xdr:cNvSpPr txBox="1"/>
      </xdr:nvSpPr>
      <xdr:spPr>
        <a:xfrm>
          <a:off x="10515600" y="1060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3829</xdr:rowOff>
    </xdr:from>
    <xdr:to>
      <xdr:col>50</xdr:col>
      <xdr:colOff>165100</xdr:colOff>
      <xdr:row>62</xdr:row>
      <xdr:rowOff>105429</xdr:rowOff>
    </xdr:to>
    <xdr:sp macro="" textlink="">
      <xdr:nvSpPr>
        <xdr:cNvPr id="234" name="楕円 233"/>
        <xdr:cNvSpPr/>
      </xdr:nvSpPr>
      <xdr:spPr>
        <a:xfrm>
          <a:off x="9588500" y="1063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51340</xdr:rowOff>
    </xdr:from>
    <xdr:to>
      <xdr:col>55</xdr:col>
      <xdr:colOff>0</xdr:colOff>
      <xdr:row>62</xdr:row>
      <xdr:rowOff>54629</xdr:rowOff>
    </xdr:to>
    <xdr:cxnSp macro="">
      <xdr:nvCxnSpPr>
        <xdr:cNvPr id="235" name="直線コネクタ 234"/>
        <xdr:cNvCxnSpPr/>
      </xdr:nvCxnSpPr>
      <xdr:spPr>
        <a:xfrm flipV="1">
          <a:off x="9639300" y="10681240"/>
          <a:ext cx="838200" cy="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5325</xdr:rowOff>
    </xdr:from>
    <xdr:to>
      <xdr:col>46</xdr:col>
      <xdr:colOff>38100</xdr:colOff>
      <xdr:row>62</xdr:row>
      <xdr:rowOff>106925</xdr:rowOff>
    </xdr:to>
    <xdr:sp macro="" textlink="">
      <xdr:nvSpPr>
        <xdr:cNvPr id="236" name="楕円 235"/>
        <xdr:cNvSpPr/>
      </xdr:nvSpPr>
      <xdr:spPr>
        <a:xfrm>
          <a:off x="8699500" y="1063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54629</xdr:rowOff>
    </xdr:from>
    <xdr:to>
      <xdr:col>50</xdr:col>
      <xdr:colOff>114300</xdr:colOff>
      <xdr:row>62</xdr:row>
      <xdr:rowOff>56125</xdr:rowOff>
    </xdr:to>
    <xdr:cxnSp macro="">
      <xdr:nvCxnSpPr>
        <xdr:cNvPr id="237" name="直線コネクタ 236"/>
        <xdr:cNvCxnSpPr/>
      </xdr:nvCxnSpPr>
      <xdr:spPr>
        <a:xfrm flipV="1">
          <a:off x="8750300" y="10684529"/>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7259</xdr:rowOff>
    </xdr:from>
    <xdr:to>
      <xdr:col>41</xdr:col>
      <xdr:colOff>101600</xdr:colOff>
      <xdr:row>62</xdr:row>
      <xdr:rowOff>108859</xdr:rowOff>
    </xdr:to>
    <xdr:sp macro="" textlink="">
      <xdr:nvSpPr>
        <xdr:cNvPr id="238" name="楕円 237"/>
        <xdr:cNvSpPr/>
      </xdr:nvSpPr>
      <xdr:spPr>
        <a:xfrm>
          <a:off x="7810500" y="106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56125</xdr:rowOff>
    </xdr:from>
    <xdr:to>
      <xdr:col>45</xdr:col>
      <xdr:colOff>177800</xdr:colOff>
      <xdr:row>62</xdr:row>
      <xdr:rowOff>58059</xdr:rowOff>
    </xdr:to>
    <xdr:cxnSp macro="">
      <xdr:nvCxnSpPr>
        <xdr:cNvPr id="239" name="直線コネクタ 238"/>
        <xdr:cNvCxnSpPr/>
      </xdr:nvCxnSpPr>
      <xdr:spPr>
        <a:xfrm flipV="1">
          <a:off x="7861300" y="10686025"/>
          <a:ext cx="8890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40"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41"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42"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161220</xdr:rowOff>
    </xdr:from>
    <xdr:ext cx="599010" cy="259045"/>
    <xdr:sp macro="" textlink="">
      <xdr:nvSpPr>
        <xdr:cNvPr id="243" name="n_4aveValue【橋りょう・トンネル】&#10;一人当たり有形固定資産（償却資産）額"/>
        <xdr:cNvSpPr txBox="1"/>
      </xdr:nvSpPr>
      <xdr:spPr>
        <a:xfrm>
          <a:off x="6672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96556</xdr:rowOff>
    </xdr:from>
    <xdr:ext cx="599010" cy="259045"/>
    <xdr:sp macro="" textlink="">
      <xdr:nvSpPr>
        <xdr:cNvPr id="244" name="n_1mainValue【橋りょう・トンネル】&#10;一人当たり有形固定資産（償却資産）額"/>
        <xdr:cNvSpPr txBox="1"/>
      </xdr:nvSpPr>
      <xdr:spPr>
        <a:xfrm>
          <a:off x="9327095" y="1072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98052</xdr:rowOff>
    </xdr:from>
    <xdr:ext cx="599010" cy="259045"/>
    <xdr:sp macro="" textlink="">
      <xdr:nvSpPr>
        <xdr:cNvPr id="245" name="n_2mainValue【橋りょう・トンネル】&#10;一人当たり有形固定資産（償却資産）額"/>
        <xdr:cNvSpPr txBox="1"/>
      </xdr:nvSpPr>
      <xdr:spPr>
        <a:xfrm>
          <a:off x="8450795" y="1072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99986</xdr:rowOff>
    </xdr:from>
    <xdr:ext cx="599010" cy="259045"/>
    <xdr:sp macro="" textlink="">
      <xdr:nvSpPr>
        <xdr:cNvPr id="246" name="n_3mainValue【橋りょう・トンネル】&#10;一人当たり有形固定資産（償却資産）額"/>
        <xdr:cNvSpPr txBox="1"/>
      </xdr:nvSpPr>
      <xdr:spPr>
        <a:xfrm>
          <a:off x="7561795" y="1072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1" name="テキスト ボックス 2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2" name="直線コネクタ 2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3" name="テキスト ボックス 27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4" name="直線コネクタ 27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5" name="テキスト ボックス 27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6" name="直線コネクタ 27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7" name="テキスト ボックス 27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8" name="直線コネクタ 27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9" name="テキスト ボックス 27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0" name="直線コネクタ 27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1" name="テキスト ボックス 28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2" name="直線コネクタ 28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3" name="テキスト ボックス 28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4" name="直線コネクタ 28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5" name="テキスト ボックス 28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6" name="直線コネクタ 2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288" name="直線コネクタ 287"/>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89"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0" name="直線コネクタ 289"/>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291" name="【港湾・漁港】&#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292" name="直線コネクタ 291"/>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116857</xdr:rowOff>
    </xdr:from>
    <xdr:ext cx="405111" cy="259045"/>
    <xdr:sp macro="" textlink="">
      <xdr:nvSpPr>
        <xdr:cNvPr id="293" name="【港湾・漁港】&#10;有形固定資産減価償却率平均値テキスト"/>
        <xdr:cNvSpPr txBox="1"/>
      </xdr:nvSpPr>
      <xdr:spPr>
        <a:xfrm>
          <a:off x="4673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294" name="フローチャート: 判断 293"/>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295" name="フローチャート: 判断 294"/>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296" name="フローチャート: 判断 295"/>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297" name="フローチャート: 判断 296"/>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115207</xdr:rowOff>
    </xdr:from>
    <xdr:to>
      <xdr:col>6</xdr:col>
      <xdr:colOff>38100</xdr:colOff>
      <xdr:row>104</xdr:row>
      <xdr:rowOff>45357</xdr:rowOff>
    </xdr:to>
    <xdr:sp macro="" textlink="">
      <xdr:nvSpPr>
        <xdr:cNvPr id="298" name="フローチャート: 判断 297"/>
        <xdr:cNvSpPr/>
      </xdr:nvSpPr>
      <xdr:spPr>
        <a:xfrm>
          <a:off x="1079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907</xdr:rowOff>
    </xdr:from>
    <xdr:to>
      <xdr:col>24</xdr:col>
      <xdr:colOff>114300</xdr:colOff>
      <xdr:row>107</xdr:row>
      <xdr:rowOff>102507</xdr:rowOff>
    </xdr:to>
    <xdr:sp macro="" textlink="">
      <xdr:nvSpPr>
        <xdr:cNvPr id="304" name="楕円 303"/>
        <xdr:cNvSpPr/>
      </xdr:nvSpPr>
      <xdr:spPr>
        <a:xfrm>
          <a:off x="45847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150784</xdr:rowOff>
    </xdr:from>
    <xdr:ext cx="405111" cy="259045"/>
    <xdr:sp macro="" textlink="">
      <xdr:nvSpPr>
        <xdr:cNvPr id="305" name="【港湾・漁港】&#10;有形固定資産減価償却率該当値テキスト"/>
        <xdr:cNvSpPr txBox="1"/>
      </xdr:nvSpPr>
      <xdr:spPr>
        <a:xfrm>
          <a:off x="4673600"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141332</xdr:rowOff>
    </xdr:from>
    <xdr:to>
      <xdr:col>20</xdr:col>
      <xdr:colOff>38100</xdr:colOff>
      <xdr:row>107</xdr:row>
      <xdr:rowOff>71482</xdr:rowOff>
    </xdr:to>
    <xdr:sp macro="" textlink="">
      <xdr:nvSpPr>
        <xdr:cNvPr id="306" name="楕円 305"/>
        <xdr:cNvSpPr/>
      </xdr:nvSpPr>
      <xdr:spPr>
        <a:xfrm>
          <a:off x="3746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20682</xdr:rowOff>
    </xdr:from>
    <xdr:to>
      <xdr:col>24</xdr:col>
      <xdr:colOff>63500</xdr:colOff>
      <xdr:row>107</xdr:row>
      <xdr:rowOff>51707</xdr:rowOff>
    </xdr:to>
    <xdr:cxnSp macro="">
      <xdr:nvCxnSpPr>
        <xdr:cNvPr id="307" name="直線コネクタ 306"/>
        <xdr:cNvCxnSpPr/>
      </xdr:nvCxnSpPr>
      <xdr:spPr>
        <a:xfrm>
          <a:off x="3797300" y="1836583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111942</xdr:rowOff>
    </xdr:from>
    <xdr:to>
      <xdr:col>15</xdr:col>
      <xdr:colOff>101600</xdr:colOff>
      <xdr:row>107</xdr:row>
      <xdr:rowOff>42092</xdr:rowOff>
    </xdr:to>
    <xdr:sp macro="" textlink="">
      <xdr:nvSpPr>
        <xdr:cNvPr id="308" name="楕円 307"/>
        <xdr:cNvSpPr/>
      </xdr:nvSpPr>
      <xdr:spPr>
        <a:xfrm>
          <a:off x="2857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162742</xdr:rowOff>
    </xdr:from>
    <xdr:to>
      <xdr:col>19</xdr:col>
      <xdr:colOff>177800</xdr:colOff>
      <xdr:row>107</xdr:row>
      <xdr:rowOff>20682</xdr:rowOff>
    </xdr:to>
    <xdr:cxnSp macro="">
      <xdr:nvCxnSpPr>
        <xdr:cNvPr id="309" name="直線コネクタ 308"/>
        <xdr:cNvCxnSpPr/>
      </xdr:nvCxnSpPr>
      <xdr:spPr>
        <a:xfrm>
          <a:off x="2908300" y="1833644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51526</xdr:rowOff>
    </xdr:from>
    <xdr:to>
      <xdr:col>10</xdr:col>
      <xdr:colOff>165100</xdr:colOff>
      <xdr:row>106</xdr:row>
      <xdr:rowOff>153126</xdr:rowOff>
    </xdr:to>
    <xdr:sp macro="" textlink="">
      <xdr:nvSpPr>
        <xdr:cNvPr id="310" name="楕円 309"/>
        <xdr:cNvSpPr/>
      </xdr:nvSpPr>
      <xdr:spPr>
        <a:xfrm>
          <a:off x="1968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102326</xdr:rowOff>
    </xdr:from>
    <xdr:to>
      <xdr:col>15</xdr:col>
      <xdr:colOff>50800</xdr:colOff>
      <xdr:row>106</xdr:row>
      <xdr:rowOff>162742</xdr:rowOff>
    </xdr:to>
    <xdr:cxnSp macro="">
      <xdr:nvCxnSpPr>
        <xdr:cNvPr id="311" name="直線コネクタ 310"/>
        <xdr:cNvCxnSpPr/>
      </xdr:nvCxnSpPr>
      <xdr:spPr>
        <a:xfrm>
          <a:off x="2019300" y="18276026"/>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42290</xdr:rowOff>
    </xdr:from>
    <xdr:ext cx="405111" cy="259045"/>
    <xdr:sp macro="" textlink="">
      <xdr:nvSpPr>
        <xdr:cNvPr id="312" name="n_1aveValue【港湾・漁港】&#10;有形固定資産減価償却率"/>
        <xdr:cNvSpPr txBox="1"/>
      </xdr:nvSpPr>
      <xdr:spPr>
        <a:xfrm>
          <a:off x="3582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313" name="n_2aveValue【港湾・漁港】&#10;有形固定資産減価償却率"/>
        <xdr:cNvSpPr txBox="1"/>
      </xdr:nvSpPr>
      <xdr:spPr>
        <a:xfrm>
          <a:off x="2705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314" name="n_3aveValue【港湾・漁港】&#10;有形固定資産減価償却率"/>
        <xdr:cNvSpPr txBox="1"/>
      </xdr:nvSpPr>
      <xdr:spPr>
        <a:xfrm>
          <a:off x="1816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61884</xdr:rowOff>
    </xdr:from>
    <xdr:ext cx="405111" cy="259045"/>
    <xdr:sp macro="" textlink="">
      <xdr:nvSpPr>
        <xdr:cNvPr id="315" name="n_4aveValue【港湾・漁港】&#10;有形固定資産減価償却率"/>
        <xdr:cNvSpPr txBox="1"/>
      </xdr:nvSpPr>
      <xdr:spPr>
        <a:xfrm>
          <a:off x="927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62609</xdr:rowOff>
    </xdr:from>
    <xdr:ext cx="405111" cy="259045"/>
    <xdr:sp macro="" textlink="">
      <xdr:nvSpPr>
        <xdr:cNvPr id="316" name="n_1mainValue【港湾・漁港】&#10;有形固定資産減価償却率"/>
        <xdr:cNvSpPr txBox="1"/>
      </xdr:nvSpPr>
      <xdr:spPr>
        <a:xfrm>
          <a:off x="35820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33219</xdr:rowOff>
    </xdr:from>
    <xdr:ext cx="405111" cy="259045"/>
    <xdr:sp macro="" textlink="">
      <xdr:nvSpPr>
        <xdr:cNvPr id="317" name="n_2mainValue【港湾・漁港】&#10;有形固定資産減価償却率"/>
        <xdr:cNvSpPr txBox="1"/>
      </xdr:nvSpPr>
      <xdr:spPr>
        <a:xfrm>
          <a:off x="27057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144253</xdr:rowOff>
    </xdr:from>
    <xdr:ext cx="405111" cy="259045"/>
    <xdr:sp macro="" textlink="">
      <xdr:nvSpPr>
        <xdr:cNvPr id="318" name="n_3mainValue【港湾・漁港】&#10;有形固定資産減価償却率"/>
        <xdr:cNvSpPr txBox="1"/>
      </xdr:nvSpPr>
      <xdr:spPr>
        <a:xfrm>
          <a:off x="1816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9" name="直線コネクタ 32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30" name="テキスト ボックス 329"/>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1" name="直線コネクタ 33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32" name="テキスト ボックス 331"/>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3" name="直線コネクタ 33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34" name="テキスト ボックス 333"/>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5" name="直線コネクタ 33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36" name="テキスト ボックス 335"/>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7" name="直線コネクタ 3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38" name="テキスト ボックス 33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340" name="直線コネクタ 339"/>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341"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342" name="直線コネクタ 341"/>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343" name="【港湾・漁港】&#10;一人当たり有形固定資産（償却資産）額最大値テキスト"/>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344" name="直線コネクタ 343"/>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62927</xdr:rowOff>
    </xdr:from>
    <xdr:ext cx="599010" cy="259045"/>
    <xdr:sp macro="" textlink="">
      <xdr:nvSpPr>
        <xdr:cNvPr id="345" name="【港湾・漁港】&#10;一人当たり有形固定資産（償却資産）額平均値テキスト"/>
        <xdr:cNvSpPr txBox="1"/>
      </xdr:nvSpPr>
      <xdr:spPr>
        <a:xfrm>
          <a:off x="10515600" y="1823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346" name="フローチャート: 判断 345"/>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347" name="フローチャート: 判断 346"/>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348" name="フローチャート: 判断 347"/>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349" name="フローチャート: 判断 348"/>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100200</xdr:rowOff>
    </xdr:from>
    <xdr:to>
      <xdr:col>36</xdr:col>
      <xdr:colOff>165100</xdr:colOff>
      <xdr:row>108</xdr:row>
      <xdr:rowOff>30350</xdr:rowOff>
    </xdr:to>
    <xdr:sp macro="" textlink="">
      <xdr:nvSpPr>
        <xdr:cNvPr id="350" name="フローチャート: 判断 349"/>
        <xdr:cNvSpPr/>
      </xdr:nvSpPr>
      <xdr:spPr>
        <a:xfrm>
          <a:off x="6921500" y="1844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1" name="テキスト ボックス 3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2" name="テキスト ボックス 3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3" name="テキスト ボックス 3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4" name="テキスト ボックス 3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5" name="テキスト ボックス 3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22103</xdr:rowOff>
    </xdr:from>
    <xdr:to>
      <xdr:col>55</xdr:col>
      <xdr:colOff>50800</xdr:colOff>
      <xdr:row>108</xdr:row>
      <xdr:rowOff>123703</xdr:rowOff>
    </xdr:to>
    <xdr:sp macro="" textlink="">
      <xdr:nvSpPr>
        <xdr:cNvPr id="356" name="楕円 355"/>
        <xdr:cNvSpPr/>
      </xdr:nvSpPr>
      <xdr:spPr>
        <a:xfrm>
          <a:off x="10426700" y="1853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108480</xdr:rowOff>
    </xdr:from>
    <xdr:ext cx="469744" cy="259045"/>
    <xdr:sp macro="" textlink="">
      <xdr:nvSpPr>
        <xdr:cNvPr id="357" name="【港湾・漁港】&#10;一人当たり有形固定資産（償却資産）額該当値テキスト"/>
        <xdr:cNvSpPr txBox="1"/>
      </xdr:nvSpPr>
      <xdr:spPr>
        <a:xfrm>
          <a:off x="10515600" y="1845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22140</xdr:rowOff>
    </xdr:from>
    <xdr:to>
      <xdr:col>50</xdr:col>
      <xdr:colOff>165100</xdr:colOff>
      <xdr:row>108</xdr:row>
      <xdr:rowOff>123740</xdr:rowOff>
    </xdr:to>
    <xdr:sp macro="" textlink="">
      <xdr:nvSpPr>
        <xdr:cNvPr id="358" name="楕円 357"/>
        <xdr:cNvSpPr/>
      </xdr:nvSpPr>
      <xdr:spPr>
        <a:xfrm>
          <a:off x="9588500" y="1853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72903</xdr:rowOff>
    </xdr:from>
    <xdr:to>
      <xdr:col>55</xdr:col>
      <xdr:colOff>0</xdr:colOff>
      <xdr:row>108</xdr:row>
      <xdr:rowOff>72940</xdr:rowOff>
    </xdr:to>
    <xdr:cxnSp macro="">
      <xdr:nvCxnSpPr>
        <xdr:cNvPr id="359" name="直線コネクタ 358"/>
        <xdr:cNvCxnSpPr/>
      </xdr:nvCxnSpPr>
      <xdr:spPr>
        <a:xfrm flipV="1">
          <a:off x="9639300" y="18589503"/>
          <a:ext cx="8382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22157</xdr:rowOff>
    </xdr:from>
    <xdr:to>
      <xdr:col>46</xdr:col>
      <xdr:colOff>38100</xdr:colOff>
      <xdr:row>108</xdr:row>
      <xdr:rowOff>123757</xdr:rowOff>
    </xdr:to>
    <xdr:sp macro="" textlink="">
      <xdr:nvSpPr>
        <xdr:cNvPr id="360" name="楕円 359"/>
        <xdr:cNvSpPr/>
      </xdr:nvSpPr>
      <xdr:spPr>
        <a:xfrm>
          <a:off x="8699500" y="1853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72940</xdr:rowOff>
    </xdr:from>
    <xdr:to>
      <xdr:col>50</xdr:col>
      <xdr:colOff>114300</xdr:colOff>
      <xdr:row>108</xdr:row>
      <xdr:rowOff>72957</xdr:rowOff>
    </xdr:to>
    <xdr:cxnSp macro="">
      <xdr:nvCxnSpPr>
        <xdr:cNvPr id="361" name="直線コネクタ 360"/>
        <xdr:cNvCxnSpPr/>
      </xdr:nvCxnSpPr>
      <xdr:spPr>
        <a:xfrm flipV="1">
          <a:off x="8750300" y="18589540"/>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22178</xdr:rowOff>
    </xdr:from>
    <xdr:to>
      <xdr:col>41</xdr:col>
      <xdr:colOff>101600</xdr:colOff>
      <xdr:row>108</xdr:row>
      <xdr:rowOff>123778</xdr:rowOff>
    </xdr:to>
    <xdr:sp macro="" textlink="">
      <xdr:nvSpPr>
        <xdr:cNvPr id="362" name="楕円 361"/>
        <xdr:cNvSpPr/>
      </xdr:nvSpPr>
      <xdr:spPr>
        <a:xfrm>
          <a:off x="7810500" y="1853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72957</xdr:rowOff>
    </xdr:from>
    <xdr:to>
      <xdr:col>45</xdr:col>
      <xdr:colOff>177800</xdr:colOff>
      <xdr:row>108</xdr:row>
      <xdr:rowOff>72978</xdr:rowOff>
    </xdr:to>
    <xdr:cxnSp macro="">
      <xdr:nvCxnSpPr>
        <xdr:cNvPr id="363" name="直線コネクタ 362"/>
        <xdr:cNvCxnSpPr/>
      </xdr:nvCxnSpPr>
      <xdr:spPr>
        <a:xfrm flipV="1">
          <a:off x="7861300" y="18589557"/>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364" name="n_1aveValue【港湾・漁港】&#10;一人当たり有形固定資産（償却資産）額"/>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365" name="n_2aveValue【港湾・漁港】&#10;一人当たり有形固定資産（償却資産）額"/>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366" name="n_3aveValue【港湾・漁港】&#10;一人当たり有形固定資産（償却資産）額"/>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46877</xdr:rowOff>
    </xdr:from>
    <xdr:ext cx="599010" cy="259045"/>
    <xdr:sp macro="" textlink="">
      <xdr:nvSpPr>
        <xdr:cNvPr id="367" name="n_4aveValue【港湾・漁港】&#10;一人当たり有形固定資産（償却資産）額"/>
        <xdr:cNvSpPr txBox="1"/>
      </xdr:nvSpPr>
      <xdr:spPr>
        <a:xfrm>
          <a:off x="6672795" y="1822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114867</xdr:rowOff>
    </xdr:from>
    <xdr:ext cx="469744" cy="259045"/>
    <xdr:sp macro="" textlink="">
      <xdr:nvSpPr>
        <xdr:cNvPr id="368" name="n_1mainValue【港湾・漁港】&#10;一人当たり有形固定資産（償却資産）額"/>
        <xdr:cNvSpPr txBox="1"/>
      </xdr:nvSpPr>
      <xdr:spPr>
        <a:xfrm>
          <a:off x="9391728" y="186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114884</xdr:rowOff>
    </xdr:from>
    <xdr:ext cx="469744" cy="259045"/>
    <xdr:sp macro="" textlink="">
      <xdr:nvSpPr>
        <xdr:cNvPr id="369" name="n_2mainValue【港湾・漁港】&#10;一人当たり有形固定資産（償却資産）額"/>
        <xdr:cNvSpPr txBox="1"/>
      </xdr:nvSpPr>
      <xdr:spPr>
        <a:xfrm>
          <a:off x="8515428" y="1863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114905</xdr:rowOff>
    </xdr:from>
    <xdr:ext cx="469744" cy="259045"/>
    <xdr:sp macro="" textlink="">
      <xdr:nvSpPr>
        <xdr:cNvPr id="370" name="n_3mainValue【港湾・漁港】&#10;一人当たり有形固定資産（償却資産）額"/>
        <xdr:cNvSpPr txBox="1"/>
      </xdr:nvSpPr>
      <xdr:spPr>
        <a:xfrm>
          <a:off x="7626428" y="1863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9" name="テキスト ボックス 3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0" name="直線コネクタ 3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1" name="テキスト ボックス 3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2" name="直線コネクタ 3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3" name="テキスト ボックス 38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4" name="直線コネクタ 3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5" name="テキスト ボックス 3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6" name="直線コネクタ 3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7" name="テキスト ボックス 3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8" name="直線コネクタ 3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9" name="テキスト ボックス 3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0" name="直線コネクタ 3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1" name="テキスト ボックス 39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2" name="直線コネクタ 3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3" name="テキスト ボックス 39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395" name="直線コネクタ 394"/>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7" name="直線コネクタ 39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398"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399" name="直線コネクタ 398"/>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00"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01" name="フローチャート: 判断 400"/>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02" name="フローチャート: 判断 401"/>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03" name="フローチャート: 判断 402"/>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04" name="フローチャート: 判断 403"/>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405" name="フローチャート: 判断 404"/>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6" name="テキスト ボックス 4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7" name="テキスト ボックス 4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8" name="テキスト ボックス 4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9" name="テキスト ボックス 4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0" name="テキスト ボックス 4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69215</xdr:rowOff>
    </xdr:from>
    <xdr:to>
      <xdr:col>85</xdr:col>
      <xdr:colOff>177800</xdr:colOff>
      <xdr:row>37</xdr:row>
      <xdr:rowOff>170815</xdr:rowOff>
    </xdr:to>
    <xdr:sp macro="" textlink="">
      <xdr:nvSpPr>
        <xdr:cNvPr id="411" name="楕円 410"/>
        <xdr:cNvSpPr/>
      </xdr:nvSpPr>
      <xdr:spPr>
        <a:xfrm>
          <a:off x="162687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47642</xdr:rowOff>
    </xdr:from>
    <xdr:ext cx="405111" cy="259045"/>
    <xdr:sp macro="" textlink="">
      <xdr:nvSpPr>
        <xdr:cNvPr id="412" name="【認定こども園・幼稚園・保育所】&#10;有形固定資産減価償却率該当値テキスト"/>
        <xdr:cNvSpPr txBox="1"/>
      </xdr:nvSpPr>
      <xdr:spPr>
        <a:xfrm>
          <a:off x="16357600"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25400</xdr:rowOff>
    </xdr:from>
    <xdr:to>
      <xdr:col>81</xdr:col>
      <xdr:colOff>101600</xdr:colOff>
      <xdr:row>37</xdr:row>
      <xdr:rowOff>127000</xdr:rowOff>
    </xdr:to>
    <xdr:sp macro="" textlink="">
      <xdr:nvSpPr>
        <xdr:cNvPr id="413" name="楕円 412"/>
        <xdr:cNvSpPr/>
      </xdr:nvSpPr>
      <xdr:spPr>
        <a:xfrm>
          <a:off x="15430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76200</xdr:rowOff>
    </xdr:from>
    <xdr:to>
      <xdr:col>85</xdr:col>
      <xdr:colOff>127000</xdr:colOff>
      <xdr:row>37</xdr:row>
      <xdr:rowOff>120015</xdr:rowOff>
    </xdr:to>
    <xdr:cxnSp macro="">
      <xdr:nvCxnSpPr>
        <xdr:cNvPr id="414" name="直線コネクタ 413"/>
        <xdr:cNvCxnSpPr/>
      </xdr:nvCxnSpPr>
      <xdr:spPr>
        <a:xfrm>
          <a:off x="15481300" y="641985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25400</xdr:rowOff>
    </xdr:from>
    <xdr:to>
      <xdr:col>76</xdr:col>
      <xdr:colOff>165100</xdr:colOff>
      <xdr:row>37</xdr:row>
      <xdr:rowOff>127000</xdr:rowOff>
    </xdr:to>
    <xdr:sp macro="" textlink="">
      <xdr:nvSpPr>
        <xdr:cNvPr id="415" name="楕円 414"/>
        <xdr:cNvSpPr/>
      </xdr:nvSpPr>
      <xdr:spPr>
        <a:xfrm>
          <a:off x="14541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76200</xdr:rowOff>
    </xdr:from>
    <xdr:to>
      <xdr:col>81</xdr:col>
      <xdr:colOff>50800</xdr:colOff>
      <xdr:row>37</xdr:row>
      <xdr:rowOff>76200</xdr:rowOff>
    </xdr:to>
    <xdr:cxnSp macro="">
      <xdr:nvCxnSpPr>
        <xdr:cNvPr id="416" name="直線コネクタ 415"/>
        <xdr:cNvCxnSpPr/>
      </xdr:nvCxnSpPr>
      <xdr:spPr>
        <a:xfrm>
          <a:off x="14592300" y="6419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44450</xdr:rowOff>
    </xdr:from>
    <xdr:to>
      <xdr:col>72</xdr:col>
      <xdr:colOff>38100</xdr:colOff>
      <xdr:row>36</xdr:row>
      <xdr:rowOff>146050</xdr:rowOff>
    </xdr:to>
    <xdr:sp macro="" textlink="">
      <xdr:nvSpPr>
        <xdr:cNvPr id="417" name="楕円 416"/>
        <xdr:cNvSpPr/>
      </xdr:nvSpPr>
      <xdr:spPr>
        <a:xfrm>
          <a:off x="13652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95250</xdr:rowOff>
    </xdr:from>
    <xdr:to>
      <xdr:col>76</xdr:col>
      <xdr:colOff>114300</xdr:colOff>
      <xdr:row>37</xdr:row>
      <xdr:rowOff>76200</xdr:rowOff>
    </xdr:to>
    <xdr:cxnSp macro="">
      <xdr:nvCxnSpPr>
        <xdr:cNvPr id="418" name="直線コネクタ 417"/>
        <xdr:cNvCxnSpPr/>
      </xdr:nvCxnSpPr>
      <xdr:spPr>
        <a:xfrm>
          <a:off x="13703300" y="62674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19"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420" name="n_2aveValue【認定こども園・幼稚園・保育所】&#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421" name="n_3aveValue【認定こども園・幼稚園・保育所】&#10;有形固定資産減価償却率"/>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422" name="n_4aveValue【認定こども園・幼稚園・保育所】&#10;有形固定資産減価償却率"/>
        <xdr:cNvSpPr txBox="1"/>
      </xdr:nvSpPr>
      <xdr:spPr>
        <a:xfrm>
          <a:off x="12611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118127</xdr:rowOff>
    </xdr:from>
    <xdr:ext cx="405111" cy="259045"/>
    <xdr:sp macro="" textlink="">
      <xdr:nvSpPr>
        <xdr:cNvPr id="423" name="n_1mainValue【認定こども園・幼稚園・保育所】&#10;有形固定資産減価償却率"/>
        <xdr:cNvSpPr txBox="1"/>
      </xdr:nvSpPr>
      <xdr:spPr>
        <a:xfrm>
          <a:off x="15266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143527</xdr:rowOff>
    </xdr:from>
    <xdr:ext cx="405111" cy="259045"/>
    <xdr:sp macro="" textlink="">
      <xdr:nvSpPr>
        <xdr:cNvPr id="424" name="n_2mainValue【認定こども園・幼稚園・保育所】&#10;有形固定資産減価償却率"/>
        <xdr:cNvSpPr txBox="1"/>
      </xdr:nvSpPr>
      <xdr:spPr>
        <a:xfrm>
          <a:off x="14389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162577</xdr:rowOff>
    </xdr:from>
    <xdr:ext cx="405111" cy="259045"/>
    <xdr:sp macro="" textlink="">
      <xdr:nvSpPr>
        <xdr:cNvPr id="425" name="n_3mainValue【認定こども園・幼稚園・保育所】&#10;有形固定資産減価償却率"/>
        <xdr:cNvSpPr txBox="1"/>
      </xdr:nvSpPr>
      <xdr:spPr>
        <a:xfrm>
          <a:off x="13500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6" name="直線コネクタ 4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7" name="テキスト ボックス 43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8" name="直線コネクタ 4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9" name="テキスト ボックス 43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0" name="直線コネクタ 4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1" name="テキスト ボックス 44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2" name="直線コネクタ 4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3" name="テキスト ボックス 44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4" name="直線コネクタ 4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5" name="テキスト ボックス 4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47" name="直線コネクタ 446"/>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8"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9" name="直線コネクタ 448"/>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50"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51" name="直線コネクタ 450"/>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52" name="【認定こども園・幼稚園・保育所】&#10;一人当たり面積平均値テキスト"/>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53" name="フローチャート: 判断 452"/>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54" name="フローチャート: 判断 453"/>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55" name="フローチャート: 判断 454"/>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56" name="フローチャート: 判断 455"/>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45974</xdr:rowOff>
    </xdr:from>
    <xdr:to>
      <xdr:col>98</xdr:col>
      <xdr:colOff>38100</xdr:colOff>
      <xdr:row>39</xdr:row>
      <xdr:rowOff>147574</xdr:rowOff>
    </xdr:to>
    <xdr:sp macro="" textlink="">
      <xdr:nvSpPr>
        <xdr:cNvPr id="457" name="フローチャート: 判断 456"/>
        <xdr:cNvSpPr/>
      </xdr:nvSpPr>
      <xdr:spPr>
        <a:xfrm>
          <a:off x="18605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29972</xdr:rowOff>
    </xdr:from>
    <xdr:to>
      <xdr:col>116</xdr:col>
      <xdr:colOff>114300</xdr:colOff>
      <xdr:row>40</xdr:row>
      <xdr:rowOff>131572</xdr:rowOff>
    </xdr:to>
    <xdr:sp macro="" textlink="">
      <xdr:nvSpPr>
        <xdr:cNvPr id="463" name="楕円 462"/>
        <xdr:cNvSpPr/>
      </xdr:nvSpPr>
      <xdr:spPr>
        <a:xfrm>
          <a:off x="221107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8399</xdr:rowOff>
    </xdr:from>
    <xdr:ext cx="469744" cy="259045"/>
    <xdr:sp macro="" textlink="">
      <xdr:nvSpPr>
        <xdr:cNvPr id="464" name="【認定こども園・幼稚園・保育所】&#10;一人当たり面積該当値テキスト"/>
        <xdr:cNvSpPr txBox="1"/>
      </xdr:nvSpPr>
      <xdr:spPr>
        <a:xfrm>
          <a:off x="22199600"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32258</xdr:rowOff>
    </xdr:from>
    <xdr:to>
      <xdr:col>112</xdr:col>
      <xdr:colOff>38100</xdr:colOff>
      <xdr:row>40</xdr:row>
      <xdr:rowOff>133858</xdr:rowOff>
    </xdr:to>
    <xdr:sp macro="" textlink="">
      <xdr:nvSpPr>
        <xdr:cNvPr id="465" name="楕円 464"/>
        <xdr:cNvSpPr/>
      </xdr:nvSpPr>
      <xdr:spPr>
        <a:xfrm>
          <a:off x="21272500" y="68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80772</xdr:rowOff>
    </xdr:from>
    <xdr:to>
      <xdr:col>116</xdr:col>
      <xdr:colOff>63500</xdr:colOff>
      <xdr:row>40</xdr:row>
      <xdr:rowOff>83058</xdr:rowOff>
    </xdr:to>
    <xdr:cxnSp macro="">
      <xdr:nvCxnSpPr>
        <xdr:cNvPr id="466" name="直線コネクタ 465"/>
        <xdr:cNvCxnSpPr/>
      </xdr:nvCxnSpPr>
      <xdr:spPr>
        <a:xfrm flipV="1">
          <a:off x="21323300" y="69387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130556</xdr:rowOff>
    </xdr:from>
    <xdr:to>
      <xdr:col>107</xdr:col>
      <xdr:colOff>101600</xdr:colOff>
      <xdr:row>40</xdr:row>
      <xdr:rowOff>60706</xdr:rowOff>
    </xdr:to>
    <xdr:sp macro="" textlink="">
      <xdr:nvSpPr>
        <xdr:cNvPr id="467" name="楕円 466"/>
        <xdr:cNvSpPr/>
      </xdr:nvSpPr>
      <xdr:spPr>
        <a:xfrm>
          <a:off x="20383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9906</xdr:rowOff>
    </xdr:from>
    <xdr:to>
      <xdr:col>111</xdr:col>
      <xdr:colOff>177800</xdr:colOff>
      <xdr:row>40</xdr:row>
      <xdr:rowOff>83058</xdr:rowOff>
    </xdr:to>
    <xdr:cxnSp macro="">
      <xdr:nvCxnSpPr>
        <xdr:cNvPr id="468" name="直線コネクタ 467"/>
        <xdr:cNvCxnSpPr/>
      </xdr:nvCxnSpPr>
      <xdr:spPr>
        <a:xfrm>
          <a:off x="20434300" y="686790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69" name="楕円 468"/>
        <xdr:cNvSpPr/>
      </xdr:nvSpPr>
      <xdr:spPr>
        <a:xfrm>
          <a:off x="19494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9906</xdr:rowOff>
    </xdr:from>
    <xdr:to>
      <xdr:col>107</xdr:col>
      <xdr:colOff>50800</xdr:colOff>
      <xdr:row>40</xdr:row>
      <xdr:rowOff>12192</xdr:rowOff>
    </xdr:to>
    <xdr:cxnSp macro="">
      <xdr:nvCxnSpPr>
        <xdr:cNvPr id="470" name="直線コネクタ 469"/>
        <xdr:cNvCxnSpPr/>
      </xdr:nvCxnSpPr>
      <xdr:spPr>
        <a:xfrm flipV="1">
          <a:off x="19545300" y="68679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71"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72"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73"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164101</xdr:rowOff>
    </xdr:from>
    <xdr:ext cx="469744" cy="259045"/>
    <xdr:sp macro="" textlink="">
      <xdr:nvSpPr>
        <xdr:cNvPr id="474" name="n_4aveValue【認定こども園・幼稚園・保育所】&#10;一人当たり面積"/>
        <xdr:cNvSpPr txBox="1"/>
      </xdr:nvSpPr>
      <xdr:spPr>
        <a:xfrm>
          <a:off x="18421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124985</xdr:rowOff>
    </xdr:from>
    <xdr:ext cx="469744" cy="259045"/>
    <xdr:sp macro="" textlink="">
      <xdr:nvSpPr>
        <xdr:cNvPr id="475" name="n_1mainValue【認定こども園・幼稚園・保育所】&#10;一人当たり面積"/>
        <xdr:cNvSpPr txBox="1"/>
      </xdr:nvSpPr>
      <xdr:spPr>
        <a:xfrm>
          <a:off x="21075727" y="698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51833</xdr:rowOff>
    </xdr:from>
    <xdr:ext cx="469744" cy="259045"/>
    <xdr:sp macro="" textlink="">
      <xdr:nvSpPr>
        <xdr:cNvPr id="476" name="n_2mainValue【認定こども園・幼稚園・保育所】&#10;一人当たり面積"/>
        <xdr:cNvSpPr txBox="1"/>
      </xdr:nvSpPr>
      <xdr:spPr>
        <a:xfrm>
          <a:off x="201994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477" name="n_3main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8" name="テキスト ボックス 4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9" name="直線コネクタ 4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0" name="テキスト ボックス 48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1" name="直線コネクタ 4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2" name="テキスト ボックス 4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3" name="直線コネクタ 4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4" name="テキスト ボックス 4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5" name="直線コネクタ 4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6" name="テキスト ボックス 4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7" name="直線コネクタ 4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8" name="テキスト ボックス 4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0" name="テキスト ボックス 49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02" name="直線コネクタ 501"/>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03"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04" name="直線コネクタ 503"/>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05"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06" name="直線コネクタ 505"/>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07"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08" name="フローチャート: 判断 507"/>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09" name="フローチャート: 判断 508"/>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10" name="フローチャート: 判断 509"/>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11" name="フローチャート: 判断 510"/>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95885</xdr:rowOff>
    </xdr:from>
    <xdr:to>
      <xdr:col>67</xdr:col>
      <xdr:colOff>101600</xdr:colOff>
      <xdr:row>60</xdr:row>
      <xdr:rowOff>26035</xdr:rowOff>
    </xdr:to>
    <xdr:sp macro="" textlink="">
      <xdr:nvSpPr>
        <xdr:cNvPr id="512" name="フローチャート: 判断 511"/>
        <xdr:cNvSpPr/>
      </xdr:nvSpPr>
      <xdr:spPr>
        <a:xfrm>
          <a:off x="12763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518" name="楕円 517"/>
        <xdr:cNvSpPr/>
      </xdr:nvSpPr>
      <xdr:spPr>
        <a:xfrm>
          <a:off x="162687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84472</xdr:rowOff>
    </xdr:from>
    <xdr:ext cx="405111" cy="259045"/>
    <xdr:sp macro="" textlink="">
      <xdr:nvSpPr>
        <xdr:cNvPr id="519" name="【学校施設】&#10;有形固定資産減価償却率該当値テキスト"/>
        <xdr:cNvSpPr txBox="1"/>
      </xdr:nvSpPr>
      <xdr:spPr>
        <a:xfrm>
          <a:off x="16357600"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33020</xdr:rowOff>
    </xdr:from>
    <xdr:to>
      <xdr:col>81</xdr:col>
      <xdr:colOff>101600</xdr:colOff>
      <xdr:row>59</xdr:row>
      <xdr:rowOff>134620</xdr:rowOff>
    </xdr:to>
    <xdr:sp macro="" textlink="">
      <xdr:nvSpPr>
        <xdr:cNvPr id="520" name="楕円 519"/>
        <xdr:cNvSpPr/>
      </xdr:nvSpPr>
      <xdr:spPr>
        <a:xfrm>
          <a:off x="15430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83820</xdr:rowOff>
    </xdr:from>
    <xdr:to>
      <xdr:col>85</xdr:col>
      <xdr:colOff>127000</xdr:colOff>
      <xdr:row>59</xdr:row>
      <xdr:rowOff>112395</xdr:rowOff>
    </xdr:to>
    <xdr:cxnSp macro="">
      <xdr:nvCxnSpPr>
        <xdr:cNvPr id="521" name="直線コネクタ 520"/>
        <xdr:cNvCxnSpPr/>
      </xdr:nvCxnSpPr>
      <xdr:spPr>
        <a:xfrm>
          <a:off x="15481300" y="101993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38735</xdr:rowOff>
    </xdr:from>
    <xdr:to>
      <xdr:col>76</xdr:col>
      <xdr:colOff>165100</xdr:colOff>
      <xdr:row>59</xdr:row>
      <xdr:rowOff>140335</xdr:rowOff>
    </xdr:to>
    <xdr:sp macro="" textlink="">
      <xdr:nvSpPr>
        <xdr:cNvPr id="522" name="楕円 521"/>
        <xdr:cNvSpPr/>
      </xdr:nvSpPr>
      <xdr:spPr>
        <a:xfrm>
          <a:off x="14541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83820</xdr:rowOff>
    </xdr:from>
    <xdr:to>
      <xdr:col>81</xdr:col>
      <xdr:colOff>50800</xdr:colOff>
      <xdr:row>59</xdr:row>
      <xdr:rowOff>89535</xdr:rowOff>
    </xdr:to>
    <xdr:cxnSp macro="">
      <xdr:nvCxnSpPr>
        <xdr:cNvPr id="523" name="直線コネクタ 522"/>
        <xdr:cNvCxnSpPr/>
      </xdr:nvCxnSpPr>
      <xdr:spPr>
        <a:xfrm flipV="1">
          <a:off x="14592300" y="101993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90170</xdr:rowOff>
    </xdr:from>
    <xdr:to>
      <xdr:col>72</xdr:col>
      <xdr:colOff>38100</xdr:colOff>
      <xdr:row>59</xdr:row>
      <xdr:rowOff>20320</xdr:rowOff>
    </xdr:to>
    <xdr:sp macro="" textlink="">
      <xdr:nvSpPr>
        <xdr:cNvPr id="524" name="楕円 523"/>
        <xdr:cNvSpPr/>
      </xdr:nvSpPr>
      <xdr:spPr>
        <a:xfrm>
          <a:off x="13652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140970</xdr:rowOff>
    </xdr:from>
    <xdr:to>
      <xdr:col>76</xdr:col>
      <xdr:colOff>114300</xdr:colOff>
      <xdr:row>59</xdr:row>
      <xdr:rowOff>89535</xdr:rowOff>
    </xdr:to>
    <xdr:cxnSp macro="">
      <xdr:nvCxnSpPr>
        <xdr:cNvPr id="525" name="直線コネクタ 524"/>
        <xdr:cNvCxnSpPr/>
      </xdr:nvCxnSpPr>
      <xdr:spPr>
        <a:xfrm>
          <a:off x="13703300" y="1008507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26"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527" name="n_2aveValue【学校施設】&#10;有形固定資産減価償却率"/>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28" name="n_3aveValue【学校施設】&#10;有形固定資産減価償却率"/>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42562</xdr:rowOff>
    </xdr:from>
    <xdr:ext cx="405111" cy="259045"/>
    <xdr:sp macro="" textlink="">
      <xdr:nvSpPr>
        <xdr:cNvPr id="529" name="n_4aveValue【学校施設】&#10;有形固定資産減価償却率"/>
        <xdr:cNvSpPr txBox="1"/>
      </xdr:nvSpPr>
      <xdr:spPr>
        <a:xfrm>
          <a:off x="12611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151147</xdr:rowOff>
    </xdr:from>
    <xdr:ext cx="405111" cy="259045"/>
    <xdr:sp macro="" textlink="">
      <xdr:nvSpPr>
        <xdr:cNvPr id="530" name="n_1mainValue【学校施設】&#10;有形固定資産減価償却率"/>
        <xdr:cNvSpPr txBox="1"/>
      </xdr:nvSpPr>
      <xdr:spPr>
        <a:xfrm>
          <a:off x="15266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156862</xdr:rowOff>
    </xdr:from>
    <xdr:ext cx="405111" cy="259045"/>
    <xdr:sp macro="" textlink="">
      <xdr:nvSpPr>
        <xdr:cNvPr id="531" name="n_2mainValue【学校施設】&#10;有形固定資産減価償却率"/>
        <xdr:cNvSpPr txBox="1"/>
      </xdr:nvSpPr>
      <xdr:spPr>
        <a:xfrm>
          <a:off x="14389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36847</xdr:rowOff>
    </xdr:from>
    <xdr:ext cx="405111" cy="259045"/>
    <xdr:sp macro="" textlink="">
      <xdr:nvSpPr>
        <xdr:cNvPr id="532" name="n_3mainValue【学校施設】&#10;有形固定資産減価償却率"/>
        <xdr:cNvSpPr txBox="1"/>
      </xdr:nvSpPr>
      <xdr:spPr>
        <a:xfrm>
          <a:off x="13500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3" name="正方形/長方形 5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4" name="正方形/長方形 5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5" name="正方形/長方形 5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6" name="正方形/長方形 5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7" name="正方形/長方形 5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8" name="正方形/長方形 5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9" name="正方形/長方形 5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0" name="正方形/長方形 5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1" name="テキスト ボックス 5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2" name="直線コネクタ 5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3" name="直線コネクタ 54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4" name="テキスト ボックス 54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5" name="直線コネクタ 54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6" name="テキスト ボックス 54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7" name="直線コネクタ 54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8" name="テキスト ボックス 54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9" name="直線コネクタ 54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0" name="テキスト ボックス 54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1" name="直線コネクタ 55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2" name="テキスト ボックス 55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4" name="テキスト ボックス 55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56" name="直線コネクタ 555"/>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57"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58" name="直線コネクタ 557"/>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59"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60" name="直線コネクタ 559"/>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61" name="【学校施設】&#10;一人当たり面積平均値テキスト"/>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62" name="フローチャート: 判断 561"/>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63" name="フローチャート: 判断 562"/>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64" name="フローチャート: 判断 563"/>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65" name="フローチャート: 判断 564"/>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141795</xdr:rowOff>
    </xdr:from>
    <xdr:to>
      <xdr:col>98</xdr:col>
      <xdr:colOff>38100</xdr:colOff>
      <xdr:row>62</xdr:row>
      <xdr:rowOff>71945</xdr:rowOff>
    </xdr:to>
    <xdr:sp macro="" textlink="">
      <xdr:nvSpPr>
        <xdr:cNvPr id="566" name="フローチャート: 判断 565"/>
        <xdr:cNvSpPr/>
      </xdr:nvSpPr>
      <xdr:spPr>
        <a:xfrm>
          <a:off x="18605500" y="1060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132842</xdr:rowOff>
    </xdr:from>
    <xdr:to>
      <xdr:col>116</xdr:col>
      <xdr:colOff>114300</xdr:colOff>
      <xdr:row>62</xdr:row>
      <xdr:rowOff>62992</xdr:rowOff>
    </xdr:to>
    <xdr:sp macro="" textlink="">
      <xdr:nvSpPr>
        <xdr:cNvPr id="572" name="楕円 571"/>
        <xdr:cNvSpPr/>
      </xdr:nvSpPr>
      <xdr:spPr>
        <a:xfrm>
          <a:off x="22110700" y="1059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111269</xdr:rowOff>
    </xdr:from>
    <xdr:ext cx="469744" cy="259045"/>
    <xdr:sp macro="" textlink="">
      <xdr:nvSpPr>
        <xdr:cNvPr id="573" name="【学校施設】&#10;一人当たり面積該当値テキスト"/>
        <xdr:cNvSpPr txBox="1"/>
      </xdr:nvSpPr>
      <xdr:spPr>
        <a:xfrm>
          <a:off x="22199600" y="105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137414</xdr:rowOff>
    </xdr:from>
    <xdr:to>
      <xdr:col>112</xdr:col>
      <xdr:colOff>38100</xdr:colOff>
      <xdr:row>62</xdr:row>
      <xdr:rowOff>67564</xdr:rowOff>
    </xdr:to>
    <xdr:sp macro="" textlink="">
      <xdr:nvSpPr>
        <xdr:cNvPr id="574" name="楕円 573"/>
        <xdr:cNvSpPr/>
      </xdr:nvSpPr>
      <xdr:spPr>
        <a:xfrm>
          <a:off x="21272500" y="105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12192</xdr:rowOff>
    </xdr:from>
    <xdr:to>
      <xdr:col>116</xdr:col>
      <xdr:colOff>63500</xdr:colOff>
      <xdr:row>62</xdr:row>
      <xdr:rowOff>16764</xdr:rowOff>
    </xdr:to>
    <xdr:cxnSp macro="">
      <xdr:nvCxnSpPr>
        <xdr:cNvPr id="575" name="直線コネクタ 574"/>
        <xdr:cNvCxnSpPr/>
      </xdr:nvCxnSpPr>
      <xdr:spPr>
        <a:xfrm flipV="1">
          <a:off x="21323300" y="106420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109030</xdr:rowOff>
    </xdr:from>
    <xdr:to>
      <xdr:col>107</xdr:col>
      <xdr:colOff>101600</xdr:colOff>
      <xdr:row>62</xdr:row>
      <xdr:rowOff>39180</xdr:rowOff>
    </xdr:to>
    <xdr:sp macro="" textlink="">
      <xdr:nvSpPr>
        <xdr:cNvPr id="576" name="楕円 575"/>
        <xdr:cNvSpPr/>
      </xdr:nvSpPr>
      <xdr:spPr>
        <a:xfrm>
          <a:off x="20383500" y="105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159830</xdr:rowOff>
    </xdr:from>
    <xdr:to>
      <xdr:col>111</xdr:col>
      <xdr:colOff>177800</xdr:colOff>
      <xdr:row>62</xdr:row>
      <xdr:rowOff>16764</xdr:rowOff>
    </xdr:to>
    <xdr:cxnSp macro="">
      <xdr:nvCxnSpPr>
        <xdr:cNvPr id="577" name="直線コネクタ 576"/>
        <xdr:cNvCxnSpPr/>
      </xdr:nvCxnSpPr>
      <xdr:spPr>
        <a:xfrm>
          <a:off x="20434300" y="10618280"/>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163894</xdr:rowOff>
    </xdr:from>
    <xdr:to>
      <xdr:col>102</xdr:col>
      <xdr:colOff>165100</xdr:colOff>
      <xdr:row>62</xdr:row>
      <xdr:rowOff>94044</xdr:rowOff>
    </xdr:to>
    <xdr:sp macro="" textlink="">
      <xdr:nvSpPr>
        <xdr:cNvPr id="578" name="楕円 577"/>
        <xdr:cNvSpPr/>
      </xdr:nvSpPr>
      <xdr:spPr>
        <a:xfrm>
          <a:off x="19494500" y="1062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159830</xdr:rowOff>
    </xdr:from>
    <xdr:to>
      <xdr:col>107</xdr:col>
      <xdr:colOff>50800</xdr:colOff>
      <xdr:row>62</xdr:row>
      <xdr:rowOff>43244</xdr:rowOff>
    </xdr:to>
    <xdr:cxnSp macro="">
      <xdr:nvCxnSpPr>
        <xdr:cNvPr id="579" name="直線コネクタ 578"/>
        <xdr:cNvCxnSpPr/>
      </xdr:nvCxnSpPr>
      <xdr:spPr>
        <a:xfrm flipV="1">
          <a:off x="19545300" y="106182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580"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581"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582"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88472</xdr:rowOff>
    </xdr:from>
    <xdr:ext cx="469744" cy="259045"/>
    <xdr:sp macro="" textlink="">
      <xdr:nvSpPr>
        <xdr:cNvPr id="583" name="n_4aveValue【学校施設】&#10;一人当たり面積"/>
        <xdr:cNvSpPr txBox="1"/>
      </xdr:nvSpPr>
      <xdr:spPr>
        <a:xfrm>
          <a:off x="18421427" y="1037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58691</xdr:rowOff>
    </xdr:from>
    <xdr:ext cx="469744" cy="259045"/>
    <xdr:sp macro="" textlink="">
      <xdr:nvSpPr>
        <xdr:cNvPr id="584" name="n_1mainValue【学校施設】&#10;一人当たり面積"/>
        <xdr:cNvSpPr txBox="1"/>
      </xdr:nvSpPr>
      <xdr:spPr>
        <a:xfrm>
          <a:off x="21075727" y="1068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585" name="n_2mainValue【学校施設】&#10;一人当たり面積"/>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85171</xdr:rowOff>
    </xdr:from>
    <xdr:ext cx="469744" cy="259045"/>
    <xdr:sp macro="" textlink="">
      <xdr:nvSpPr>
        <xdr:cNvPr id="586" name="n_3mainValue【学校施設】&#10;一人当たり面積"/>
        <xdr:cNvSpPr txBox="1"/>
      </xdr:nvSpPr>
      <xdr:spPr>
        <a:xfrm>
          <a:off x="19310427" y="1071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5" name="テキスト ボックス 5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6" name="直線コネクタ 5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7" name="テキスト ボックス 59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8" name="直線コネクタ 5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9" name="テキスト ボックス 59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0" name="直線コネクタ 5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1" name="テキスト ボックス 6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2" name="直線コネクタ 6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3" name="テキスト ボックス 6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4" name="直線コネクタ 6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5" name="テキスト ボックス 6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6" name="直線コネクタ 6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7" name="テキスト ボックス 6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8" name="直線コネクタ 6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9" name="テキスト ボックス 60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0" name="直線コネクタ 6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12" name="直線コネクタ 611"/>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4" name="直線コネクタ 61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15"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16" name="直線コネクタ 615"/>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617"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18" name="フローチャート: 判断 617"/>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19" name="フローチャート: 判断 618"/>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20" name="フローチャート: 判断 619"/>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21" name="フローチャート: 判断 620"/>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140788</xdr:rowOff>
    </xdr:from>
    <xdr:to>
      <xdr:col>67</xdr:col>
      <xdr:colOff>101600</xdr:colOff>
      <xdr:row>83</xdr:row>
      <xdr:rowOff>70938</xdr:rowOff>
    </xdr:to>
    <xdr:sp macro="" textlink="">
      <xdr:nvSpPr>
        <xdr:cNvPr id="622" name="フローチャート: 判断 621"/>
        <xdr:cNvSpPr/>
      </xdr:nvSpPr>
      <xdr:spPr>
        <a:xfrm>
          <a:off x="12763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3" name="テキスト ボックス 6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4" name="テキスト ボックス 6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5" name="テキスト ボックス 6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6" name="テキスト ボックス 6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7" name="テキスト ボックス 6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28" name="楕円 627"/>
        <xdr:cNvSpPr/>
      </xdr:nvSpPr>
      <xdr:spPr>
        <a:xfrm>
          <a:off x="16268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44466</xdr:rowOff>
    </xdr:from>
    <xdr:ext cx="405111" cy="259045"/>
    <xdr:sp macro="" textlink="">
      <xdr:nvSpPr>
        <xdr:cNvPr id="629" name="【児童館】&#10;有形固定資産減価償却率該当値テキスト"/>
        <xdr:cNvSpPr txBox="1"/>
      </xdr:nvSpPr>
      <xdr:spPr>
        <a:xfrm>
          <a:off x="16357600" y="139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155484</xdr:rowOff>
    </xdr:from>
    <xdr:to>
      <xdr:col>81</xdr:col>
      <xdr:colOff>101600</xdr:colOff>
      <xdr:row>82</xdr:row>
      <xdr:rowOff>85634</xdr:rowOff>
    </xdr:to>
    <xdr:sp macro="" textlink="">
      <xdr:nvSpPr>
        <xdr:cNvPr id="630" name="楕円 629"/>
        <xdr:cNvSpPr/>
      </xdr:nvSpPr>
      <xdr:spPr>
        <a:xfrm>
          <a:off x="15430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34834</xdr:rowOff>
    </xdr:from>
    <xdr:to>
      <xdr:col>85</xdr:col>
      <xdr:colOff>127000</xdr:colOff>
      <xdr:row>82</xdr:row>
      <xdr:rowOff>72389</xdr:rowOff>
    </xdr:to>
    <xdr:cxnSp macro="">
      <xdr:nvCxnSpPr>
        <xdr:cNvPr id="631" name="直線コネクタ 630"/>
        <xdr:cNvCxnSpPr/>
      </xdr:nvCxnSpPr>
      <xdr:spPr>
        <a:xfrm>
          <a:off x="15481300" y="14093734"/>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117929</xdr:rowOff>
    </xdr:from>
    <xdr:to>
      <xdr:col>76</xdr:col>
      <xdr:colOff>165100</xdr:colOff>
      <xdr:row>82</xdr:row>
      <xdr:rowOff>48079</xdr:rowOff>
    </xdr:to>
    <xdr:sp macro="" textlink="">
      <xdr:nvSpPr>
        <xdr:cNvPr id="632" name="楕円 631"/>
        <xdr:cNvSpPr/>
      </xdr:nvSpPr>
      <xdr:spPr>
        <a:xfrm>
          <a:off x="14541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168729</xdr:rowOff>
    </xdr:from>
    <xdr:to>
      <xdr:col>81</xdr:col>
      <xdr:colOff>50800</xdr:colOff>
      <xdr:row>82</xdr:row>
      <xdr:rowOff>34834</xdr:rowOff>
    </xdr:to>
    <xdr:cxnSp macro="">
      <xdr:nvCxnSpPr>
        <xdr:cNvPr id="633" name="直線コネクタ 632"/>
        <xdr:cNvCxnSpPr/>
      </xdr:nvCxnSpPr>
      <xdr:spPr>
        <a:xfrm>
          <a:off x="14592300" y="1405617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158750</xdr:rowOff>
    </xdr:from>
    <xdr:to>
      <xdr:col>72</xdr:col>
      <xdr:colOff>38100</xdr:colOff>
      <xdr:row>81</xdr:row>
      <xdr:rowOff>88900</xdr:rowOff>
    </xdr:to>
    <xdr:sp macro="" textlink="">
      <xdr:nvSpPr>
        <xdr:cNvPr id="634" name="楕円 633"/>
        <xdr:cNvSpPr/>
      </xdr:nvSpPr>
      <xdr:spPr>
        <a:xfrm>
          <a:off x="13652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38100</xdr:rowOff>
    </xdr:from>
    <xdr:to>
      <xdr:col>76</xdr:col>
      <xdr:colOff>114300</xdr:colOff>
      <xdr:row>81</xdr:row>
      <xdr:rowOff>168729</xdr:rowOff>
    </xdr:to>
    <xdr:cxnSp macro="">
      <xdr:nvCxnSpPr>
        <xdr:cNvPr id="635" name="直線コネクタ 634"/>
        <xdr:cNvCxnSpPr/>
      </xdr:nvCxnSpPr>
      <xdr:spPr>
        <a:xfrm>
          <a:off x="13703300" y="1392555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636"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16346</xdr:rowOff>
    </xdr:from>
    <xdr:ext cx="405111" cy="259045"/>
    <xdr:sp macro="" textlink="">
      <xdr:nvSpPr>
        <xdr:cNvPr id="637" name="n_2aveValue【児童館】&#10;有形固定資産減価償却率"/>
        <xdr:cNvSpPr txBox="1"/>
      </xdr:nvSpPr>
      <xdr:spPr>
        <a:xfrm>
          <a:off x="143897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153506</xdr:rowOff>
    </xdr:from>
    <xdr:ext cx="405111" cy="259045"/>
    <xdr:sp macro="" textlink="">
      <xdr:nvSpPr>
        <xdr:cNvPr id="638" name="n_3aveValue【児童館】&#10;有形固定資産減価償却率"/>
        <xdr:cNvSpPr txBox="1"/>
      </xdr:nvSpPr>
      <xdr:spPr>
        <a:xfrm>
          <a:off x="13500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87465</xdr:rowOff>
    </xdr:from>
    <xdr:ext cx="405111" cy="259045"/>
    <xdr:sp macro="" textlink="">
      <xdr:nvSpPr>
        <xdr:cNvPr id="639" name="n_4aveValue【児童館】&#10;有形固定資産減価償却率"/>
        <xdr:cNvSpPr txBox="1"/>
      </xdr:nvSpPr>
      <xdr:spPr>
        <a:xfrm>
          <a:off x="12611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102161</xdr:rowOff>
    </xdr:from>
    <xdr:ext cx="405111" cy="259045"/>
    <xdr:sp macro="" textlink="">
      <xdr:nvSpPr>
        <xdr:cNvPr id="640" name="n_1mainValue【児童館】&#10;有形固定資産減価償却率"/>
        <xdr:cNvSpPr txBox="1"/>
      </xdr:nvSpPr>
      <xdr:spPr>
        <a:xfrm>
          <a:off x="152660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64606</xdr:rowOff>
    </xdr:from>
    <xdr:ext cx="405111" cy="259045"/>
    <xdr:sp macro="" textlink="">
      <xdr:nvSpPr>
        <xdr:cNvPr id="641" name="n_2mainValue【児童館】&#10;有形固定資産減価償却率"/>
        <xdr:cNvSpPr txBox="1"/>
      </xdr:nvSpPr>
      <xdr:spPr>
        <a:xfrm>
          <a:off x="14389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105427</xdr:rowOff>
    </xdr:from>
    <xdr:ext cx="405111" cy="259045"/>
    <xdr:sp macro="" textlink="">
      <xdr:nvSpPr>
        <xdr:cNvPr id="642" name="n_3mainValue【児童館】&#10;有形固定資産減価償却率"/>
        <xdr:cNvSpPr txBox="1"/>
      </xdr:nvSpPr>
      <xdr:spPr>
        <a:xfrm>
          <a:off x="13500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3" name="直線コネクタ 6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4" name="テキスト ボックス 6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5" name="直線コネクタ 6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6" name="テキスト ボックス 6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7" name="直線コネクタ 6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8" name="テキスト ボックス 6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9" name="直線コネクタ 6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0" name="テキスト ボックス 6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64" name="直線コネクタ 663"/>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65"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66" name="直線コネクタ 665"/>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67"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668" name="直線コネクタ 667"/>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669" name="【児童館】&#10;一人当たり面積平均値テキスト"/>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70" name="フローチャート: 判断 669"/>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671" name="フローチャート: 判断 670"/>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72" name="フローチャート: 判断 671"/>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673" name="フローチャート: 判断 672"/>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53594</xdr:rowOff>
    </xdr:from>
    <xdr:to>
      <xdr:col>98</xdr:col>
      <xdr:colOff>38100</xdr:colOff>
      <xdr:row>85</xdr:row>
      <xdr:rowOff>155194</xdr:rowOff>
    </xdr:to>
    <xdr:sp macro="" textlink="">
      <xdr:nvSpPr>
        <xdr:cNvPr id="674" name="フローチャート: 判断 673"/>
        <xdr:cNvSpPr/>
      </xdr:nvSpPr>
      <xdr:spPr>
        <a:xfrm>
          <a:off x="18605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35306</xdr:rowOff>
    </xdr:from>
    <xdr:to>
      <xdr:col>116</xdr:col>
      <xdr:colOff>114300</xdr:colOff>
      <xdr:row>85</xdr:row>
      <xdr:rowOff>136906</xdr:rowOff>
    </xdr:to>
    <xdr:sp macro="" textlink="">
      <xdr:nvSpPr>
        <xdr:cNvPr id="680" name="楕円 679"/>
        <xdr:cNvSpPr/>
      </xdr:nvSpPr>
      <xdr:spPr>
        <a:xfrm>
          <a:off x="221107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162323</xdr:rowOff>
    </xdr:from>
    <xdr:ext cx="469744" cy="259045"/>
    <xdr:sp macro="" textlink="">
      <xdr:nvSpPr>
        <xdr:cNvPr id="681" name="【児童館】&#10;一人当たり面積該当値テキスト"/>
        <xdr:cNvSpPr txBox="1"/>
      </xdr:nvSpPr>
      <xdr:spPr>
        <a:xfrm>
          <a:off x="22199600"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35306</xdr:rowOff>
    </xdr:from>
    <xdr:to>
      <xdr:col>112</xdr:col>
      <xdr:colOff>38100</xdr:colOff>
      <xdr:row>85</xdr:row>
      <xdr:rowOff>136906</xdr:rowOff>
    </xdr:to>
    <xdr:sp macro="" textlink="">
      <xdr:nvSpPr>
        <xdr:cNvPr id="682" name="楕円 681"/>
        <xdr:cNvSpPr/>
      </xdr:nvSpPr>
      <xdr:spPr>
        <a:xfrm>
          <a:off x="21272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86106</xdr:rowOff>
    </xdr:from>
    <xdr:to>
      <xdr:col>116</xdr:col>
      <xdr:colOff>63500</xdr:colOff>
      <xdr:row>85</xdr:row>
      <xdr:rowOff>86106</xdr:rowOff>
    </xdr:to>
    <xdr:cxnSp macro="">
      <xdr:nvCxnSpPr>
        <xdr:cNvPr id="683" name="直線コネクタ 682"/>
        <xdr:cNvCxnSpPr/>
      </xdr:nvCxnSpPr>
      <xdr:spPr>
        <a:xfrm>
          <a:off x="21323300" y="14659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35306</xdr:rowOff>
    </xdr:from>
    <xdr:to>
      <xdr:col>107</xdr:col>
      <xdr:colOff>101600</xdr:colOff>
      <xdr:row>85</xdr:row>
      <xdr:rowOff>136906</xdr:rowOff>
    </xdr:to>
    <xdr:sp macro="" textlink="">
      <xdr:nvSpPr>
        <xdr:cNvPr id="684" name="楕円 683"/>
        <xdr:cNvSpPr/>
      </xdr:nvSpPr>
      <xdr:spPr>
        <a:xfrm>
          <a:off x="20383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86106</xdr:rowOff>
    </xdr:from>
    <xdr:to>
      <xdr:col>111</xdr:col>
      <xdr:colOff>177800</xdr:colOff>
      <xdr:row>85</xdr:row>
      <xdr:rowOff>86106</xdr:rowOff>
    </xdr:to>
    <xdr:cxnSp macro="">
      <xdr:nvCxnSpPr>
        <xdr:cNvPr id="685" name="直線コネクタ 684"/>
        <xdr:cNvCxnSpPr/>
      </xdr:nvCxnSpPr>
      <xdr:spPr>
        <a:xfrm>
          <a:off x="20434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39878</xdr:rowOff>
    </xdr:from>
    <xdr:to>
      <xdr:col>102</xdr:col>
      <xdr:colOff>165100</xdr:colOff>
      <xdr:row>85</xdr:row>
      <xdr:rowOff>141478</xdr:rowOff>
    </xdr:to>
    <xdr:sp macro="" textlink="">
      <xdr:nvSpPr>
        <xdr:cNvPr id="686" name="楕円 685"/>
        <xdr:cNvSpPr/>
      </xdr:nvSpPr>
      <xdr:spPr>
        <a:xfrm>
          <a:off x="19494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86106</xdr:rowOff>
    </xdr:from>
    <xdr:to>
      <xdr:col>107</xdr:col>
      <xdr:colOff>50800</xdr:colOff>
      <xdr:row>85</xdr:row>
      <xdr:rowOff>90678</xdr:rowOff>
    </xdr:to>
    <xdr:cxnSp macro="">
      <xdr:nvCxnSpPr>
        <xdr:cNvPr id="687" name="直線コネクタ 686"/>
        <xdr:cNvCxnSpPr/>
      </xdr:nvCxnSpPr>
      <xdr:spPr>
        <a:xfrm flipV="1">
          <a:off x="19545300" y="14659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688" name="n_1aveValue【児童館】&#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689"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690"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271</xdr:rowOff>
    </xdr:from>
    <xdr:ext cx="469744" cy="259045"/>
    <xdr:sp macro="" textlink="">
      <xdr:nvSpPr>
        <xdr:cNvPr id="691" name="n_4aveValue【児童館】&#10;一人当たり面積"/>
        <xdr:cNvSpPr txBox="1"/>
      </xdr:nvSpPr>
      <xdr:spPr>
        <a:xfrm>
          <a:off x="184214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128033</xdr:rowOff>
    </xdr:from>
    <xdr:ext cx="469744" cy="259045"/>
    <xdr:sp macro="" textlink="">
      <xdr:nvSpPr>
        <xdr:cNvPr id="692" name="n_1mainValue【児童館】&#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693" name="n_2mainValue【児童館】&#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132605</xdr:rowOff>
    </xdr:from>
    <xdr:ext cx="469744" cy="259045"/>
    <xdr:sp macro="" textlink="">
      <xdr:nvSpPr>
        <xdr:cNvPr id="694" name="n_3mainValue【児童館】&#10;一人当たり面積"/>
        <xdr:cNvSpPr txBox="1"/>
      </xdr:nvSpPr>
      <xdr:spPr>
        <a:xfrm>
          <a:off x="19310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5" name="テキスト ボックス 70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6" name="直線コネクタ 7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7" name="テキスト ボックス 70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8" name="直線コネクタ 7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9" name="テキスト ボックス 7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0" name="直線コネクタ 7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1" name="テキスト ボックス 7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2" name="直線コネクタ 7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3" name="テキスト ボックス 7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4" name="直線コネクタ 7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5" name="テキスト ボックス 7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6" name="直線コネクタ 7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7" name="テキスト ボックス 71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8" name="直線コネクタ 7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20" name="直線コネクタ 719"/>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1"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2" name="直線コネクタ 72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23"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24" name="直線コネクタ 723"/>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25"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26" name="フローチャート: 判断 725"/>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27" name="フローチャート: 判断 726"/>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28" name="フローチャート: 判断 727"/>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29" name="フローチャート: 判断 728"/>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730" name="フローチャート: 判断 729"/>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41729</xdr:rowOff>
    </xdr:from>
    <xdr:to>
      <xdr:col>85</xdr:col>
      <xdr:colOff>177800</xdr:colOff>
      <xdr:row>106</xdr:row>
      <xdr:rowOff>143329</xdr:rowOff>
    </xdr:to>
    <xdr:sp macro="" textlink="">
      <xdr:nvSpPr>
        <xdr:cNvPr id="736" name="楕円 735"/>
        <xdr:cNvSpPr/>
      </xdr:nvSpPr>
      <xdr:spPr>
        <a:xfrm>
          <a:off x="16268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20156</xdr:rowOff>
    </xdr:from>
    <xdr:ext cx="405111" cy="259045"/>
    <xdr:sp macro="" textlink="">
      <xdr:nvSpPr>
        <xdr:cNvPr id="737" name="【公民館】&#10;有形固定資産減価償却率該当値テキスト"/>
        <xdr:cNvSpPr txBox="1"/>
      </xdr:nvSpPr>
      <xdr:spPr>
        <a:xfrm>
          <a:off x="16357600"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15602</xdr:rowOff>
    </xdr:from>
    <xdr:to>
      <xdr:col>81</xdr:col>
      <xdr:colOff>101600</xdr:colOff>
      <xdr:row>106</xdr:row>
      <xdr:rowOff>117202</xdr:rowOff>
    </xdr:to>
    <xdr:sp macro="" textlink="">
      <xdr:nvSpPr>
        <xdr:cNvPr id="738" name="楕円 737"/>
        <xdr:cNvSpPr/>
      </xdr:nvSpPr>
      <xdr:spPr>
        <a:xfrm>
          <a:off x="15430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66402</xdr:rowOff>
    </xdr:from>
    <xdr:to>
      <xdr:col>85</xdr:col>
      <xdr:colOff>127000</xdr:colOff>
      <xdr:row>106</xdr:row>
      <xdr:rowOff>92529</xdr:rowOff>
    </xdr:to>
    <xdr:cxnSp macro="">
      <xdr:nvCxnSpPr>
        <xdr:cNvPr id="739" name="直線コネクタ 738"/>
        <xdr:cNvCxnSpPr/>
      </xdr:nvCxnSpPr>
      <xdr:spPr>
        <a:xfrm>
          <a:off x="15481300" y="18240102"/>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160927</xdr:rowOff>
    </xdr:from>
    <xdr:to>
      <xdr:col>76</xdr:col>
      <xdr:colOff>165100</xdr:colOff>
      <xdr:row>106</xdr:row>
      <xdr:rowOff>91077</xdr:rowOff>
    </xdr:to>
    <xdr:sp macro="" textlink="">
      <xdr:nvSpPr>
        <xdr:cNvPr id="740" name="楕円 739"/>
        <xdr:cNvSpPr/>
      </xdr:nvSpPr>
      <xdr:spPr>
        <a:xfrm>
          <a:off x="14541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40277</xdr:rowOff>
    </xdr:from>
    <xdr:to>
      <xdr:col>81</xdr:col>
      <xdr:colOff>50800</xdr:colOff>
      <xdr:row>106</xdr:row>
      <xdr:rowOff>66402</xdr:rowOff>
    </xdr:to>
    <xdr:cxnSp macro="">
      <xdr:nvCxnSpPr>
        <xdr:cNvPr id="741" name="直線コネクタ 740"/>
        <xdr:cNvCxnSpPr/>
      </xdr:nvCxnSpPr>
      <xdr:spPr>
        <a:xfrm>
          <a:off x="14592300" y="1821397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92348</xdr:rowOff>
    </xdr:from>
    <xdr:to>
      <xdr:col>72</xdr:col>
      <xdr:colOff>38100</xdr:colOff>
      <xdr:row>105</xdr:row>
      <xdr:rowOff>22498</xdr:rowOff>
    </xdr:to>
    <xdr:sp macro="" textlink="">
      <xdr:nvSpPr>
        <xdr:cNvPr id="742" name="楕円 741"/>
        <xdr:cNvSpPr/>
      </xdr:nvSpPr>
      <xdr:spPr>
        <a:xfrm>
          <a:off x="13652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143148</xdr:rowOff>
    </xdr:from>
    <xdr:to>
      <xdr:col>76</xdr:col>
      <xdr:colOff>114300</xdr:colOff>
      <xdr:row>106</xdr:row>
      <xdr:rowOff>40277</xdr:rowOff>
    </xdr:to>
    <xdr:cxnSp macro="">
      <xdr:nvCxnSpPr>
        <xdr:cNvPr id="743" name="直線コネクタ 742"/>
        <xdr:cNvCxnSpPr/>
      </xdr:nvCxnSpPr>
      <xdr:spPr>
        <a:xfrm>
          <a:off x="13703300" y="17973948"/>
          <a:ext cx="889000" cy="24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44"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45"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746" name="n_3aveValue【公民館】&#10;有形固定資産減価償却率"/>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747" name="n_4aveValue【公民館】&#10;有形固定資産減価償却率"/>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108329</xdr:rowOff>
    </xdr:from>
    <xdr:ext cx="405111" cy="259045"/>
    <xdr:sp macro="" textlink="">
      <xdr:nvSpPr>
        <xdr:cNvPr id="748" name="n_1mainValue【公民館】&#10;有形固定資産減価償却率"/>
        <xdr:cNvSpPr txBox="1"/>
      </xdr:nvSpPr>
      <xdr:spPr>
        <a:xfrm>
          <a:off x="152660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82204</xdr:rowOff>
    </xdr:from>
    <xdr:ext cx="405111" cy="259045"/>
    <xdr:sp macro="" textlink="">
      <xdr:nvSpPr>
        <xdr:cNvPr id="749" name="n_2mainValue【公民館】&#10;有形固定資産減価償却率"/>
        <xdr:cNvSpPr txBox="1"/>
      </xdr:nvSpPr>
      <xdr:spPr>
        <a:xfrm>
          <a:off x="14389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39025</xdr:rowOff>
    </xdr:from>
    <xdr:ext cx="405111" cy="259045"/>
    <xdr:sp macro="" textlink="">
      <xdr:nvSpPr>
        <xdr:cNvPr id="750" name="n_3mainValue【公民館】&#10;有形固定資産減価償却率"/>
        <xdr:cNvSpPr txBox="1"/>
      </xdr:nvSpPr>
      <xdr:spPr>
        <a:xfrm>
          <a:off x="13500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1" name="正方形/長方形 7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2" name="正方形/長方形 7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3" name="正方形/長方形 7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4" name="正方形/長方形 7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5" name="正方形/長方形 7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6" name="正方形/長方形 7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7" name="正方形/長方形 7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8" name="正方形/長方形 7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9" name="テキスト ボックス 7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0" name="直線コネクタ 7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1" name="直線コネクタ 76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2" name="テキスト ボックス 76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3" name="直線コネクタ 76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4" name="テキスト ボックス 76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5" name="直線コネクタ 76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6" name="テキスト ボックス 76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7" name="直線コネクタ 76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8" name="テキスト ボックス 76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9" name="直線コネクタ 76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0" name="テキスト ボックス 76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1" name="直線コネクタ 77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2" name="テキスト ボックス 77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3" name="直線コネクタ 7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4" name="テキスト ボックス 7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76" name="直線コネクタ 775"/>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77"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78" name="直線コネクタ 777"/>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79"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80" name="直線コネクタ 779"/>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81"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82" name="フローチャート: 判断 781"/>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83" name="フローチャート: 判断 782"/>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84" name="フローチャート: 判断 783"/>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85" name="フローチャート: 判断 784"/>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136434</xdr:rowOff>
    </xdr:from>
    <xdr:to>
      <xdr:col>98</xdr:col>
      <xdr:colOff>38100</xdr:colOff>
      <xdr:row>107</xdr:row>
      <xdr:rowOff>66584</xdr:rowOff>
    </xdr:to>
    <xdr:sp macro="" textlink="">
      <xdr:nvSpPr>
        <xdr:cNvPr id="786" name="フローチャート: 判断 785"/>
        <xdr:cNvSpPr/>
      </xdr:nvSpPr>
      <xdr:spPr>
        <a:xfrm>
          <a:off x="186055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7" name="テキスト ボックス 7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8" name="テキスト ボックス 7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9" name="テキスト ボックス 7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0" name="テキスト ボックス 7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1" name="テキスト ボックス 7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133169</xdr:rowOff>
    </xdr:from>
    <xdr:to>
      <xdr:col>116</xdr:col>
      <xdr:colOff>114300</xdr:colOff>
      <xdr:row>108</xdr:row>
      <xdr:rowOff>63319</xdr:rowOff>
    </xdr:to>
    <xdr:sp macro="" textlink="">
      <xdr:nvSpPr>
        <xdr:cNvPr id="792" name="楕円 791"/>
        <xdr:cNvSpPr/>
      </xdr:nvSpPr>
      <xdr:spPr>
        <a:xfrm>
          <a:off x="221107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111596</xdr:rowOff>
    </xdr:from>
    <xdr:ext cx="469744" cy="259045"/>
    <xdr:sp macro="" textlink="">
      <xdr:nvSpPr>
        <xdr:cNvPr id="793" name="【公民館】&#10;一人当たり面積該当値テキスト"/>
        <xdr:cNvSpPr txBox="1"/>
      </xdr:nvSpPr>
      <xdr:spPr>
        <a:xfrm>
          <a:off x="22199600"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134801</xdr:rowOff>
    </xdr:from>
    <xdr:to>
      <xdr:col>112</xdr:col>
      <xdr:colOff>38100</xdr:colOff>
      <xdr:row>108</xdr:row>
      <xdr:rowOff>64951</xdr:rowOff>
    </xdr:to>
    <xdr:sp macro="" textlink="">
      <xdr:nvSpPr>
        <xdr:cNvPr id="794" name="楕円 793"/>
        <xdr:cNvSpPr/>
      </xdr:nvSpPr>
      <xdr:spPr>
        <a:xfrm>
          <a:off x="21272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12519</xdr:rowOff>
    </xdr:from>
    <xdr:to>
      <xdr:col>116</xdr:col>
      <xdr:colOff>63500</xdr:colOff>
      <xdr:row>108</xdr:row>
      <xdr:rowOff>14151</xdr:rowOff>
    </xdr:to>
    <xdr:cxnSp macro="">
      <xdr:nvCxnSpPr>
        <xdr:cNvPr id="795" name="直線コネクタ 794"/>
        <xdr:cNvCxnSpPr/>
      </xdr:nvCxnSpPr>
      <xdr:spPr>
        <a:xfrm flipV="1">
          <a:off x="21323300" y="1852911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136434</xdr:rowOff>
    </xdr:from>
    <xdr:to>
      <xdr:col>107</xdr:col>
      <xdr:colOff>101600</xdr:colOff>
      <xdr:row>108</xdr:row>
      <xdr:rowOff>66584</xdr:rowOff>
    </xdr:to>
    <xdr:sp macro="" textlink="">
      <xdr:nvSpPr>
        <xdr:cNvPr id="796" name="楕円 795"/>
        <xdr:cNvSpPr/>
      </xdr:nvSpPr>
      <xdr:spPr>
        <a:xfrm>
          <a:off x="203835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14151</xdr:rowOff>
    </xdr:from>
    <xdr:to>
      <xdr:col>111</xdr:col>
      <xdr:colOff>177800</xdr:colOff>
      <xdr:row>108</xdr:row>
      <xdr:rowOff>15784</xdr:rowOff>
    </xdr:to>
    <xdr:cxnSp macro="">
      <xdr:nvCxnSpPr>
        <xdr:cNvPr id="797" name="直線コネクタ 796"/>
        <xdr:cNvCxnSpPr/>
      </xdr:nvCxnSpPr>
      <xdr:spPr>
        <a:xfrm flipV="1">
          <a:off x="20434300" y="1853075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67855</xdr:rowOff>
    </xdr:from>
    <xdr:to>
      <xdr:col>102</xdr:col>
      <xdr:colOff>165100</xdr:colOff>
      <xdr:row>107</xdr:row>
      <xdr:rowOff>169455</xdr:rowOff>
    </xdr:to>
    <xdr:sp macro="" textlink="">
      <xdr:nvSpPr>
        <xdr:cNvPr id="798" name="楕円 797"/>
        <xdr:cNvSpPr/>
      </xdr:nvSpPr>
      <xdr:spPr>
        <a:xfrm>
          <a:off x="19494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118655</xdr:rowOff>
    </xdr:from>
    <xdr:to>
      <xdr:col>107</xdr:col>
      <xdr:colOff>50800</xdr:colOff>
      <xdr:row>108</xdr:row>
      <xdr:rowOff>15784</xdr:rowOff>
    </xdr:to>
    <xdr:cxnSp macro="">
      <xdr:nvCxnSpPr>
        <xdr:cNvPr id="799" name="直線コネクタ 798"/>
        <xdr:cNvCxnSpPr/>
      </xdr:nvCxnSpPr>
      <xdr:spPr>
        <a:xfrm>
          <a:off x="19545300" y="18463805"/>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00"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01"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02"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83111</xdr:rowOff>
    </xdr:from>
    <xdr:ext cx="469744" cy="259045"/>
    <xdr:sp macro="" textlink="">
      <xdr:nvSpPr>
        <xdr:cNvPr id="803" name="n_4aveValue【公民館】&#10;一人当たり面積"/>
        <xdr:cNvSpPr txBox="1"/>
      </xdr:nvSpPr>
      <xdr:spPr>
        <a:xfrm>
          <a:off x="18421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56078</xdr:rowOff>
    </xdr:from>
    <xdr:ext cx="469744" cy="259045"/>
    <xdr:sp macro="" textlink="">
      <xdr:nvSpPr>
        <xdr:cNvPr id="804" name="n_1mainValue【公民館】&#10;一人当たり面積"/>
        <xdr:cNvSpPr txBox="1"/>
      </xdr:nvSpPr>
      <xdr:spPr>
        <a:xfrm>
          <a:off x="21075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57711</xdr:rowOff>
    </xdr:from>
    <xdr:ext cx="469744" cy="259045"/>
    <xdr:sp macro="" textlink="">
      <xdr:nvSpPr>
        <xdr:cNvPr id="805" name="n_2mainValue【公民館】&#10;一人当たり面積"/>
        <xdr:cNvSpPr txBox="1"/>
      </xdr:nvSpPr>
      <xdr:spPr>
        <a:xfrm>
          <a:off x="20199427" y="1857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160582</xdr:rowOff>
    </xdr:from>
    <xdr:ext cx="469744" cy="259045"/>
    <xdr:sp macro="" textlink="">
      <xdr:nvSpPr>
        <xdr:cNvPr id="806" name="n_3mainValue【公民館】&#10;一人当たり面積"/>
        <xdr:cNvSpPr txBox="1"/>
      </xdr:nvSpPr>
      <xdr:spPr>
        <a:xfrm>
          <a:off x="19310427" y="1850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7" name="正方形/長方形 8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8" name="正方形/長方形 8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9" name="テキスト ボックス 8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有形固定資産減価償却率は、類似団体平均を大きく上回るのは、港湾・漁港である。これは、昭和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年代に取得し、約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年経過し、大規模修繕等も実施していないことにより減価償却が進んでいるためである。その他の施設では概ね類似団体平均と同水準もしくは下回っているものの、年々老朽化は進んでいる。令和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既存の施設の集約化にかかる事業等が予定されており、旧小学校を活用した公共施設の運用開始、旧千代田地区小学校の統廃合による新規学校施設の建設にも着手する予定となっている。今後、廃校の活用や除却、既存施設の長寿命化により、学校施設の有形固定資産減価償却率の減少を見込んでいる。また、公民館においても、旧小学校の活用や老朽化した施設の除却により、維持管理に係る経費の減少を進めていく。</a:t>
          </a:r>
        </a:p>
        <a:p>
          <a:r>
            <a:rPr kumimoji="1" lang="ja-JP" altLang="en-US" sz="1300">
              <a:latin typeface="ＭＳ Ｐゴシック" panose="020B0600070205080204" pitchFamily="50" charset="-128"/>
              <a:ea typeface="ＭＳ Ｐゴシック" panose="020B0600070205080204" pitchFamily="50" charset="-128"/>
            </a:rPr>
            <a:t>　一人当たりの面積は、全施設で類似団体平均を下回っている。旧小学校の活用も含め検討していく必要がある。</a:t>
          </a:r>
        </a:p>
        <a:p>
          <a:r>
            <a:rPr kumimoji="1" lang="ja-JP" altLang="en-US" sz="1300">
              <a:latin typeface="ＭＳ Ｐゴシック" panose="020B0600070205080204" pitchFamily="50" charset="-128"/>
              <a:ea typeface="ＭＳ Ｐゴシック" panose="020B0600070205080204" pitchFamily="50" charset="-128"/>
            </a:rPr>
            <a:t>　今後、さらに公共施設等マネジメント計画をもとに老朽化した施設の長寿命化及び除却等を積極的に取り組んでいく。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41,717
40,473
156.60
19,063,179
18,499,425
495,391
10,813,889
19,470,370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76200</xdr:rowOff>
    </xdr:from>
    <xdr:to>
      <xdr:col>24</xdr:col>
      <xdr:colOff>114300</xdr:colOff>
      <xdr:row>37</xdr:row>
      <xdr:rowOff>6350</xdr:rowOff>
    </xdr:to>
    <xdr:sp macro="" textlink="">
      <xdr:nvSpPr>
        <xdr:cNvPr id="72" name="楕円 71"/>
        <xdr:cNvSpPr/>
      </xdr:nvSpPr>
      <xdr:spPr>
        <a:xfrm>
          <a:off x="45847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54627</xdr:rowOff>
    </xdr:from>
    <xdr:ext cx="405111" cy="259045"/>
    <xdr:sp macro="" textlink="">
      <xdr:nvSpPr>
        <xdr:cNvPr id="73" name="【図書館】&#10;有形固定資産減価償却率該当値テキスト"/>
        <xdr:cNvSpPr txBox="1"/>
      </xdr:nvSpPr>
      <xdr:spPr>
        <a:xfrm>
          <a:off x="4673600"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50800</xdr:rowOff>
    </xdr:from>
    <xdr:to>
      <xdr:col>20</xdr:col>
      <xdr:colOff>38100</xdr:colOff>
      <xdr:row>36</xdr:row>
      <xdr:rowOff>152400</xdr:rowOff>
    </xdr:to>
    <xdr:sp macro="" textlink="">
      <xdr:nvSpPr>
        <xdr:cNvPr id="74" name="楕円 73"/>
        <xdr:cNvSpPr/>
      </xdr:nvSpPr>
      <xdr:spPr>
        <a:xfrm>
          <a:off x="3746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101600</xdr:rowOff>
    </xdr:from>
    <xdr:to>
      <xdr:col>24</xdr:col>
      <xdr:colOff>63500</xdr:colOff>
      <xdr:row>36</xdr:row>
      <xdr:rowOff>127000</xdr:rowOff>
    </xdr:to>
    <xdr:cxnSp macro="">
      <xdr:nvCxnSpPr>
        <xdr:cNvPr id="75" name="直線コネクタ 74"/>
        <xdr:cNvCxnSpPr/>
      </xdr:nvCxnSpPr>
      <xdr:spPr>
        <a:xfrm>
          <a:off x="3797300" y="6273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6" name="楕円 75"/>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101600</xdr:rowOff>
    </xdr:to>
    <xdr:cxnSp macro="">
      <xdr:nvCxnSpPr>
        <xdr:cNvPr id="77" name="直線コネクタ 76"/>
        <xdr:cNvCxnSpPr/>
      </xdr:nvCxnSpPr>
      <xdr:spPr>
        <a:xfrm>
          <a:off x="2908300" y="624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170180</xdr:rowOff>
    </xdr:from>
    <xdr:to>
      <xdr:col>10</xdr:col>
      <xdr:colOff>165100</xdr:colOff>
      <xdr:row>36</xdr:row>
      <xdr:rowOff>100330</xdr:rowOff>
    </xdr:to>
    <xdr:sp macro="" textlink="">
      <xdr:nvSpPr>
        <xdr:cNvPr id="78" name="楕円 77"/>
        <xdr:cNvSpPr/>
      </xdr:nvSpPr>
      <xdr:spPr>
        <a:xfrm>
          <a:off x="1968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49530</xdr:rowOff>
    </xdr:from>
    <xdr:to>
      <xdr:col>15</xdr:col>
      <xdr:colOff>50800</xdr:colOff>
      <xdr:row>36</xdr:row>
      <xdr:rowOff>76200</xdr:rowOff>
    </xdr:to>
    <xdr:cxnSp macro="">
      <xdr:nvCxnSpPr>
        <xdr:cNvPr id="79" name="直線コネクタ 78"/>
        <xdr:cNvCxnSpPr/>
      </xdr:nvCxnSpPr>
      <xdr:spPr>
        <a:xfrm>
          <a:off x="2019300" y="62217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0"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1"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2" name="n_3aveValue【図書館】&#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3827</xdr:rowOff>
    </xdr:from>
    <xdr:ext cx="405111" cy="259045"/>
    <xdr:sp macro="" textlink="">
      <xdr:nvSpPr>
        <xdr:cNvPr id="83" name="n_4aveValue【図書館】&#10;有形固定資産減価償却率"/>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143527</xdr:rowOff>
    </xdr:from>
    <xdr:ext cx="405111" cy="259045"/>
    <xdr:sp macro="" textlink="">
      <xdr:nvSpPr>
        <xdr:cNvPr id="84" name="n_1mainValue【図書館】&#10;有形固定資産減価償却率"/>
        <xdr:cNvSpPr txBox="1"/>
      </xdr:nvSpPr>
      <xdr:spPr>
        <a:xfrm>
          <a:off x="3582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118127</xdr:rowOff>
    </xdr:from>
    <xdr:ext cx="405111" cy="259045"/>
    <xdr:sp macro="" textlink="">
      <xdr:nvSpPr>
        <xdr:cNvPr id="85" name="n_2mainValue【図書館】&#10;有形固定資産減価償却率"/>
        <xdr:cNvSpPr txBox="1"/>
      </xdr:nvSpPr>
      <xdr:spPr>
        <a:xfrm>
          <a:off x="2705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116857</xdr:rowOff>
    </xdr:from>
    <xdr:ext cx="405111" cy="259045"/>
    <xdr:sp macro="" textlink="">
      <xdr:nvSpPr>
        <xdr:cNvPr id="86" name="n_3mainValue【図書館】&#10;有形固定資産減価償却率"/>
        <xdr:cNvSpPr txBox="1"/>
      </xdr:nvSpPr>
      <xdr:spPr>
        <a:xfrm>
          <a:off x="1816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1"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5" name="【図書館】&#10;一人当たり面積平均値テキスト"/>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20" name="フローチャート: 判断 119"/>
        <xdr:cNvSpPr/>
      </xdr:nvSpPr>
      <xdr:spPr>
        <a:xfrm>
          <a:off x="6921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55880</xdr:rowOff>
    </xdr:from>
    <xdr:to>
      <xdr:col>55</xdr:col>
      <xdr:colOff>50800</xdr:colOff>
      <xdr:row>41</xdr:row>
      <xdr:rowOff>157480</xdr:rowOff>
    </xdr:to>
    <xdr:sp macro="" textlink="">
      <xdr:nvSpPr>
        <xdr:cNvPr id="126" name="楕円 125"/>
        <xdr:cNvSpPr/>
      </xdr:nvSpPr>
      <xdr:spPr>
        <a:xfrm>
          <a:off x="104267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142257</xdr:rowOff>
    </xdr:from>
    <xdr:ext cx="469744" cy="259045"/>
    <xdr:sp macro="" textlink="">
      <xdr:nvSpPr>
        <xdr:cNvPr id="127" name="【図書館】&#10;一人当たり面積該当値テキスト"/>
        <xdr:cNvSpPr txBox="1"/>
      </xdr:nvSpPr>
      <xdr:spPr>
        <a:xfrm>
          <a:off x="10515600" y="700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59690</xdr:rowOff>
    </xdr:from>
    <xdr:to>
      <xdr:col>50</xdr:col>
      <xdr:colOff>165100</xdr:colOff>
      <xdr:row>41</xdr:row>
      <xdr:rowOff>161290</xdr:rowOff>
    </xdr:to>
    <xdr:sp macro="" textlink="">
      <xdr:nvSpPr>
        <xdr:cNvPr id="128" name="楕円 127"/>
        <xdr:cNvSpPr/>
      </xdr:nvSpPr>
      <xdr:spPr>
        <a:xfrm>
          <a:off x="9588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106680</xdr:rowOff>
    </xdr:from>
    <xdr:to>
      <xdr:col>55</xdr:col>
      <xdr:colOff>0</xdr:colOff>
      <xdr:row>41</xdr:row>
      <xdr:rowOff>110490</xdr:rowOff>
    </xdr:to>
    <xdr:cxnSp macro="">
      <xdr:nvCxnSpPr>
        <xdr:cNvPr id="129" name="直線コネクタ 128"/>
        <xdr:cNvCxnSpPr/>
      </xdr:nvCxnSpPr>
      <xdr:spPr>
        <a:xfrm flipV="1">
          <a:off x="9639300" y="71361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59690</xdr:rowOff>
    </xdr:from>
    <xdr:to>
      <xdr:col>46</xdr:col>
      <xdr:colOff>38100</xdr:colOff>
      <xdr:row>41</xdr:row>
      <xdr:rowOff>161290</xdr:rowOff>
    </xdr:to>
    <xdr:sp macro="" textlink="">
      <xdr:nvSpPr>
        <xdr:cNvPr id="130" name="楕円 129"/>
        <xdr:cNvSpPr/>
      </xdr:nvSpPr>
      <xdr:spPr>
        <a:xfrm>
          <a:off x="8699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110490</xdr:rowOff>
    </xdr:from>
    <xdr:to>
      <xdr:col>50</xdr:col>
      <xdr:colOff>114300</xdr:colOff>
      <xdr:row>41</xdr:row>
      <xdr:rowOff>110490</xdr:rowOff>
    </xdr:to>
    <xdr:cxnSp macro="">
      <xdr:nvCxnSpPr>
        <xdr:cNvPr id="131" name="直線コネクタ 130"/>
        <xdr:cNvCxnSpPr/>
      </xdr:nvCxnSpPr>
      <xdr:spPr>
        <a:xfrm>
          <a:off x="8750300" y="713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59690</xdr:rowOff>
    </xdr:from>
    <xdr:to>
      <xdr:col>41</xdr:col>
      <xdr:colOff>101600</xdr:colOff>
      <xdr:row>41</xdr:row>
      <xdr:rowOff>161290</xdr:rowOff>
    </xdr:to>
    <xdr:sp macro="" textlink="">
      <xdr:nvSpPr>
        <xdr:cNvPr id="132" name="楕円 131"/>
        <xdr:cNvSpPr/>
      </xdr:nvSpPr>
      <xdr:spPr>
        <a:xfrm>
          <a:off x="7810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110490</xdr:rowOff>
    </xdr:from>
    <xdr:to>
      <xdr:col>45</xdr:col>
      <xdr:colOff>177800</xdr:colOff>
      <xdr:row>41</xdr:row>
      <xdr:rowOff>110490</xdr:rowOff>
    </xdr:to>
    <xdr:cxnSp macro="">
      <xdr:nvCxnSpPr>
        <xdr:cNvPr id="133" name="直線コネクタ 132"/>
        <xdr:cNvCxnSpPr/>
      </xdr:nvCxnSpPr>
      <xdr:spPr>
        <a:xfrm>
          <a:off x="7861300" y="713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4"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35"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36"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63517</xdr:rowOff>
    </xdr:from>
    <xdr:ext cx="469744" cy="259045"/>
    <xdr:sp macro="" textlink="">
      <xdr:nvSpPr>
        <xdr:cNvPr id="137" name="n_4aveValue【図書館】&#10;一人当たり面積"/>
        <xdr:cNvSpPr txBox="1"/>
      </xdr:nvSpPr>
      <xdr:spPr>
        <a:xfrm>
          <a:off x="6737427" y="67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152417</xdr:rowOff>
    </xdr:from>
    <xdr:ext cx="469744" cy="259045"/>
    <xdr:sp macro="" textlink="">
      <xdr:nvSpPr>
        <xdr:cNvPr id="138" name="n_1mainValue【図書館】&#10;一人当たり面積"/>
        <xdr:cNvSpPr txBox="1"/>
      </xdr:nvSpPr>
      <xdr:spPr>
        <a:xfrm>
          <a:off x="93917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152417</xdr:rowOff>
    </xdr:from>
    <xdr:ext cx="469744" cy="259045"/>
    <xdr:sp macro="" textlink="">
      <xdr:nvSpPr>
        <xdr:cNvPr id="139" name="n_2mainValue【図書館】&#10;一人当たり面積"/>
        <xdr:cNvSpPr txBox="1"/>
      </xdr:nvSpPr>
      <xdr:spPr>
        <a:xfrm>
          <a:off x="8515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152417</xdr:rowOff>
    </xdr:from>
    <xdr:ext cx="469744" cy="259045"/>
    <xdr:sp macro="" textlink="">
      <xdr:nvSpPr>
        <xdr:cNvPr id="140" name="n_3mainValue【図書館】&#10;一人当たり面積"/>
        <xdr:cNvSpPr txBox="1"/>
      </xdr:nvSpPr>
      <xdr:spPr>
        <a:xfrm>
          <a:off x="7626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0"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168275</xdr:rowOff>
    </xdr:from>
    <xdr:to>
      <xdr:col>6</xdr:col>
      <xdr:colOff>38100</xdr:colOff>
      <xdr:row>60</xdr:row>
      <xdr:rowOff>98425</xdr:rowOff>
    </xdr:to>
    <xdr:sp macro="" textlink="">
      <xdr:nvSpPr>
        <xdr:cNvPr id="175" name="フローチャート: 判断 174"/>
        <xdr:cNvSpPr/>
      </xdr:nvSpPr>
      <xdr:spPr>
        <a:xfrm>
          <a:off x="1079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17780</xdr:rowOff>
    </xdr:from>
    <xdr:to>
      <xdr:col>24</xdr:col>
      <xdr:colOff>114300</xdr:colOff>
      <xdr:row>64</xdr:row>
      <xdr:rowOff>119380</xdr:rowOff>
    </xdr:to>
    <xdr:sp macro="" textlink="">
      <xdr:nvSpPr>
        <xdr:cNvPr id="181" name="楕円 180"/>
        <xdr:cNvSpPr/>
      </xdr:nvSpPr>
      <xdr:spPr>
        <a:xfrm>
          <a:off x="45847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104157</xdr:rowOff>
    </xdr:from>
    <xdr:ext cx="405111" cy="259045"/>
    <xdr:sp macro="" textlink="">
      <xdr:nvSpPr>
        <xdr:cNvPr id="182" name="【体育館・プール】&#10;有形固定資産減価償却率該当値テキスト"/>
        <xdr:cNvSpPr txBox="1"/>
      </xdr:nvSpPr>
      <xdr:spPr>
        <a:xfrm>
          <a:off x="4673600" y="1090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168275</xdr:rowOff>
    </xdr:from>
    <xdr:to>
      <xdr:col>20</xdr:col>
      <xdr:colOff>38100</xdr:colOff>
      <xdr:row>64</xdr:row>
      <xdr:rowOff>98425</xdr:rowOff>
    </xdr:to>
    <xdr:sp macro="" textlink="">
      <xdr:nvSpPr>
        <xdr:cNvPr id="183" name="楕円 182"/>
        <xdr:cNvSpPr/>
      </xdr:nvSpPr>
      <xdr:spPr>
        <a:xfrm>
          <a:off x="37465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47625</xdr:rowOff>
    </xdr:from>
    <xdr:to>
      <xdr:col>24</xdr:col>
      <xdr:colOff>63500</xdr:colOff>
      <xdr:row>64</xdr:row>
      <xdr:rowOff>68580</xdr:rowOff>
    </xdr:to>
    <xdr:cxnSp macro="">
      <xdr:nvCxnSpPr>
        <xdr:cNvPr id="184" name="直線コネクタ 183"/>
        <xdr:cNvCxnSpPr/>
      </xdr:nvCxnSpPr>
      <xdr:spPr>
        <a:xfrm>
          <a:off x="3797300" y="110204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139700</xdr:rowOff>
    </xdr:from>
    <xdr:to>
      <xdr:col>15</xdr:col>
      <xdr:colOff>101600</xdr:colOff>
      <xdr:row>64</xdr:row>
      <xdr:rowOff>69850</xdr:rowOff>
    </xdr:to>
    <xdr:sp macro="" textlink="">
      <xdr:nvSpPr>
        <xdr:cNvPr id="185" name="楕円 184"/>
        <xdr:cNvSpPr/>
      </xdr:nvSpPr>
      <xdr:spPr>
        <a:xfrm>
          <a:off x="2857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19050</xdr:rowOff>
    </xdr:from>
    <xdr:to>
      <xdr:col>19</xdr:col>
      <xdr:colOff>177800</xdr:colOff>
      <xdr:row>64</xdr:row>
      <xdr:rowOff>47625</xdr:rowOff>
    </xdr:to>
    <xdr:cxnSp macro="">
      <xdr:nvCxnSpPr>
        <xdr:cNvPr id="186" name="直線コネクタ 185"/>
        <xdr:cNvCxnSpPr/>
      </xdr:nvCxnSpPr>
      <xdr:spPr>
        <a:xfrm>
          <a:off x="2908300" y="10991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82550</xdr:rowOff>
    </xdr:from>
    <xdr:to>
      <xdr:col>10</xdr:col>
      <xdr:colOff>165100</xdr:colOff>
      <xdr:row>64</xdr:row>
      <xdr:rowOff>12700</xdr:rowOff>
    </xdr:to>
    <xdr:sp macro="" textlink="">
      <xdr:nvSpPr>
        <xdr:cNvPr id="187" name="楕円 186"/>
        <xdr:cNvSpPr/>
      </xdr:nvSpPr>
      <xdr:spPr>
        <a:xfrm>
          <a:off x="1968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133350</xdr:rowOff>
    </xdr:from>
    <xdr:to>
      <xdr:col>15</xdr:col>
      <xdr:colOff>50800</xdr:colOff>
      <xdr:row>64</xdr:row>
      <xdr:rowOff>19050</xdr:rowOff>
    </xdr:to>
    <xdr:cxnSp macro="">
      <xdr:nvCxnSpPr>
        <xdr:cNvPr id="188" name="直線コネクタ 187"/>
        <xdr:cNvCxnSpPr/>
      </xdr:nvCxnSpPr>
      <xdr:spPr>
        <a:xfrm>
          <a:off x="2019300" y="10934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89"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0"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1"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114952</xdr:rowOff>
    </xdr:from>
    <xdr:ext cx="405111" cy="259045"/>
    <xdr:sp macro="" textlink="">
      <xdr:nvSpPr>
        <xdr:cNvPr id="192" name="n_4aveValue【体育館・プール】&#10;有形固定資産減価償却率"/>
        <xdr:cNvSpPr txBox="1"/>
      </xdr:nvSpPr>
      <xdr:spPr>
        <a:xfrm>
          <a:off x="927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89552</xdr:rowOff>
    </xdr:from>
    <xdr:ext cx="405111" cy="259045"/>
    <xdr:sp macro="" textlink="">
      <xdr:nvSpPr>
        <xdr:cNvPr id="193" name="n_1mainValue【体育館・プール】&#10;有形固定資産減価償却率"/>
        <xdr:cNvSpPr txBox="1"/>
      </xdr:nvSpPr>
      <xdr:spPr>
        <a:xfrm>
          <a:off x="3582044"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60977</xdr:rowOff>
    </xdr:from>
    <xdr:ext cx="405111" cy="259045"/>
    <xdr:sp macro="" textlink="">
      <xdr:nvSpPr>
        <xdr:cNvPr id="194" name="n_2mainValue【体育館・プール】&#10;有形固定資産減価償却率"/>
        <xdr:cNvSpPr txBox="1"/>
      </xdr:nvSpPr>
      <xdr:spPr>
        <a:xfrm>
          <a:off x="2705744"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3827</xdr:rowOff>
    </xdr:from>
    <xdr:ext cx="405111" cy="259045"/>
    <xdr:sp macro="" textlink="">
      <xdr:nvSpPr>
        <xdr:cNvPr id="195" name="n_3mainValue【体育館・プール】&#10;有形固定資産減価償却率"/>
        <xdr:cNvSpPr txBox="1"/>
      </xdr:nvSpPr>
      <xdr:spPr>
        <a:xfrm>
          <a:off x="1816744"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7" name="直線コネクタ 216"/>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8"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9" name="直線コネクタ 218"/>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0"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21" name="直線コネクタ 220"/>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22" name="【体育館・プール】&#10;一人当たり面積平均値テキスト"/>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3" name="フローチャート: 判断 222"/>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4" name="フローチャート: 判断 223"/>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5" name="フローチャート: 判断 224"/>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6" name="フローチャート: 判断 225"/>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144882</xdr:rowOff>
    </xdr:from>
    <xdr:to>
      <xdr:col>36</xdr:col>
      <xdr:colOff>165100</xdr:colOff>
      <xdr:row>63</xdr:row>
      <xdr:rowOff>75032</xdr:rowOff>
    </xdr:to>
    <xdr:sp macro="" textlink="">
      <xdr:nvSpPr>
        <xdr:cNvPr id="227" name="フローチャート: 判断 226"/>
        <xdr:cNvSpPr/>
      </xdr:nvSpPr>
      <xdr:spPr>
        <a:xfrm>
          <a:off x="6921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66701</xdr:rowOff>
    </xdr:from>
    <xdr:to>
      <xdr:col>55</xdr:col>
      <xdr:colOff>50800</xdr:colOff>
      <xdr:row>63</xdr:row>
      <xdr:rowOff>168301</xdr:rowOff>
    </xdr:to>
    <xdr:sp macro="" textlink="">
      <xdr:nvSpPr>
        <xdr:cNvPr id="233" name="楕円 232"/>
        <xdr:cNvSpPr/>
      </xdr:nvSpPr>
      <xdr:spPr>
        <a:xfrm>
          <a:off x="10426700" y="108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153078</xdr:rowOff>
    </xdr:from>
    <xdr:ext cx="469744" cy="259045"/>
    <xdr:sp macro="" textlink="">
      <xdr:nvSpPr>
        <xdr:cNvPr id="234" name="【体育館・プール】&#10;一人当たり面積該当値テキスト"/>
        <xdr:cNvSpPr txBox="1"/>
      </xdr:nvSpPr>
      <xdr:spPr>
        <a:xfrm>
          <a:off x="10515600" y="1078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67614</xdr:rowOff>
    </xdr:from>
    <xdr:to>
      <xdr:col>50</xdr:col>
      <xdr:colOff>165100</xdr:colOff>
      <xdr:row>63</xdr:row>
      <xdr:rowOff>169214</xdr:rowOff>
    </xdr:to>
    <xdr:sp macro="" textlink="">
      <xdr:nvSpPr>
        <xdr:cNvPr id="235" name="楕円 234"/>
        <xdr:cNvSpPr/>
      </xdr:nvSpPr>
      <xdr:spPr>
        <a:xfrm>
          <a:off x="9588500" y="1086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117501</xdr:rowOff>
    </xdr:from>
    <xdr:to>
      <xdr:col>55</xdr:col>
      <xdr:colOff>0</xdr:colOff>
      <xdr:row>63</xdr:row>
      <xdr:rowOff>118414</xdr:rowOff>
    </xdr:to>
    <xdr:cxnSp macro="">
      <xdr:nvCxnSpPr>
        <xdr:cNvPr id="236" name="直線コネクタ 235"/>
        <xdr:cNvCxnSpPr/>
      </xdr:nvCxnSpPr>
      <xdr:spPr>
        <a:xfrm flipV="1">
          <a:off x="9639300" y="10918851"/>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67614</xdr:rowOff>
    </xdr:from>
    <xdr:to>
      <xdr:col>46</xdr:col>
      <xdr:colOff>38100</xdr:colOff>
      <xdr:row>63</xdr:row>
      <xdr:rowOff>169214</xdr:rowOff>
    </xdr:to>
    <xdr:sp macro="" textlink="">
      <xdr:nvSpPr>
        <xdr:cNvPr id="237" name="楕円 236"/>
        <xdr:cNvSpPr/>
      </xdr:nvSpPr>
      <xdr:spPr>
        <a:xfrm>
          <a:off x="8699500" y="1086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118414</xdr:rowOff>
    </xdr:from>
    <xdr:to>
      <xdr:col>50</xdr:col>
      <xdr:colOff>114300</xdr:colOff>
      <xdr:row>63</xdr:row>
      <xdr:rowOff>118414</xdr:rowOff>
    </xdr:to>
    <xdr:cxnSp macro="">
      <xdr:nvCxnSpPr>
        <xdr:cNvPr id="238" name="直線コネクタ 237"/>
        <xdr:cNvCxnSpPr/>
      </xdr:nvCxnSpPr>
      <xdr:spPr>
        <a:xfrm>
          <a:off x="8750300" y="10919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68986</xdr:rowOff>
    </xdr:from>
    <xdr:to>
      <xdr:col>41</xdr:col>
      <xdr:colOff>101600</xdr:colOff>
      <xdr:row>63</xdr:row>
      <xdr:rowOff>170586</xdr:rowOff>
    </xdr:to>
    <xdr:sp macro="" textlink="">
      <xdr:nvSpPr>
        <xdr:cNvPr id="239" name="楕円 238"/>
        <xdr:cNvSpPr/>
      </xdr:nvSpPr>
      <xdr:spPr>
        <a:xfrm>
          <a:off x="7810500" y="1087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118414</xdr:rowOff>
    </xdr:from>
    <xdr:to>
      <xdr:col>45</xdr:col>
      <xdr:colOff>177800</xdr:colOff>
      <xdr:row>63</xdr:row>
      <xdr:rowOff>119786</xdr:rowOff>
    </xdr:to>
    <xdr:cxnSp macro="">
      <xdr:nvCxnSpPr>
        <xdr:cNvPr id="240" name="直線コネクタ 239"/>
        <xdr:cNvCxnSpPr/>
      </xdr:nvCxnSpPr>
      <xdr:spPr>
        <a:xfrm flipV="1">
          <a:off x="7861300" y="1091976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41"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42"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43"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91559</xdr:rowOff>
    </xdr:from>
    <xdr:ext cx="469744" cy="259045"/>
    <xdr:sp macro="" textlink="">
      <xdr:nvSpPr>
        <xdr:cNvPr id="244" name="n_4aveValue【体育館・プール】&#10;一人当たり面積"/>
        <xdr:cNvSpPr txBox="1"/>
      </xdr:nvSpPr>
      <xdr:spPr>
        <a:xfrm>
          <a:off x="6737427" y="1055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160341</xdr:rowOff>
    </xdr:from>
    <xdr:ext cx="469744" cy="259045"/>
    <xdr:sp macro="" textlink="">
      <xdr:nvSpPr>
        <xdr:cNvPr id="245" name="n_1mainValue【体育館・プール】&#10;一人当たり面積"/>
        <xdr:cNvSpPr txBox="1"/>
      </xdr:nvSpPr>
      <xdr:spPr>
        <a:xfrm>
          <a:off x="9391727" y="1096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160341</xdr:rowOff>
    </xdr:from>
    <xdr:ext cx="469744" cy="259045"/>
    <xdr:sp macro="" textlink="">
      <xdr:nvSpPr>
        <xdr:cNvPr id="246" name="n_2mainValue【体育館・プール】&#10;一人当たり面積"/>
        <xdr:cNvSpPr txBox="1"/>
      </xdr:nvSpPr>
      <xdr:spPr>
        <a:xfrm>
          <a:off x="8515427" y="1096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161713</xdr:rowOff>
    </xdr:from>
    <xdr:ext cx="469744" cy="259045"/>
    <xdr:sp macro="" textlink="">
      <xdr:nvSpPr>
        <xdr:cNvPr id="247" name="n_3mainValue【体育館・プール】&#10;一人当たり面積"/>
        <xdr:cNvSpPr txBox="1"/>
      </xdr:nvSpPr>
      <xdr:spPr>
        <a:xfrm>
          <a:off x="7626427" y="1096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72" name="直線コネクタ 271"/>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75"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76" name="直線コネクタ 275"/>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77" name="【福祉施設】&#10;有形固定資産減価償却率平均値テキスト"/>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8" name="フローチャート: 判断 277"/>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79" name="フローチャート: 判断 278"/>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80" name="フローチャート: 判断 279"/>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1" name="フローチャート: 判断 280"/>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82" name="フローチャート: 判断 281"/>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168275</xdr:rowOff>
    </xdr:from>
    <xdr:to>
      <xdr:col>24</xdr:col>
      <xdr:colOff>114300</xdr:colOff>
      <xdr:row>80</xdr:row>
      <xdr:rowOff>98425</xdr:rowOff>
    </xdr:to>
    <xdr:sp macro="" textlink="">
      <xdr:nvSpPr>
        <xdr:cNvPr id="288" name="楕円 287"/>
        <xdr:cNvSpPr/>
      </xdr:nvSpPr>
      <xdr:spPr>
        <a:xfrm>
          <a:off x="45847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19702</xdr:rowOff>
    </xdr:from>
    <xdr:ext cx="405111" cy="259045"/>
    <xdr:sp macro="" textlink="">
      <xdr:nvSpPr>
        <xdr:cNvPr id="289" name="【福祉施設】&#10;有形固定資産減価償却率該当値テキスト"/>
        <xdr:cNvSpPr txBox="1"/>
      </xdr:nvSpPr>
      <xdr:spPr>
        <a:xfrm>
          <a:off x="4673600"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130175</xdr:rowOff>
    </xdr:from>
    <xdr:to>
      <xdr:col>20</xdr:col>
      <xdr:colOff>38100</xdr:colOff>
      <xdr:row>80</xdr:row>
      <xdr:rowOff>60325</xdr:rowOff>
    </xdr:to>
    <xdr:sp macro="" textlink="">
      <xdr:nvSpPr>
        <xdr:cNvPr id="290" name="楕円 289"/>
        <xdr:cNvSpPr/>
      </xdr:nvSpPr>
      <xdr:spPr>
        <a:xfrm>
          <a:off x="3746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9525</xdr:rowOff>
    </xdr:from>
    <xdr:to>
      <xdr:col>24</xdr:col>
      <xdr:colOff>63500</xdr:colOff>
      <xdr:row>80</xdr:row>
      <xdr:rowOff>47625</xdr:rowOff>
    </xdr:to>
    <xdr:cxnSp macro="">
      <xdr:nvCxnSpPr>
        <xdr:cNvPr id="291" name="直線コネクタ 290"/>
        <xdr:cNvCxnSpPr/>
      </xdr:nvCxnSpPr>
      <xdr:spPr>
        <a:xfrm>
          <a:off x="3797300" y="137255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90170</xdr:rowOff>
    </xdr:from>
    <xdr:to>
      <xdr:col>15</xdr:col>
      <xdr:colOff>101600</xdr:colOff>
      <xdr:row>80</xdr:row>
      <xdr:rowOff>20320</xdr:rowOff>
    </xdr:to>
    <xdr:sp macro="" textlink="">
      <xdr:nvSpPr>
        <xdr:cNvPr id="292" name="楕円 291"/>
        <xdr:cNvSpPr/>
      </xdr:nvSpPr>
      <xdr:spPr>
        <a:xfrm>
          <a:off x="2857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140970</xdr:rowOff>
    </xdr:from>
    <xdr:to>
      <xdr:col>19</xdr:col>
      <xdr:colOff>177800</xdr:colOff>
      <xdr:row>80</xdr:row>
      <xdr:rowOff>9525</xdr:rowOff>
    </xdr:to>
    <xdr:cxnSp macro="">
      <xdr:nvCxnSpPr>
        <xdr:cNvPr id="293" name="直線コネクタ 292"/>
        <xdr:cNvCxnSpPr/>
      </xdr:nvCxnSpPr>
      <xdr:spPr>
        <a:xfrm>
          <a:off x="2908300" y="136855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168275</xdr:rowOff>
    </xdr:from>
    <xdr:to>
      <xdr:col>10</xdr:col>
      <xdr:colOff>165100</xdr:colOff>
      <xdr:row>79</xdr:row>
      <xdr:rowOff>98425</xdr:rowOff>
    </xdr:to>
    <xdr:sp macro="" textlink="">
      <xdr:nvSpPr>
        <xdr:cNvPr id="294" name="楕円 293"/>
        <xdr:cNvSpPr/>
      </xdr:nvSpPr>
      <xdr:spPr>
        <a:xfrm>
          <a:off x="1968500" y="135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47625</xdr:rowOff>
    </xdr:from>
    <xdr:to>
      <xdr:col>15</xdr:col>
      <xdr:colOff>50800</xdr:colOff>
      <xdr:row>79</xdr:row>
      <xdr:rowOff>140970</xdr:rowOff>
    </xdr:to>
    <xdr:cxnSp macro="">
      <xdr:nvCxnSpPr>
        <xdr:cNvPr id="295" name="直線コネクタ 294"/>
        <xdr:cNvCxnSpPr/>
      </xdr:nvCxnSpPr>
      <xdr:spPr>
        <a:xfrm>
          <a:off x="2019300" y="1359217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169563</xdr:rowOff>
    </xdr:from>
    <xdr:ext cx="405111" cy="259045"/>
    <xdr:sp macro="" textlink="">
      <xdr:nvSpPr>
        <xdr:cNvPr id="296" name="n_1aveValue【福祉施設】&#10;有形固定資産減価償却率"/>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297" name="n_2aveValue【福祉施設】&#10;有形固定資産減価償却率"/>
        <xdr:cNvSpPr txBox="1"/>
      </xdr:nvSpPr>
      <xdr:spPr>
        <a:xfrm>
          <a:off x="2705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298" name="n_3aveValue【福祉施設】&#10;有形固定資産減価償却率"/>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299" name="n_4aveValue【福祉施設】&#10;有形固定資産減価償却率"/>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76852</xdr:rowOff>
    </xdr:from>
    <xdr:ext cx="405111" cy="259045"/>
    <xdr:sp macro="" textlink="">
      <xdr:nvSpPr>
        <xdr:cNvPr id="300" name="n_1mainValue【福祉施設】&#10;有形固定資産減価償却率"/>
        <xdr:cNvSpPr txBox="1"/>
      </xdr:nvSpPr>
      <xdr:spPr>
        <a:xfrm>
          <a:off x="35820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1" name="n_2mainValue【福祉施設】&#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114952</xdr:rowOff>
    </xdr:from>
    <xdr:ext cx="405111" cy="259045"/>
    <xdr:sp macro="" textlink="">
      <xdr:nvSpPr>
        <xdr:cNvPr id="302" name="n_3mainValue【福祉施設】&#10;有形固定資産減価償却率"/>
        <xdr:cNvSpPr txBox="1"/>
      </xdr:nvSpPr>
      <xdr:spPr>
        <a:xfrm>
          <a:off x="1816744" y="1331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26" name="直線コネクタ 325"/>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2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28" name="直線コネクタ 32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29"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30" name="直線コネクタ 329"/>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31"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32" name="フローチャート: 判断 331"/>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33" name="フローチャート: 判断 332"/>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34" name="フローチャート: 判断 333"/>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35" name="フローチャート: 判断 334"/>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46989</xdr:rowOff>
    </xdr:from>
    <xdr:to>
      <xdr:col>36</xdr:col>
      <xdr:colOff>165100</xdr:colOff>
      <xdr:row>85</xdr:row>
      <xdr:rowOff>148589</xdr:rowOff>
    </xdr:to>
    <xdr:sp macro="" textlink="">
      <xdr:nvSpPr>
        <xdr:cNvPr id="336" name="フローチャート: 判断 335"/>
        <xdr:cNvSpPr/>
      </xdr:nvSpPr>
      <xdr:spPr>
        <a:xfrm>
          <a:off x="6921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146050</xdr:rowOff>
    </xdr:from>
    <xdr:to>
      <xdr:col>55</xdr:col>
      <xdr:colOff>50800</xdr:colOff>
      <xdr:row>86</xdr:row>
      <xdr:rowOff>76200</xdr:rowOff>
    </xdr:to>
    <xdr:sp macro="" textlink="">
      <xdr:nvSpPr>
        <xdr:cNvPr id="342" name="楕円 341"/>
        <xdr:cNvSpPr/>
      </xdr:nvSpPr>
      <xdr:spPr>
        <a:xfrm>
          <a:off x="104267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60977</xdr:rowOff>
    </xdr:from>
    <xdr:ext cx="469744" cy="259045"/>
    <xdr:sp macro="" textlink="">
      <xdr:nvSpPr>
        <xdr:cNvPr id="343" name="【福祉施設】&#10;一人当たり面積該当値テキスト"/>
        <xdr:cNvSpPr txBox="1"/>
      </xdr:nvSpPr>
      <xdr:spPr>
        <a:xfrm>
          <a:off x="10515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146050</xdr:rowOff>
    </xdr:from>
    <xdr:to>
      <xdr:col>50</xdr:col>
      <xdr:colOff>165100</xdr:colOff>
      <xdr:row>86</xdr:row>
      <xdr:rowOff>76200</xdr:rowOff>
    </xdr:to>
    <xdr:sp macro="" textlink="">
      <xdr:nvSpPr>
        <xdr:cNvPr id="344" name="楕円 343"/>
        <xdr:cNvSpPr/>
      </xdr:nvSpPr>
      <xdr:spPr>
        <a:xfrm>
          <a:off x="9588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25400</xdr:rowOff>
    </xdr:from>
    <xdr:to>
      <xdr:col>55</xdr:col>
      <xdr:colOff>0</xdr:colOff>
      <xdr:row>86</xdr:row>
      <xdr:rowOff>25400</xdr:rowOff>
    </xdr:to>
    <xdr:cxnSp macro="">
      <xdr:nvCxnSpPr>
        <xdr:cNvPr id="345" name="直線コネクタ 344"/>
        <xdr:cNvCxnSpPr/>
      </xdr:nvCxnSpPr>
      <xdr:spPr>
        <a:xfrm>
          <a:off x="9639300" y="1477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147320</xdr:rowOff>
    </xdr:from>
    <xdr:to>
      <xdr:col>46</xdr:col>
      <xdr:colOff>38100</xdr:colOff>
      <xdr:row>86</xdr:row>
      <xdr:rowOff>77470</xdr:rowOff>
    </xdr:to>
    <xdr:sp macro="" textlink="">
      <xdr:nvSpPr>
        <xdr:cNvPr id="346" name="楕円 345"/>
        <xdr:cNvSpPr/>
      </xdr:nvSpPr>
      <xdr:spPr>
        <a:xfrm>
          <a:off x="8699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25400</xdr:rowOff>
    </xdr:from>
    <xdr:to>
      <xdr:col>50</xdr:col>
      <xdr:colOff>114300</xdr:colOff>
      <xdr:row>86</xdr:row>
      <xdr:rowOff>26670</xdr:rowOff>
    </xdr:to>
    <xdr:cxnSp macro="">
      <xdr:nvCxnSpPr>
        <xdr:cNvPr id="347" name="直線コネクタ 346"/>
        <xdr:cNvCxnSpPr/>
      </xdr:nvCxnSpPr>
      <xdr:spPr>
        <a:xfrm flipV="1">
          <a:off x="8750300" y="147701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147320</xdr:rowOff>
    </xdr:from>
    <xdr:to>
      <xdr:col>41</xdr:col>
      <xdr:colOff>101600</xdr:colOff>
      <xdr:row>86</xdr:row>
      <xdr:rowOff>77470</xdr:rowOff>
    </xdr:to>
    <xdr:sp macro="" textlink="">
      <xdr:nvSpPr>
        <xdr:cNvPr id="348" name="楕円 347"/>
        <xdr:cNvSpPr/>
      </xdr:nvSpPr>
      <xdr:spPr>
        <a:xfrm>
          <a:off x="7810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26670</xdr:rowOff>
    </xdr:from>
    <xdr:to>
      <xdr:col>45</xdr:col>
      <xdr:colOff>177800</xdr:colOff>
      <xdr:row>86</xdr:row>
      <xdr:rowOff>26670</xdr:rowOff>
    </xdr:to>
    <xdr:cxnSp macro="">
      <xdr:nvCxnSpPr>
        <xdr:cNvPr id="349" name="直線コネクタ 348"/>
        <xdr:cNvCxnSpPr/>
      </xdr:nvCxnSpPr>
      <xdr:spPr>
        <a:xfrm>
          <a:off x="7861300" y="1477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50"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51"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52"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165116</xdr:rowOff>
    </xdr:from>
    <xdr:ext cx="469744" cy="259045"/>
    <xdr:sp macro="" textlink="">
      <xdr:nvSpPr>
        <xdr:cNvPr id="353" name="n_4aveValue【福祉施設】&#10;一人当たり面積"/>
        <xdr:cNvSpPr txBox="1"/>
      </xdr:nvSpPr>
      <xdr:spPr>
        <a:xfrm>
          <a:off x="6737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67327</xdr:rowOff>
    </xdr:from>
    <xdr:ext cx="469744" cy="259045"/>
    <xdr:sp macro="" textlink="">
      <xdr:nvSpPr>
        <xdr:cNvPr id="354" name="n_1mainValue【福祉施設】&#10;一人当たり面積"/>
        <xdr:cNvSpPr txBox="1"/>
      </xdr:nvSpPr>
      <xdr:spPr>
        <a:xfrm>
          <a:off x="93917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68597</xdr:rowOff>
    </xdr:from>
    <xdr:ext cx="469744" cy="259045"/>
    <xdr:sp macro="" textlink="">
      <xdr:nvSpPr>
        <xdr:cNvPr id="355" name="n_2mainValue【福祉施設】&#10;一人当たり面積"/>
        <xdr:cNvSpPr txBox="1"/>
      </xdr:nvSpPr>
      <xdr:spPr>
        <a:xfrm>
          <a:off x="8515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68597</xdr:rowOff>
    </xdr:from>
    <xdr:ext cx="469744" cy="259045"/>
    <xdr:sp macro="" textlink="">
      <xdr:nvSpPr>
        <xdr:cNvPr id="356" name="n_3mainValue【福祉施設】&#10;一人当たり面積"/>
        <xdr:cNvSpPr txBox="1"/>
      </xdr:nvSpPr>
      <xdr:spPr>
        <a:xfrm>
          <a:off x="7626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7" name="テキスト ボックス 376"/>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0" name="直線コネクタ 379"/>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1"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2" name="直線コネクタ 381"/>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3"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4" name="直線コネクタ 38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85"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86" name="フローチャート: 判断 385"/>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87" name="フローチャート: 判断 386"/>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88" name="フローチャート: 判断 387"/>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9" name="フローチャート: 判断 388"/>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390" name="フローチャート: 判断 389"/>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19050</xdr:rowOff>
    </xdr:from>
    <xdr:to>
      <xdr:col>24</xdr:col>
      <xdr:colOff>114300</xdr:colOff>
      <xdr:row>107</xdr:row>
      <xdr:rowOff>120650</xdr:rowOff>
    </xdr:to>
    <xdr:sp macro="" textlink="">
      <xdr:nvSpPr>
        <xdr:cNvPr id="396" name="楕円 395"/>
        <xdr:cNvSpPr/>
      </xdr:nvSpPr>
      <xdr:spPr>
        <a:xfrm>
          <a:off x="45847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105427</xdr:rowOff>
    </xdr:from>
    <xdr:ext cx="469744" cy="259045"/>
    <xdr:sp macro="" textlink="">
      <xdr:nvSpPr>
        <xdr:cNvPr id="397" name="【市民会館】&#10;有形固定資産減価償却率該当値テキスト"/>
        <xdr:cNvSpPr txBox="1"/>
      </xdr:nvSpPr>
      <xdr:spPr>
        <a:xfrm>
          <a:off x="46736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6350</xdr:rowOff>
    </xdr:from>
    <xdr:to>
      <xdr:col>20</xdr:col>
      <xdr:colOff>38100</xdr:colOff>
      <xdr:row>107</xdr:row>
      <xdr:rowOff>107950</xdr:rowOff>
    </xdr:to>
    <xdr:sp macro="" textlink="">
      <xdr:nvSpPr>
        <xdr:cNvPr id="398" name="楕円 397"/>
        <xdr:cNvSpPr/>
      </xdr:nvSpPr>
      <xdr:spPr>
        <a:xfrm>
          <a:off x="3746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57150</xdr:rowOff>
    </xdr:from>
    <xdr:to>
      <xdr:col>24</xdr:col>
      <xdr:colOff>63500</xdr:colOff>
      <xdr:row>107</xdr:row>
      <xdr:rowOff>69850</xdr:rowOff>
    </xdr:to>
    <xdr:cxnSp macro="">
      <xdr:nvCxnSpPr>
        <xdr:cNvPr id="399" name="直線コネクタ 398"/>
        <xdr:cNvCxnSpPr/>
      </xdr:nvCxnSpPr>
      <xdr:spPr>
        <a:xfrm>
          <a:off x="3797300" y="18402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139700</xdr:rowOff>
    </xdr:from>
    <xdr:to>
      <xdr:col>15</xdr:col>
      <xdr:colOff>101600</xdr:colOff>
      <xdr:row>107</xdr:row>
      <xdr:rowOff>69850</xdr:rowOff>
    </xdr:to>
    <xdr:sp macro="" textlink="">
      <xdr:nvSpPr>
        <xdr:cNvPr id="400" name="楕円 399"/>
        <xdr:cNvSpPr/>
      </xdr:nvSpPr>
      <xdr:spPr>
        <a:xfrm>
          <a:off x="2857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19050</xdr:rowOff>
    </xdr:from>
    <xdr:to>
      <xdr:col>19</xdr:col>
      <xdr:colOff>177800</xdr:colOff>
      <xdr:row>107</xdr:row>
      <xdr:rowOff>57150</xdr:rowOff>
    </xdr:to>
    <xdr:cxnSp macro="">
      <xdr:nvCxnSpPr>
        <xdr:cNvPr id="401" name="直線コネクタ 400"/>
        <xdr:cNvCxnSpPr/>
      </xdr:nvCxnSpPr>
      <xdr:spPr>
        <a:xfrm>
          <a:off x="2908300" y="1836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63500</xdr:rowOff>
    </xdr:from>
    <xdr:to>
      <xdr:col>10</xdr:col>
      <xdr:colOff>165100</xdr:colOff>
      <xdr:row>106</xdr:row>
      <xdr:rowOff>165100</xdr:rowOff>
    </xdr:to>
    <xdr:sp macro="" textlink="">
      <xdr:nvSpPr>
        <xdr:cNvPr id="402" name="楕円 401"/>
        <xdr:cNvSpPr/>
      </xdr:nvSpPr>
      <xdr:spPr>
        <a:xfrm>
          <a:off x="1968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114300</xdr:rowOff>
    </xdr:from>
    <xdr:to>
      <xdr:col>15</xdr:col>
      <xdr:colOff>50800</xdr:colOff>
      <xdr:row>107</xdr:row>
      <xdr:rowOff>19050</xdr:rowOff>
    </xdr:to>
    <xdr:cxnSp macro="">
      <xdr:nvCxnSpPr>
        <xdr:cNvPr id="403" name="直線コネクタ 402"/>
        <xdr:cNvCxnSpPr/>
      </xdr:nvCxnSpPr>
      <xdr:spPr>
        <a:xfrm>
          <a:off x="2019300" y="1828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04"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05"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0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168927</xdr:rowOff>
    </xdr:from>
    <xdr:ext cx="405111" cy="259045"/>
    <xdr:sp macro="" textlink="">
      <xdr:nvSpPr>
        <xdr:cNvPr id="407" name="n_4aveValue【市民会館】&#10;有形固定資産減価償却率"/>
        <xdr:cNvSpPr txBox="1"/>
      </xdr:nvSpPr>
      <xdr:spPr>
        <a:xfrm>
          <a:off x="9277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99077</xdr:rowOff>
    </xdr:from>
    <xdr:ext cx="405111" cy="259045"/>
    <xdr:sp macro="" textlink="">
      <xdr:nvSpPr>
        <xdr:cNvPr id="408" name="n_1mainValue【市民会館】&#10;有形固定資産減価償却率"/>
        <xdr:cNvSpPr txBox="1"/>
      </xdr:nvSpPr>
      <xdr:spPr>
        <a:xfrm>
          <a:off x="35820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60977</xdr:rowOff>
    </xdr:from>
    <xdr:ext cx="405111" cy="259045"/>
    <xdr:sp macro="" textlink="">
      <xdr:nvSpPr>
        <xdr:cNvPr id="409" name="n_2mainValue【市民会館】&#10;有形固定資産減価償却率"/>
        <xdr:cNvSpPr txBox="1"/>
      </xdr:nvSpPr>
      <xdr:spPr>
        <a:xfrm>
          <a:off x="2705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156227</xdr:rowOff>
    </xdr:from>
    <xdr:ext cx="405111" cy="259045"/>
    <xdr:sp macro="" textlink="">
      <xdr:nvSpPr>
        <xdr:cNvPr id="410" name="n_3mainValue【市民会館】&#10;有形固定資産減価償却率"/>
        <xdr:cNvSpPr txBox="1"/>
      </xdr:nvSpPr>
      <xdr:spPr>
        <a:xfrm>
          <a:off x="1816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34" name="直線コネクタ 433"/>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35"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36" name="直線コネクタ 435"/>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37"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38" name="直線コネクタ 437"/>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39" name="【市民会館】&#10;一人当たり面積平均値テキスト"/>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40" name="フローチャート: 判断 439"/>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41" name="フローチャート: 判断 440"/>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42" name="フローチャート: 判断 441"/>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43" name="フローチャート: 判断 442"/>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88264</xdr:rowOff>
    </xdr:from>
    <xdr:to>
      <xdr:col>36</xdr:col>
      <xdr:colOff>165100</xdr:colOff>
      <xdr:row>107</xdr:row>
      <xdr:rowOff>18414</xdr:rowOff>
    </xdr:to>
    <xdr:sp macro="" textlink="">
      <xdr:nvSpPr>
        <xdr:cNvPr id="444" name="フローチャート: 判断 443"/>
        <xdr:cNvSpPr/>
      </xdr:nvSpPr>
      <xdr:spPr>
        <a:xfrm>
          <a:off x="6921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53975</xdr:rowOff>
    </xdr:from>
    <xdr:to>
      <xdr:col>55</xdr:col>
      <xdr:colOff>50800</xdr:colOff>
      <xdr:row>108</xdr:row>
      <xdr:rowOff>155575</xdr:rowOff>
    </xdr:to>
    <xdr:sp macro="" textlink="">
      <xdr:nvSpPr>
        <xdr:cNvPr id="450" name="楕円 449"/>
        <xdr:cNvSpPr/>
      </xdr:nvSpPr>
      <xdr:spPr>
        <a:xfrm>
          <a:off x="104267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140352</xdr:rowOff>
    </xdr:from>
    <xdr:ext cx="469744" cy="259045"/>
    <xdr:sp macro="" textlink="">
      <xdr:nvSpPr>
        <xdr:cNvPr id="451" name="【市民会館】&#10;一人当たり面積該当値テキスト"/>
        <xdr:cNvSpPr txBox="1"/>
      </xdr:nvSpPr>
      <xdr:spPr>
        <a:xfrm>
          <a:off x="10515600" y="1848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53975</xdr:rowOff>
    </xdr:from>
    <xdr:to>
      <xdr:col>50</xdr:col>
      <xdr:colOff>165100</xdr:colOff>
      <xdr:row>108</xdr:row>
      <xdr:rowOff>155575</xdr:rowOff>
    </xdr:to>
    <xdr:sp macro="" textlink="">
      <xdr:nvSpPr>
        <xdr:cNvPr id="452" name="楕円 451"/>
        <xdr:cNvSpPr/>
      </xdr:nvSpPr>
      <xdr:spPr>
        <a:xfrm>
          <a:off x="9588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104775</xdr:rowOff>
    </xdr:from>
    <xdr:to>
      <xdr:col>55</xdr:col>
      <xdr:colOff>0</xdr:colOff>
      <xdr:row>108</xdr:row>
      <xdr:rowOff>104775</xdr:rowOff>
    </xdr:to>
    <xdr:cxnSp macro="">
      <xdr:nvCxnSpPr>
        <xdr:cNvPr id="453" name="直線コネクタ 452"/>
        <xdr:cNvCxnSpPr/>
      </xdr:nvCxnSpPr>
      <xdr:spPr>
        <a:xfrm>
          <a:off x="9639300" y="18621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53975</xdr:rowOff>
    </xdr:from>
    <xdr:to>
      <xdr:col>46</xdr:col>
      <xdr:colOff>38100</xdr:colOff>
      <xdr:row>108</xdr:row>
      <xdr:rowOff>155575</xdr:rowOff>
    </xdr:to>
    <xdr:sp macro="" textlink="">
      <xdr:nvSpPr>
        <xdr:cNvPr id="454" name="楕円 453"/>
        <xdr:cNvSpPr/>
      </xdr:nvSpPr>
      <xdr:spPr>
        <a:xfrm>
          <a:off x="8699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104775</xdr:rowOff>
    </xdr:from>
    <xdr:to>
      <xdr:col>50</xdr:col>
      <xdr:colOff>114300</xdr:colOff>
      <xdr:row>108</xdr:row>
      <xdr:rowOff>104775</xdr:rowOff>
    </xdr:to>
    <xdr:cxnSp macro="">
      <xdr:nvCxnSpPr>
        <xdr:cNvPr id="455" name="直線コネクタ 454"/>
        <xdr:cNvCxnSpPr/>
      </xdr:nvCxnSpPr>
      <xdr:spPr>
        <a:xfrm>
          <a:off x="8750300" y="18621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53975</xdr:rowOff>
    </xdr:from>
    <xdr:to>
      <xdr:col>41</xdr:col>
      <xdr:colOff>101600</xdr:colOff>
      <xdr:row>108</xdr:row>
      <xdr:rowOff>155575</xdr:rowOff>
    </xdr:to>
    <xdr:sp macro="" textlink="">
      <xdr:nvSpPr>
        <xdr:cNvPr id="456" name="楕円 455"/>
        <xdr:cNvSpPr/>
      </xdr:nvSpPr>
      <xdr:spPr>
        <a:xfrm>
          <a:off x="7810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104775</xdr:rowOff>
    </xdr:from>
    <xdr:to>
      <xdr:col>45</xdr:col>
      <xdr:colOff>177800</xdr:colOff>
      <xdr:row>108</xdr:row>
      <xdr:rowOff>104775</xdr:rowOff>
    </xdr:to>
    <xdr:cxnSp macro="">
      <xdr:nvCxnSpPr>
        <xdr:cNvPr id="457" name="直線コネクタ 456"/>
        <xdr:cNvCxnSpPr/>
      </xdr:nvCxnSpPr>
      <xdr:spPr>
        <a:xfrm>
          <a:off x="7861300" y="18621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58" name="n_1aveValue【市民会館】&#10;一人当たり面積"/>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59"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60"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34941</xdr:rowOff>
    </xdr:from>
    <xdr:ext cx="469744" cy="259045"/>
    <xdr:sp macro="" textlink="">
      <xdr:nvSpPr>
        <xdr:cNvPr id="461" name="n_4aveValue【市民会館】&#10;一人当たり面積"/>
        <xdr:cNvSpPr txBox="1"/>
      </xdr:nvSpPr>
      <xdr:spPr>
        <a:xfrm>
          <a:off x="67374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146702</xdr:rowOff>
    </xdr:from>
    <xdr:ext cx="469744" cy="259045"/>
    <xdr:sp macro="" textlink="">
      <xdr:nvSpPr>
        <xdr:cNvPr id="462" name="n_1mainValue【市民会館】&#10;一人当たり面積"/>
        <xdr:cNvSpPr txBox="1"/>
      </xdr:nvSpPr>
      <xdr:spPr>
        <a:xfrm>
          <a:off x="9391727"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146702</xdr:rowOff>
    </xdr:from>
    <xdr:ext cx="469744" cy="259045"/>
    <xdr:sp macro="" textlink="">
      <xdr:nvSpPr>
        <xdr:cNvPr id="463" name="n_2mainValue【市民会館】&#10;一人当たり面積"/>
        <xdr:cNvSpPr txBox="1"/>
      </xdr:nvSpPr>
      <xdr:spPr>
        <a:xfrm>
          <a:off x="8515427"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146702</xdr:rowOff>
    </xdr:from>
    <xdr:ext cx="469744" cy="259045"/>
    <xdr:sp macro="" textlink="">
      <xdr:nvSpPr>
        <xdr:cNvPr id="464" name="n_3mainValue【市民会館】&#10;一人当たり面積"/>
        <xdr:cNvSpPr txBox="1"/>
      </xdr:nvSpPr>
      <xdr:spPr>
        <a:xfrm>
          <a:off x="7626427"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3" name="正方形/長方形 4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4" name="正方形/長方形 4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5" name="正方形/長方形 4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6" name="正方形/長方形 4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7" name="正方形/長方形 4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8" name="正方形/長方形 4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9" name="正方形/長方形 4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0" name="正方形/長方形 47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2" name="直線コネクタ 4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3" name="テキスト ボックス 49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4" name="直線コネクタ 4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5" name="テキスト ボックス 4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6" name="直線コネクタ 4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7" name="テキスト ボックス 4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8" name="直線コネクタ 4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9" name="テキスト ボックス 4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0" name="直線コネクタ 4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1" name="テキスト ボックス 5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2" name="直線コネクタ 5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3" name="テキスト ボックス 50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06" name="直線コネクタ 505"/>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07"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08" name="直線コネクタ 507"/>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09"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10" name="直線コネクタ 509"/>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511" name="【保健センター・保健所】&#10;有形固定資産減価償却率平均値テキスト"/>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12" name="フローチャート: 判断 511"/>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13" name="フローチャート: 判断 512"/>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14" name="フローチャート: 判断 513"/>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15" name="フローチャート: 判断 514"/>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516" name="フローチャート: 判断 515"/>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xdr:rowOff>
    </xdr:from>
    <xdr:to>
      <xdr:col>85</xdr:col>
      <xdr:colOff>177800</xdr:colOff>
      <xdr:row>62</xdr:row>
      <xdr:rowOff>107950</xdr:rowOff>
    </xdr:to>
    <xdr:sp macro="" textlink="">
      <xdr:nvSpPr>
        <xdr:cNvPr id="522" name="楕円 521"/>
        <xdr:cNvSpPr/>
      </xdr:nvSpPr>
      <xdr:spPr>
        <a:xfrm>
          <a:off x="16268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156227</xdr:rowOff>
    </xdr:from>
    <xdr:ext cx="405111" cy="259045"/>
    <xdr:sp macro="" textlink="">
      <xdr:nvSpPr>
        <xdr:cNvPr id="523" name="【保健センター・保健所】&#10;有形固定資産減価償却率該当値テキスト"/>
        <xdr:cNvSpPr txBox="1"/>
      </xdr:nvSpPr>
      <xdr:spPr>
        <a:xfrm>
          <a:off x="16357600"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146776</xdr:rowOff>
    </xdr:from>
    <xdr:to>
      <xdr:col>81</xdr:col>
      <xdr:colOff>101600</xdr:colOff>
      <xdr:row>62</xdr:row>
      <xdr:rowOff>76926</xdr:rowOff>
    </xdr:to>
    <xdr:sp macro="" textlink="">
      <xdr:nvSpPr>
        <xdr:cNvPr id="524" name="楕円 523"/>
        <xdr:cNvSpPr/>
      </xdr:nvSpPr>
      <xdr:spPr>
        <a:xfrm>
          <a:off x="15430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26126</xdr:rowOff>
    </xdr:from>
    <xdr:to>
      <xdr:col>85</xdr:col>
      <xdr:colOff>127000</xdr:colOff>
      <xdr:row>62</xdr:row>
      <xdr:rowOff>57150</xdr:rowOff>
    </xdr:to>
    <xdr:cxnSp macro="">
      <xdr:nvCxnSpPr>
        <xdr:cNvPr id="525" name="直線コネクタ 524"/>
        <xdr:cNvCxnSpPr/>
      </xdr:nvCxnSpPr>
      <xdr:spPr>
        <a:xfrm>
          <a:off x="15481300" y="1065602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112485</xdr:rowOff>
    </xdr:from>
    <xdr:to>
      <xdr:col>76</xdr:col>
      <xdr:colOff>165100</xdr:colOff>
      <xdr:row>62</xdr:row>
      <xdr:rowOff>42635</xdr:rowOff>
    </xdr:to>
    <xdr:sp macro="" textlink="">
      <xdr:nvSpPr>
        <xdr:cNvPr id="526" name="楕円 525"/>
        <xdr:cNvSpPr/>
      </xdr:nvSpPr>
      <xdr:spPr>
        <a:xfrm>
          <a:off x="14541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163285</xdr:rowOff>
    </xdr:from>
    <xdr:to>
      <xdr:col>81</xdr:col>
      <xdr:colOff>50800</xdr:colOff>
      <xdr:row>62</xdr:row>
      <xdr:rowOff>26126</xdr:rowOff>
    </xdr:to>
    <xdr:cxnSp macro="">
      <xdr:nvCxnSpPr>
        <xdr:cNvPr id="527" name="直線コネクタ 526"/>
        <xdr:cNvCxnSpPr/>
      </xdr:nvCxnSpPr>
      <xdr:spPr>
        <a:xfrm>
          <a:off x="14592300" y="1062173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83094</xdr:rowOff>
    </xdr:from>
    <xdr:to>
      <xdr:col>72</xdr:col>
      <xdr:colOff>38100</xdr:colOff>
      <xdr:row>62</xdr:row>
      <xdr:rowOff>13244</xdr:rowOff>
    </xdr:to>
    <xdr:sp macro="" textlink="">
      <xdr:nvSpPr>
        <xdr:cNvPr id="528" name="楕円 527"/>
        <xdr:cNvSpPr/>
      </xdr:nvSpPr>
      <xdr:spPr>
        <a:xfrm>
          <a:off x="13652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133894</xdr:rowOff>
    </xdr:from>
    <xdr:to>
      <xdr:col>76</xdr:col>
      <xdr:colOff>114300</xdr:colOff>
      <xdr:row>61</xdr:row>
      <xdr:rowOff>163285</xdr:rowOff>
    </xdr:to>
    <xdr:cxnSp macro="">
      <xdr:nvCxnSpPr>
        <xdr:cNvPr id="529" name="直線コネクタ 528"/>
        <xdr:cNvCxnSpPr/>
      </xdr:nvCxnSpPr>
      <xdr:spPr>
        <a:xfrm>
          <a:off x="13703300" y="1059234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530"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531"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32"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533" name="n_4aveValue【保健センター・保健所】&#10;有形固定資産減価償却率"/>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68053</xdr:rowOff>
    </xdr:from>
    <xdr:ext cx="405111" cy="259045"/>
    <xdr:sp macro="" textlink="">
      <xdr:nvSpPr>
        <xdr:cNvPr id="534" name="n_1mainValue【保健センター・保健所】&#10;有形固定資産減価償却率"/>
        <xdr:cNvSpPr txBox="1"/>
      </xdr:nvSpPr>
      <xdr:spPr>
        <a:xfrm>
          <a:off x="152660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33762</xdr:rowOff>
    </xdr:from>
    <xdr:ext cx="405111" cy="259045"/>
    <xdr:sp macro="" textlink="">
      <xdr:nvSpPr>
        <xdr:cNvPr id="535" name="n_2mainValue【保健センター・保健所】&#10;有形固定資産減価償却率"/>
        <xdr:cNvSpPr txBox="1"/>
      </xdr:nvSpPr>
      <xdr:spPr>
        <a:xfrm>
          <a:off x="14389744"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4371</xdr:rowOff>
    </xdr:from>
    <xdr:ext cx="405111" cy="259045"/>
    <xdr:sp macro="" textlink="">
      <xdr:nvSpPr>
        <xdr:cNvPr id="536" name="n_3mainValue【保健センター・保健所】&#10;有形固定資産減価償却率"/>
        <xdr:cNvSpPr txBox="1"/>
      </xdr:nvSpPr>
      <xdr:spPr>
        <a:xfrm>
          <a:off x="13500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7" name="直線コネクタ 54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8" name="テキスト ボックス 54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9" name="直線コネクタ 54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0" name="テキスト ボックス 54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1" name="直線コネクタ 55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2" name="テキスト ボックス 55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3" name="直線コネクタ 55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4" name="テキスト ボックス 55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5" name="直線コネクタ 55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6" name="テキスト ボックス 55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60" name="直線コネクタ 559"/>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61"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62" name="直線コネクタ 561"/>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63"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64" name="直線コネクタ 563"/>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565" name="【保健センター・保健所】&#10;一人当たり面積平均値テキスト"/>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66" name="フローチャート: 判断 565"/>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67" name="フローチャート: 判断 566"/>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68" name="フローチャート: 判断 567"/>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69" name="フローチャート: 判断 568"/>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55880</xdr:rowOff>
    </xdr:from>
    <xdr:to>
      <xdr:col>98</xdr:col>
      <xdr:colOff>38100</xdr:colOff>
      <xdr:row>62</xdr:row>
      <xdr:rowOff>157480</xdr:rowOff>
    </xdr:to>
    <xdr:sp macro="" textlink="">
      <xdr:nvSpPr>
        <xdr:cNvPr id="570" name="フローチャート: 判断 569"/>
        <xdr:cNvSpPr/>
      </xdr:nvSpPr>
      <xdr:spPr>
        <a:xfrm>
          <a:off x="18605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576" name="楕円 575"/>
        <xdr:cNvSpPr/>
      </xdr:nvSpPr>
      <xdr:spPr>
        <a:xfrm>
          <a:off x="22110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577" name="【保健センター・保健所】&#10;一人当たり面積該当値テキスト"/>
        <xdr:cNvSpPr txBox="1"/>
      </xdr:nvSpPr>
      <xdr:spPr>
        <a:xfrm>
          <a:off x="22199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578" name="楕円 577"/>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118110</xdr:rowOff>
    </xdr:from>
    <xdr:to>
      <xdr:col>116</xdr:col>
      <xdr:colOff>63500</xdr:colOff>
      <xdr:row>63</xdr:row>
      <xdr:rowOff>118110</xdr:rowOff>
    </xdr:to>
    <xdr:cxnSp macro="">
      <xdr:nvCxnSpPr>
        <xdr:cNvPr id="579" name="直線コネクタ 578"/>
        <xdr:cNvCxnSpPr/>
      </xdr:nvCxnSpPr>
      <xdr:spPr>
        <a:xfrm>
          <a:off x="21323300" y="1091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67310</xdr:rowOff>
    </xdr:from>
    <xdr:to>
      <xdr:col>107</xdr:col>
      <xdr:colOff>101600</xdr:colOff>
      <xdr:row>63</xdr:row>
      <xdr:rowOff>168910</xdr:rowOff>
    </xdr:to>
    <xdr:sp macro="" textlink="">
      <xdr:nvSpPr>
        <xdr:cNvPr id="580" name="楕円 579"/>
        <xdr:cNvSpPr/>
      </xdr:nvSpPr>
      <xdr:spPr>
        <a:xfrm>
          <a:off x="20383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118110</xdr:rowOff>
    </xdr:from>
    <xdr:to>
      <xdr:col>111</xdr:col>
      <xdr:colOff>177800</xdr:colOff>
      <xdr:row>63</xdr:row>
      <xdr:rowOff>118110</xdr:rowOff>
    </xdr:to>
    <xdr:cxnSp macro="">
      <xdr:nvCxnSpPr>
        <xdr:cNvPr id="581" name="直線コネクタ 580"/>
        <xdr:cNvCxnSpPr/>
      </xdr:nvCxnSpPr>
      <xdr:spPr>
        <a:xfrm>
          <a:off x="20434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71120</xdr:rowOff>
    </xdr:from>
    <xdr:to>
      <xdr:col>102</xdr:col>
      <xdr:colOff>165100</xdr:colOff>
      <xdr:row>64</xdr:row>
      <xdr:rowOff>1270</xdr:rowOff>
    </xdr:to>
    <xdr:sp macro="" textlink="">
      <xdr:nvSpPr>
        <xdr:cNvPr id="582" name="楕円 581"/>
        <xdr:cNvSpPr/>
      </xdr:nvSpPr>
      <xdr:spPr>
        <a:xfrm>
          <a:off x="19494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118110</xdr:rowOff>
    </xdr:from>
    <xdr:to>
      <xdr:col>107</xdr:col>
      <xdr:colOff>50800</xdr:colOff>
      <xdr:row>63</xdr:row>
      <xdr:rowOff>121920</xdr:rowOff>
    </xdr:to>
    <xdr:cxnSp macro="">
      <xdr:nvCxnSpPr>
        <xdr:cNvPr id="583" name="直線コネクタ 582"/>
        <xdr:cNvCxnSpPr/>
      </xdr:nvCxnSpPr>
      <xdr:spPr>
        <a:xfrm flipV="1">
          <a:off x="19545300" y="1091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584"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585"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586"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2557</xdr:rowOff>
    </xdr:from>
    <xdr:ext cx="469744" cy="259045"/>
    <xdr:sp macro="" textlink="">
      <xdr:nvSpPr>
        <xdr:cNvPr id="587" name="n_4aveValue【保健センター・保健所】&#10;一人当たり面積"/>
        <xdr:cNvSpPr txBox="1"/>
      </xdr:nvSpPr>
      <xdr:spPr>
        <a:xfrm>
          <a:off x="18421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588" name="n_1mainValue【保健センター・保健所】&#10;一人当たり面積"/>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589" name="n_2mainValue【保健センター・保健所】&#10;一人当たり面積"/>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163847</xdr:rowOff>
    </xdr:from>
    <xdr:ext cx="469744" cy="259045"/>
    <xdr:sp macro="" textlink="">
      <xdr:nvSpPr>
        <xdr:cNvPr id="590" name="n_3mainValue【保健センター・保健所】&#10;一人当たり面積"/>
        <xdr:cNvSpPr txBox="1"/>
      </xdr:nvSpPr>
      <xdr:spPr>
        <a:xfrm>
          <a:off x="19310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2" name="直線コネクタ 60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3" name="テキスト ボックス 60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4" name="直線コネクタ 60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5" name="テキスト ボックス 60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6" name="直線コネクタ 60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7" name="テキスト ボックス 60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8" name="直線コネクタ 60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9" name="テキスト ボックス 60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0" name="直線コネクタ 60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1" name="テキスト ボックス 61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2" name="直線コネクタ 61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3" name="テキスト ボックス 61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16" name="直線コネクタ 615"/>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8" name="直線コネクタ 61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19"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20" name="直線コネクタ 619"/>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621" name="【消防施設】&#10;有形固定資産減価償却率平均値テキスト"/>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22" name="フローチャート: 判断 621"/>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23" name="フローチャート: 判断 622"/>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24" name="フローチャート: 判断 623"/>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25" name="フローチャート: 判断 624"/>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31387</xdr:rowOff>
    </xdr:from>
    <xdr:to>
      <xdr:col>67</xdr:col>
      <xdr:colOff>101600</xdr:colOff>
      <xdr:row>82</xdr:row>
      <xdr:rowOff>132987</xdr:rowOff>
    </xdr:to>
    <xdr:sp macro="" textlink="">
      <xdr:nvSpPr>
        <xdr:cNvPr id="626" name="フローチャート: 判断 625"/>
        <xdr:cNvSpPr/>
      </xdr:nvSpPr>
      <xdr:spPr>
        <a:xfrm>
          <a:off x="12763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83638</xdr:rowOff>
    </xdr:from>
    <xdr:to>
      <xdr:col>85</xdr:col>
      <xdr:colOff>177800</xdr:colOff>
      <xdr:row>86</xdr:row>
      <xdr:rowOff>13788</xdr:rowOff>
    </xdr:to>
    <xdr:sp macro="" textlink="">
      <xdr:nvSpPr>
        <xdr:cNvPr id="632" name="楕円 631"/>
        <xdr:cNvSpPr/>
      </xdr:nvSpPr>
      <xdr:spPr>
        <a:xfrm>
          <a:off x="162687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62065</xdr:rowOff>
    </xdr:from>
    <xdr:ext cx="405111" cy="259045"/>
    <xdr:sp macro="" textlink="">
      <xdr:nvSpPr>
        <xdr:cNvPr id="633" name="【消防施設】&#10;有形固定資産減価償却率該当値テキスト"/>
        <xdr:cNvSpPr txBox="1"/>
      </xdr:nvSpPr>
      <xdr:spPr>
        <a:xfrm>
          <a:off x="16357600"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64044</xdr:rowOff>
    </xdr:from>
    <xdr:to>
      <xdr:col>81</xdr:col>
      <xdr:colOff>101600</xdr:colOff>
      <xdr:row>85</xdr:row>
      <xdr:rowOff>165644</xdr:rowOff>
    </xdr:to>
    <xdr:sp macro="" textlink="">
      <xdr:nvSpPr>
        <xdr:cNvPr id="634" name="楕円 633"/>
        <xdr:cNvSpPr/>
      </xdr:nvSpPr>
      <xdr:spPr>
        <a:xfrm>
          <a:off x="15430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114844</xdr:rowOff>
    </xdr:from>
    <xdr:to>
      <xdr:col>85</xdr:col>
      <xdr:colOff>127000</xdr:colOff>
      <xdr:row>85</xdr:row>
      <xdr:rowOff>134438</xdr:rowOff>
    </xdr:to>
    <xdr:cxnSp macro="">
      <xdr:nvCxnSpPr>
        <xdr:cNvPr id="635" name="直線コネクタ 634"/>
        <xdr:cNvCxnSpPr/>
      </xdr:nvCxnSpPr>
      <xdr:spPr>
        <a:xfrm>
          <a:off x="15481300" y="1468809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59145</xdr:rowOff>
    </xdr:from>
    <xdr:to>
      <xdr:col>76</xdr:col>
      <xdr:colOff>165100</xdr:colOff>
      <xdr:row>85</xdr:row>
      <xdr:rowOff>160745</xdr:rowOff>
    </xdr:to>
    <xdr:sp macro="" textlink="">
      <xdr:nvSpPr>
        <xdr:cNvPr id="636" name="楕円 635"/>
        <xdr:cNvSpPr/>
      </xdr:nvSpPr>
      <xdr:spPr>
        <a:xfrm>
          <a:off x="14541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109945</xdr:rowOff>
    </xdr:from>
    <xdr:to>
      <xdr:col>81</xdr:col>
      <xdr:colOff>50800</xdr:colOff>
      <xdr:row>85</xdr:row>
      <xdr:rowOff>114844</xdr:rowOff>
    </xdr:to>
    <xdr:cxnSp macro="">
      <xdr:nvCxnSpPr>
        <xdr:cNvPr id="637" name="直線コネクタ 636"/>
        <xdr:cNvCxnSpPr/>
      </xdr:nvCxnSpPr>
      <xdr:spPr>
        <a:xfrm>
          <a:off x="14592300" y="1468319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152219</xdr:rowOff>
    </xdr:from>
    <xdr:to>
      <xdr:col>72</xdr:col>
      <xdr:colOff>38100</xdr:colOff>
      <xdr:row>85</xdr:row>
      <xdr:rowOff>82369</xdr:rowOff>
    </xdr:to>
    <xdr:sp macro="" textlink="">
      <xdr:nvSpPr>
        <xdr:cNvPr id="638" name="楕円 637"/>
        <xdr:cNvSpPr/>
      </xdr:nvSpPr>
      <xdr:spPr>
        <a:xfrm>
          <a:off x="13652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31569</xdr:rowOff>
    </xdr:from>
    <xdr:to>
      <xdr:col>76</xdr:col>
      <xdr:colOff>114300</xdr:colOff>
      <xdr:row>85</xdr:row>
      <xdr:rowOff>109945</xdr:rowOff>
    </xdr:to>
    <xdr:cxnSp macro="">
      <xdr:nvCxnSpPr>
        <xdr:cNvPr id="639" name="直線コネクタ 638"/>
        <xdr:cNvCxnSpPr/>
      </xdr:nvCxnSpPr>
      <xdr:spPr>
        <a:xfrm>
          <a:off x="13703300" y="14604819"/>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640"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641"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642"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149514</xdr:rowOff>
    </xdr:from>
    <xdr:ext cx="405111" cy="259045"/>
    <xdr:sp macro="" textlink="">
      <xdr:nvSpPr>
        <xdr:cNvPr id="643" name="n_4aveValue【消防施設】&#10;有形固定資産減価償却率"/>
        <xdr:cNvSpPr txBox="1"/>
      </xdr:nvSpPr>
      <xdr:spPr>
        <a:xfrm>
          <a:off x="12611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156771</xdr:rowOff>
    </xdr:from>
    <xdr:ext cx="405111" cy="259045"/>
    <xdr:sp macro="" textlink="">
      <xdr:nvSpPr>
        <xdr:cNvPr id="644" name="n_1mainValue【消防施設】&#10;有形固定資産減価償却率"/>
        <xdr:cNvSpPr txBox="1"/>
      </xdr:nvSpPr>
      <xdr:spPr>
        <a:xfrm>
          <a:off x="152660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151872</xdr:rowOff>
    </xdr:from>
    <xdr:ext cx="405111" cy="259045"/>
    <xdr:sp macro="" textlink="">
      <xdr:nvSpPr>
        <xdr:cNvPr id="645" name="n_2mainValue【消防施設】&#10;有形固定資産減価償却率"/>
        <xdr:cNvSpPr txBox="1"/>
      </xdr:nvSpPr>
      <xdr:spPr>
        <a:xfrm>
          <a:off x="14389744" y="1472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73496</xdr:rowOff>
    </xdr:from>
    <xdr:ext cx="405111" cy="259045"/>
    <xdr:sp macro="" textlink="">
      <xdr:nvSpPr>
        <xdr:cNvPr id="646" name="n_3mainValue【消防施設】&#10;有形固定資産減価償却率"/>
        <xdr:cNvSpPr txBox="1"/>
      </xdr:nvSpPr>
      <xdr:spPr>
        <a:xfrm>
          <a:off x="13500744"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7" name="直線コネクタ 65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8" name="テキスト ボックス 65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9" name="直線コネクタ 65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0" name="テキスト ボックス 65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1" name="直線コネクタ 66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2" name="テキスト ボックス 66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3" name="直線コネクタ 66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4" name="テキスト ボックス 66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668" name="直線コネクタ 667"/>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669"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670" name="直線コネクタ 669"/>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671"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672" name="直線コネクタ 671"/>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673"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74" name="フローチャート: 判断 673"/>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675" name="フローチャート: 判断 674"/>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676" name="フローチャート: 判断 675"/>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677" name="フローチャート: 判断 676"/>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27991</xdr:rowOff>
    </xdr:from>
    <xdr:to>
      <xdr:col>98</xdr:col>
      <xdr:colOff>38100</xdr:colOff>
      <xdr:row>85</xdr:row>
      <xdr:rowOff>129591</xdr:rowOff>
    </xdr:to>
    <xdr:sp macro="" textlink="">
      <xdr:nvSpPr>
        <xdr:cNvPr id="678" name="フローチャート: 判断 677"/>
        <xdr:cNvSpPr/>
      </xdr:nvSpPr>
      <xdr:spPr>
        <a:xfrm>
          <a:off x="18605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82855</xdr:rowOff>
    </xdr:from>
    <xdr:to>
      <xdr:col>116</xdr:col>
      <xdr:colOff>114300</xdr:colOff>
      <xdr:row>86</xdr:row>
      <xdr:rowOff>13005</xdr:rowOff>
    </xdr:to>
    <xdr:sp macro="" textlink="">
      <xdr:nvSpPr>
        <xdr:cNvPr id="684" name="楕円 683"/>
        <xdr:cNvSpPr/>
      </xdr:nvSpPr>
      <xdr:spPr>
        <a:xfrm>
          <a:off x="221107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685" name="【消防施設】&#10;一人当たり面積該当値テキスト"/>
        <xdr:cNvSpPr txBox="1"/>
      </xdr:nvSpPr>
      <xdr:spPr>
        <a:xfrm>
          <a:off x="221996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83769</xdr:rowOff>
    </xdr:from>
    <xdr:to>
      <xdr:col>112</xdr:col>
      <xdr:colOff>38100</xdr:colOff>
      <xdr:row>86</xdr:row>
      <xdr:rowOff>13919</xdr:rowOff>
    </xdr:to>
    <xdr:sp macro="" textlink="">
      <xdr:nvSpPr>
        <xdr:cNvPr id="686" name="楕円 685"/>
        <xdr:cNvSpPr/>
      </xdr:nvSpPr>
      <xdr:spPr>
        <a:xfrm>
          <a:off x="21272500" y="1465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133655</xdr:rowOff>
    </xdr:from>
    <xdr:to>
      <xdr:col>116</xdr:col>
      <xdr:colOff>63500</xdr:colOff>
      <xdr:row>85</xdr:row>
      <xdr:rowOff>134569</xdr:rowOff>
    </xdr:to>
    <xdr:cxnSp macro="">
      <xdr:nvCxnSpPr>
        <xdr:cNvPr id="687" name="直線コネクタ 686"/>
        <xdr:cNvCxnSpPr/>
      </xdr:nvCxnSpPr>
      <xdr:spPr>
        <a:xfrm flipV="1">
          <a:off x="21323300" y="14706905"/>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86513</xdr:rowOff>
    </xdr:from>
    <xdr:to>
      <xdr:col>107</xdr:col>
      <xdr:colOff>101600</xdr:colOff>
      <xdr:row>86</xdr:row>
      <xdr:rowOff>16663</xdr:rowOff>
    </xdr:to>
    <xdr:sp macro="" textlink="">
      <xdr:nvSpPr>
        <xdr:cNvPr id="688" name="楕円 687"/>
        <xdr:cNvSpPr/>
      </xdr:nvSpPr>
      <xdr:spPr>
        <a:xfrm>
          <a:off x="20383500" y="146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134569</xdr:rowOff>
    </xdr:from>
    <xdr:to>
      <xdr:col>111</xdr:col>
      <xdr:colOff>177800</xdr:colOff>
      <xdr:row>85</xdr:row>
      <xdr:rowOff>137313</xdr:rowOff>
    </xdr:to>
    <xdr:cxnSp macro="">
      <xdr:nvCxnSpPr>
        <xdr:cNvPr id="689" name="直線コネクタ 688"/>
        <xdr:cNvCxnSpPr/>
      </xdr:nvCxnSpPr>
      <xdr:spPr>
        <a:xfrm flipV="1">
          <a:off x="20434300" y="1470781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690" name="楕円 689"/>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137313</xdr:rowOff>
    </xdr:from>
    <xdr:to>
      <xdr:col>107</xdr:col>
      <xdr:colOff>50800</xdr:colOff>
      <xdr:row>85</xdr:row>
      <xdr:rowOff>140970</xdr:rowOff>
    </xdr:to>
    <xdr:cxnSp macro="">
      <xdr:nvCxnSpPr>
        <xdr:cNvPr id="691" name="直線コネクタ 690"/>
        <xdr:cNvCxnSpPr/>
      </xdr:nvCxnSpPr>
      <xdr:spPr>
        <a:xfrm flipV="1">
          <a:off x="19545300" y="1471056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692"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693"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694"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146118</xdr:rowOff>
    </xdr:from>
    <xdr:ext cx="469744" cy="259045"/>
    <xdr:sp macro="" textlink="">
      <xdr:nvSpPr>
        <xdr:cNvPr id="695" name="n_4aveValue【消防施設】&#10;一人当たり面積"/>
        <xdr:cNvSpPr txBox="1"/>
      </xdr:nvSpPr>
      <xdr:spPr>
        <a:xfrm>
          <a:off x="18421427"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5046</xdr:rowOff>
    </xdr:from>
    <xdr:ext cx="469744" cy="259045"/>
    <xdr:sp macro="" textlink="">
      <xdr:nvSpPr>
        <xdr:cNvPr id="696" name="n_1mainValue【消防施設】&#10;一人当たり面積"/>
        <xdr:cNvSpPr txBox="1"/>
      </xdr:nvSpPr>
      <xdr:spPr>
        <a:xfrm>
          <a:off x="210757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7790</xdr:rowOff>
    </xdr:from>
    <xdr:ext cx="469744" cy="259045"/>
    <xdr:sp macro="" textlink="">
      <xdr:nvSpPr>
        <xdr:cNvPr id="697" name="n_2mainValue【消防施設】&#10;一人当たり面積"/>
        <xdr:cNvSpPr txBox="1"/>
      </xdr:nvSpPr>
      <xdr:spPr>
        <a:xfrm>
          <a:off x="20199427" y="147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698" name="n_3mainValue【消防施設】&#10;一人当たり面積"/>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9" name="テキスト ボックス 7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0" name="直線コネクタ 7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1" name="テキスト ボックス 71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2" name="直線コネクタ 7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3" name="テキスト ボックス 7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4" name="直線コネクタ 7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5" name="テキスト ボックス 7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6" name="直線コネクタ 7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7" name="テキスト ボックス 7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8" name="直線コネクタ 7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9" name="テキスト ボックス 7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0" name="直線コネクタ 7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1" name="テキスト ボックス 72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24" name="直線コネクタ 723"/>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6" name="直線コネクタ 72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27"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28" name="直線コネクタ 727"/>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29"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30" name="フローチャート: 判断 729"/>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31" name="フローチャート: 判断 730"/>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32" name="フローチャート: 判断 731"/>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33" name="フローチャート: 判断 732"/>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734" name="フローチャート: 判断 733"/>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17236</xdr:rowOff>
    </xdr:from>
    <xdr:to>
      <xdr:col>85</xdr:col>
      <xdr:colOff>177800</xdr:colOff>
      <xdr:row>105</xdr:row>
      <xdr:rowOff>118836</xdr:rowOff>
    </xdr:to>
    <xdr:sp macro="" textlink="">
      <xdr:nvSpPr>
        <xdr:cNvPr id="740" name="楕円 739"/>
        <xdr:cNvSpPr/>
      </xdr:nvSpPr>
      <xdr:spPr>
        <a:xfrm>
          <a:off x="16268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167113</xdr:rowOff>
    </xdr:from>
    <xdr:ext cx="405111" cy="259045"/>
    <xdr:sp macro="" textlink="">
      <xdr:nvSpPr>
        <xdr:cNvPr id="741" name="【庁舎】&#10;有形固定資産減価償却率該当値テキスト"/>
        <xdr:cNvSpPr txBox="1"/>
      </xdr:nvSpPr>
      <xdr:spPr>
        <a:xfrm>
          <a:off x="16357600"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167458</xdr:rowOff>
    </xdr:from>
    <xdr:to>
      <xdr:col>81</xdr:col>
      <xdr:colOff>101600</xdr:colOff>
      <xdr:row>105</xdr:row>
      <xdr:rowOff>97608</xdr:rowOff>
    </xdr:to>
    <xdr:sp macro="" textlink="">
      <xdr:nvSpPr>
        <xdr:cNvPr id="742" name="楕円 741"/>
        <xdr:cNvSpPr/>
      </xdr:nvSpPr>
      <xdr:spPr>
        <a:xfrm>
          <a:off x="15430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46808</xdr:rowOff>
    </xdr:from>
    <xdr:to>
      <xdr:col>85</xdr:col>
      <xdr:colOff>127000</xdr:colOff>
      <xdr:row>105</xdr:row>
      <xdr:rowOff>68036</xdr:rowOff>
    </xdr:to>
    <xdr:cxnSp macro="">
      <xdr:nvCxnSpPr>
        <xdr:cNvPr id="743" name="直線コネクタ 742"/>
        <xdr:cNvCxnSpPr/>
      </xdr:nvCxnSpPr>
      <xdr:spPr>
        <a:xfrm>
          <a:off x="15481300" y="1804905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44" name="楕円 743"/>
        <xdr:cNvSpPr/>
      </xdr:nvSpPr>
      <xdr:spPr>
        <a:xfrm>
          <a:off x="14541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167639</xdr:rowOff>
    </xdr:from>
    <xdr:to>
      <xdr:col>81</xdr:col>
      <xdr:colOff>50800</xdr:colOff>
      <xdr:row>105</xdr:row>
      <xdr:rowOff>46808</xdr:rowOff>
    </xdr:to>
    <xdr:cxnSp macro="">
      <xdr:nvCxnSpPr>
        <xdr:cNvPr id="745" name="直線コネクタ 744"/>
        <xdr:cNvCxnSpPr/>
      </xdr:nvCxnSpPr>
      <xdr:spPr>
        <a:xfrm>
          <a:off x="14592300" y="1799843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169092</xdr:rowOff>
    </xdr:from>
    <xdr:to>
      <xdr:col>72</xdr:col>
      <xdr:colOff>38100</xdr:colOff>
      <xdr:row>104</xdr:row>
      <xdr:rowOff>99242</xdr:rowOff>
    </xdr:to>
    <xdr:sp macro="" textlink="">
      <xdr:nvSpPr>
        <xdr:cNvPr id="746" name="楕円 745"/>
        <xdr:cNvSpPr/>
      </xdr:nvSpPr>
      <xdr:spPr>
        <a:xfrm>
          <a:off x="13652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48442</xdr:rowOff>
    </xdr:from>
    <xdr:to>
      <xdr:col>76</xdr:col>
      <xdr:colOff>114300</xdr:colOff>
      <xdr:row>104</xdr:row>
      <xdr:rowOff>167639</xdr:rowOff>
    </xdr:to>
    <xdr:cxnSp macro="">
      <xdr:nvCxnSpPr>
        <xdr:cNvPr id="747" name="直線コネクタ 746"/>
        <xdr:cNvCxnSpPr/>
      </xdr:nvCxnSpPr>
      <xdr:spPr>
        <a:xfrm>
          <a:off x="13703300" y="17879242"/>
          <a:ext cx="889000" cy="11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48"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49"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750" name="n_3ave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751" name="n_4aveValue【庁舎】&#10;有形固定資産減価償却率"/>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88735</xdr:rowOff>
    </xdr:from>
    <xdr:ext cx="405111" cy="259045"/>
    <xdr:sp macro="" textlink="">
      <xdr:nvSpPr>
        <xdr:cNvPr id="752" name="n_1mainValue【庁舎】&#10;有形固定資産減価償却率"/>
        <xdr:cNvSpPr txBox="1"/>
      </xdr:nvSpPr>
      <xdr:spPr>
        <a:xfrm>
          <a:off x="15266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753" name="n_2mainValue【庁舎】&#10;有形固定資産減価償却率"/>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115769</xdr:rowOff>
    </xdr:from>
    <xdr:ext cx="405111" cy="259045"/>
    <xdr:sp macro="" textlink="">
      <xdr:nvSpPr>
        <xdr:cNvPr id="754" name="n_3mainValue【庁舎】&#10;有形固定資産減価償却率"/>
        <xdr:cNvSpPr txBox="1"/>
      </xdr:nvSpPr>
      <xdr:spPr>
        <a:xfrm>
          <a:off x="13500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5" name="直線コネクタ 76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6" name="テキスト ボックス 76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7" name="直線コネクタ 76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8" name="テキスト ボックス 76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9" name="直線コネクタ 76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0" name="テキスト ボックス 76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1" name="直線コネクタ 77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2" name="テキスト ボックス 77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3" name="直線コネクタ 77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4" name="テキスト ボックス 77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5" name="直線コネクタ 77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6" name="テキスト ボックス 77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780" name="直線コネクタ 779"/>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781"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782" name="直線コネクタ 781"/>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783"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784" name="直線コネクタ 783"/>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785" name="【庁舎】&#10;一人当たり面積平均値テキスト"/>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786" name="フローチャート: 判断 785"/>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787" name="フローチャート: 判断 786"/>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788" name="フローチャート: 判断 787"/>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89" name="フローチャート: 判断 788"/>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138068</xdr:rowOff>
    </xdr:from>
    <xdr:to>
      <xdr:col>98</xdr:col>
      <xdr:colOff>38100</xdr:colOff>
      <xdr:row>106</xdr:row>
      <xdr:rowOff>68218</xdr:rowOff>
    </xdr:to>
    <xdr:sp macro="" textlink="">
      <xdr:nvSpPr>
        <xdr:cNvPr id="790" name="フローチャート: 判断 789"/>
        <xdr:cNvSpPr/>
      </xdr:nvSpPr>
      <xdr:spPr>
        <a:xfrm>
          <a:off x="18605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167458</xdr:rowOff>
    </xdr:from>
    <xdr:to>
      <xdr:col>116</xdr:col>
      <xdr:colOff>114300</xdr:colOff>
      <xdr:row>107</xdr:row>
      <xdr:rowOff>97608</xdr:rowOff>
    </xdr:to>
    <xdr:sp macro="" textlink="">
      <xdr:nvSpPr>
        <xdr:cNvPr id="796" name="楕円 795"/>
        <xdr:cNvSpPr/>
      </xdr:nvSpPr>
      <xdr:spPr>
        <a:xfrm>
          <a:off x="221107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82385</xdr:rowOff>
    </xdr:from>
    <xdr:ext cx="469744" cy="259045"/>
    <xdr:sp macro="" textlink="">
      <xdr:nvSpPr>
        <xdr:cNvPr id="797" name="【庁舎】&#10;一人当たり面積該当値テキスト"/>
        <xdr:cNvSpPr txBox="1"/>
      </xdr:nvSpPr>
      <xdr:spPr>
        <a:xfrm>
          <a:off x="22199600" y="1825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170724</xdr:rowOff>
    </xdr:from>
    <xdr:to>
      <xdr:col>112</xdr:col>
      <xdr:colOff>38100</xdr:colOff>
      <xdr:row>107</xdr:row>
      <xdr:rowOff>100874</xdr:rowOff>
    </xdr:to>
    <xdr:sp macro="" textlink="">
      <xdr:nvSpPr>
        <xdr:cNvPr id="798" name="楕円 797"/>
        <xdr:cNvSpPr/>
      </xdr:nvSpPr>
      <xdr:spPr>
        <a:xfrm>
          <a:off x="21272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46808</xdr:rowOff>
    </xdr:from>
    <xdr:to>
      <xdr:col>116</xdr:col>
      <xdr:colOff>63500</xdr:colOff>
      <xdr:row>107</xdr:row>
      <xdr:rowOff>50074</xdr:rowOff>
    </xdr:to>
    <xdr:cxnSp macro="">
      <xdr:nvCxnSpPr>
        <xdr:cNvPr id="799" name="直線コネクタ 798"/>
        <xdr:cNvCxnSpPr/>
      </xdr:nvCxnSpPr>
      <xdr:spPr>
        <a:xfrm flipV="1">
          <a:off x="21323300" y="1839195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907</xdr:rowOff>
    </xdr:from>
    <xdr:to>
      <xdr:col>107</xdr:col>
      <xdr:colOff>101600</xdr:colOff>
      <xdr:row>107</xdr:row>
      <xdr:rowOff>102507</xdr:rowOff>
    </xdr:to>
    <xdr:sp macro="" textlink="">
      <xdr:nvSpPr>
        <xdr:cNvPr id="800" name="楕円 799"/>
        <xdr:cNvSpPr/>
      </xdr:nvSpPr>
      <xdr:spPr>
        <a:xfrm>
          <a:off x="20383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50074</xdr:rowOff>
    </xdr:from>
    <xdr:to>
      <xdr:col>111</xdr:col>
      <xdr:colOff>177800</xdr:colOff>
      <xdr:row>107</xdr:row>
      <xdr:rowOff>51707</xdr:rowOff>
    </xdr:to>
    <xdr:cxnSp macro="">
      <xdr:nvCxnSpPr>
        <xdr:cNvPr id="801" name="直線コネクタ 800"/>
        <xdr:cNvCxnSpPr/>
      </xdr:nvCxnSpPr>
      <xdr:spPr>
        <a:xfrm flipV="1">
          <a:off x="20434300" y="1839522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134801</xdr:rowOff>
    </xdr:from>
    <xdr:to>
      <xdr:col>102</xdr:col>
      <xdr:colOff>165100</xdr:colOff>
      <xdr:row>107</xdr:row>
      <xdr:rowOff>64951</xdr:rowOff>
    </xdr:to>
    <xdr:sp macro="" textlink="">
      <xdr:nvSpPr>
        <xdr:cNvPr id="802" name="楕円 801"/>
        <xdr:cNvSpPr/>
      </xdr:nvSpPr>
      <xdr:spPr>
        <a:xfrm>
          <a:off x="19494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14151</xdr:rowOff>
    </xdr:from>
    <xdr:to>
      <xdr:col>107</xdr:col>
      <xdr:colOff>50800</xdr:colOff>
      <xdr:row>107</xdr:row>
      <xdr:rowOff>51707</xdr:rowOff>
    </xdr:to>
    <xdr:cxnSp macro="">
      <xdr:nvCxnSpPr>
        <xdr:cNvPr id="803" name="直線コネクタ 802"/>
        <xdr:cNvCxnSpPr/>
      </xdr:nvCxnSpPr>
      <xdr:spPr>
        <a:xfrm>
          <a:off x="19545300" y="183593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804" name="n_1aveValue【庁舎】&#10;一人当たり面積"/>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05" name="n_2aveValue【庁舎】&#10;一人当たり面積"/>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06"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84745</xdr:rowOff>
    </xdr:from>
    <xdr:ext cx="469744" cy="259045"/>
    <xdr:sp macro="" textlink="">
      <xdr:nvSpPr>
        <xdr:cNvPr id="807" name="n_4aveValue【庁舎】&#10;一人当たり面積"/>
        <xdr:cNvSpPr txBox="1"/>
      </xdr:nvSpPr>
      <xdr:spPr>
        <a:xfrm>
          <a:off x="18421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92001</xdr:rowOff>
    </xdr:from>
    <xdr:ext cx="469744" cy="259045"/>
    <xdr:sp macro="" textlink="">
      <xdr:nvSpPr>
        <xdr:cNvPr id="808" name="n_1mainValue【庁舎】&#10;一人当たり面積"/>
        <xdr:cNvSpPr txBox="1"/>
      </xdr:nvSpPr>
      <xdr:spPr>
        <a:xfrm>
          <a:off x="21075727" y="1843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93634</xdr:rowOff>
    </xdr:from>
    <xdr:ext cx="469744" cy="259045"/>
    <xdr:sp macro="" textlink="">
      <xdr:nvSpPr>
        <xdr:cNvPr id="809" name="n_2mainValue【庁舎】&#10;一人当たり面積"/>
        <xdr:cNvSpPr txBox="1"/>
      </xdr:nvSpPr>
      <xdr:spPr>
        <a:xfrm>
          <a:off x="20199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56078</xdr:rowOff>
    </xdr:from>
    <xdr:ext cx="469744" cy="259045"/>
    <xdr:sp macro="" textlink="">
      <xdr:nvSpPr>
        <xdr:cNvPr id="810" name="n_3mainValue【庁舎】&#10;一人当たり面積"/>
        <xdr:cNvSpPr txBox="1"/>
      </xdr:nvSpPr>
      <xdr:spPr>
        <a:xfrm>
          <a:off x="19310427" y="1840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多くの類型において類似団体平均を上回っている。図書館、体育館、保健センター、市民会館といった市民が利用する施設の老朽化が顕著となっている。なお、保健センターについては、廃校を活用した公共施設に集約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運用開始する予定である。また、今後は公共施設等マネジメント計画をもとに図書館を始めとした各施設の長寿命化を進めていくことを検討しているため、有形固定資産減価償却率の減少が進むと考えられる。</a:t>
          </a:r>
        </a:p>
        <a:p>
          <a:r>
            <a:rPr kumimoji="1" lang="ja-JP" altLang="en-US" sz="1300">
              <a:latin typeface="ＭＳ Ｐゴシック" panose="020B0600070205080204" pitchFamily="50" charset="-128"/>
              <a:ea typeface="ＭＳ Ｐゴシック" panose="020B0600070205080204" pitchFamily="50" charset="-128"/>
            </a:rPr>
            <a:t>　その一方で庁舎については、施設の老朽化が進んでいくことが明らかである中で、類似団体と比較し</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ポイント上回っている。庁舎及び消防施設については、今後の計画が未定であることから、方向性を検討していく必要がある。</a:t>
          </a:r>
        </a:p>
        <a:p>
          <a:r>
            <a:rPr kumimoji="1" lang="ja-JP" altLang="en-US" sz="1300">
              <a:latin typeface="ＭＳ Ｐゴシック" panose="020B0600070205080204" pitchFamily="50" charset="-128"/>
              <a:ea typeface="ＭＳ Ｐゴシック" panose="020B0600070205080204" pitchFamily="50" charset="-128"/>
            </a:rPr>
            <a:t>　一人当たりの面積は、全施設で類似団体平均を下回っている。特に市民会館が類似団体の最小値と同水準であり、集約し運用開始が決まっている保健センター以外の今後のあり方を検討していく必要がある。</a:t>
          </a:r>
        </a:p>
        <a:p>
          <a:r>
            <a:rPr kumimoji="1" lang="ja-JP" altLang="en-US" sz="1300">
              <a:latin typeface="ＭＳ Ｐゴシック" panose="020B0600070205080204" pitchFamily="50" charset="-128"/>
              <a:ea typeface="ＭＳ Ｐゴシック" panose="020B0600070205080204" pitchFamily="50" charset="-128"/>
            </a:rPr>
            <a:t>　今後、さらに公共施設等マネジメント計画をもとに老朽化した施設の長寿命化及び除却等を積極的に取り組んでいく。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41,717
40,473
156.60
19,063,179
18,499,425
495,391
10,813,889
19,470,370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類似団体平均値と比較すると</a:t>
          </a:r>
          <a:r>
            <a:rPr kumimoji="1" lang="en-US" altLang="ja-JP" sz="1100">
              <a:solidFill>
                <a:schemeClr val="dk1"/>
              </a:solidFill>
              <a:effectLst/>
              <a:latin typeface="+mn-lt"/>
              <a:ea typeface="+mn-ea"/>
              <a:cs typeface="+mn-cs"/>
            </a:rPr>
            <a:t>0.21</a:t>
          </a:r>
          <a:r>
            <a:rPr kumimoji="1" lang="ja-JP" altLang="ja-JP" sz="1100">
              <a:solidFill>
                <a:schemeClr val="dk1"/>
              </a:solidFill>
              <a:effectLst/>
              <a:latin typeface="+mn-lt"/>
              <a:ea typeface="+mn-ea"/>
              <a:cs typeface="+mn-cs"/>
            </a:rPr>
            <a:t>ポイント上回り、当市の状況で言うと昨年度と同水準を保っている。</a:t>
          </a:r>
          <a:endParaRPr lang="ja-JP" altLang="ja-JP" sz="1400">
            <a:effectLst/>
          </a:endParaRPr>
        </a:p>
        <a:p>
          <a:r>
            <a:rPr kumimoji="1" lang="ja-JP" altLang="ja-JP" sz="1100">
              <a:solidFill>
                <a:schemeClr val="dk1"/>
              </a:solidFill>
              <a:effectLst/>
              <a:latin typeface="+mn-lt"/>
              <a:ea typeface="+mn-ea"/>
              <a:cs typeface="+mn-cs"/>
            </a:rPr>
            <a:t>　昨年度と比較すると、個人市民税</a:t>
          </a:r>
          <a:r>
            <a:rPr kumimoji="1" lang="ja-JP" altLang="en-US" sz="1100">
              <a:solidFill>
                <a:schemeClr val="dk1"/>
              </a:solidFill>
              <a:effectLst/>
              <a:latin typeface="+mn-lt"/>
              <a:ea typeface="+mn-ea"/>
              <a:cs typeface="+mn-cs"/>
            </a:rPr>
            <a:t>は減収したものの、</a:t>
          </a:r>
          <a:r>
            <a:rPr kumimoji="1" lang="ja-JP" altLang="ja-JP" sz="1100">
              <a:solidFill>
                <a:schemeClr val="dk1"/>
              </a:solidFill>
              <a:effectLst/>
              <a:latin typeface="+mn-lt"/>
              <a:ea typeface="+mn-ea"/>
              <a:cs typeface="+mn-cs"/>
            </a:rPr>
            <a:t>固定資産税の増収などが要因となり同水準を保つことができたと考えられる。今後の景気動向に左右されることなく、安定した財政基盤を確保するために、事業のスクラップアンドビルドを進めていく中で、歳出の徹底的な見直し及び削減に努める。老朽化が進む公共施設の見直し時期にあり、公共施設等マネジメント計画をもとに進めていきたい。</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106892</xdr:rowOff>
    </xdr:to>
    <xdr:cxnSp macro="">
      <xdr:nvCxnSpPr>
        <xdr:cNvPr id="69" name="直線コネクタ 68"/>
        <xdr:cNvCxnSpPr/>
      </xdr:nvCxnSpPr>
      <xdr:spPr>
        <a:xfrm>
          <a:off x="4114800" y="6964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106892</xdr:rowOff>
    </xdr:to>
    <xdr:cxnSp macro="">
      <xdr:nvCxnSpPr>
        <xdr:cNvPr id="72" name="直線コネクタ 71"/>
        <xdr:cNvCxnSpPr/>
      </xdr:nvCxnSpPr>
      <xdr:spPr>
        <a:xfrm>
          <a:off x="3225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106892</xdr:rowOff>
    </xdr:to>
    <xdr:cxnSp macro="">
      <xdr:nvCxnSpPr>
        <xdr:cNvPr id="75" name="直線コネクタ 74"/>
        <xdr:cNvCxnSpPr/>
      </xdr:nvCxnSpPr>
      <xdr:spPr>
        <a:xfrm>
          <a:off x="2336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106892</xdr:rowOff>
    </xdr:to>
    <xdr:cxnSp macro="">
      <xdr:nvCxnSpPr>
        <xdr:cNvPr id="78" name="直線コネクタ 77"/>
        <xdr:cNvCxnSpPr/>
      </xdr:nvCxnSpPr>
      <xdr:spPr>
        <a:xfrm>
          <a:off x="1447800" y="69246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類似団体平均値と比較すると</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ポイント</a:t>
          </a:r>
          <a:r>
            <a:rPr kumimoji="1" lang="ja-JP" altLang="ja-JP" sz="1100" baseline="0">
              <a:solidFill>
                <a:schemeClr val="dk1"/>
              </a:solidFill>
              <a:effectLst/>
              <a:latin typeface="+mn-lt"/>
              <a:ea typeface="+mn-ea"/>
              <a:cs typeface="+mn-cs"/>
            </a:rPr>
            <a:t>低い値となっている。</a:t>
          </a:r>
          <a:endParaRPr lang="ja-JP" altLang="ja-JP" sz="1400">
            <a:effectLst/>
          </a:endParaRPr>
        </a:p>
        <a:p>
          <a:r>
            <a:rPr kumimoji="1" lang="ja-JP" altLang="ja-JP" sz="1100">
              <a:solidFill>
                <a:schemeClr val="dk1"/>
              </a:solidFill>
              <a:effectLst/>
              <a:latin typeface="+mn-lt"/>
              <a:ea typeface="+mn-ea"/>
              <a:cs typeface="+mn-cs"/>
            </a:rPr>
            <a:t>　歳出面において、予定される学校統合事業や継続的に進められている神立駅周辺整備事業、また新広域ごみ処理施設の建設に伴う既存施設の解体等の大型事業における償還が進み</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今後の公債費の増大が懸念される。また、少子高齢化や人口減少の影響を受け、社会保障費が増加する一方で、地方税</a:t>
          </a:r>
          <a:r>
            <a:rPr kumimoji="1" lang="ja-JP" altLang="ja-JP" sz="1100" baseline="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減少が見込まれる深刻な現状の中で、安定的な市民サービスを継続していくことができるように確実な財源の確保や事業の平準化に努めていかなければならない。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65859</xdr:rowOff>
    </xdr:from>
    <xdr:to>
      <xdr:col>23</xdr:col>
      <xdr:colOff>133350</xdr:colOff>
      <xdr:row>59</xdr:row>
      <xdr:rowOff>93435</xdr:rowOff>
    </xdr:to>
    <xdr:cxnSp macro="">
      <xdr:nvCxnSpPr>
        <xdr:cNvPr id="134" name="直線コネクタ 133"/>
        <xdr:cNvCxnSpPr/>
      </xdr:nvCxnSpPr>
      <xdr:spPr>
        <a:xfrm>
          <a:off x="4114800" y="10181409"/>
          <a:ext cx="8382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65859</xdr:rowOff>
    </xdr:from>
    <xdr:to>
      <xdr:col>19</xdr:col>
      <xdr:colOff>133350</xdr:colOff>
      <xdr:row>59</xdr:row>
      <xdr:rowOff>69306</xdr:rowOff>
    </xdr:to>
    <xdr:cxnSp macro="">
      <xdr:nvCxnSpPr>
        <xdr:cNvPr id="137" name="直線コネクタ 136"/>
        <xdr:cNvCxnSpPr/>
      </xdr:nvCxnSpPr>
      <xdr:spPr>
        <a:xfrm flipV="1">
          <a:off x="3225800" y="1018140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21046</xdr:rowOff>
    </xdr:from>
    <xdr:to>
      <xdr:col>15</xdr:col>
      <xdr:colOff>82550</xdr:colOff>
      <xdr:row>59</xdr:row>
      <xdr:rowOff>69306</xdr:rowOff>
    </xdr:to>
    <xdr:cxnSp macro="">
      <xdr:nvCxnSpPr>
        <xdr:cNvPr id="140" name="直線コネクタ 139"/>
        <xdr:cNvCxnSpPr/>
      </xdr:nvCxnSpPr>
      <xdr:spPr>
        <a:xfrm>
          <a:off x="2336800" y="101365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133894</xdr:rowOff>
    </xdr:from>
    <xdr:to>
      <xdr:col>11</xdr:col>
      <xdr:colOff>31750</xdr:colOff>
      <xdr:row>59</xdr:row>
      <xdr:rowOff>21046</xdr:rowOff>
    </xdr:to>
    <xdr:cxnSp macro="">
      <xdr:nvCxnSpPr>
        <xdr:cNvPr id="143" name="直線コネクタ 142"/>
        <xdr:cNvCxnSpPr/>
      </xdr:nvCxnSpPr>
      <xdr:spPr>
        <a:xfrm>
          <a:off x="1447800" y="10077994"/>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15059</xdr:rowOff>
    </xdr:from>
    <xdr:to>
      <xdr:col>7</xdr:col>
      <xdr:colOff>31750</xdr:colOff>
      <xdr:row>59</xdr:row>
      <xdr:rowOff>116659</xdr:rowOff>
    </xdr:to>
    <xdr:sp macro="" textlink="">
      <xdr:nvSpPr>
        <xdr:cNvPr id="146" name="フローチャート: 判断 145"/>
        <xdr:cNvSpPr/>
      </xdr:nvSpPr>
      <xdr:spPr>
        <a:xfrm>
          <a:off x="1397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101436</xdr:rowOff>
    </xdr:from>
    <xdr:ext cx="762000" cy="259045"/>
    <xdr:sp macro="" textlink="">
      <xdr:nvSpPr>
        <xdr:cNvPr id="147" name="テキスト ボックス 146"/>
        <xdr:cNvSpPr txBox="1"/>
      </xdr:nvSpPr>
      <xdr:spPr>
        <a:xfrm>
          <a:off x="1066800" y="1021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42635</xdr:rowOff>
    </xdr:from>
    <xdr:to>
      <xdr:col>23</xdr:col>
      <xdr:colOff>184150</xdr:colOff>
      <xdr:row>59</xdr:row>
      <xdr:rowOff>144235</xdr:rowOff>
    </xdr:to>
    <xdr:sp macro="" textlink="">
      <xdr:nvSpPr>
        <xdr:cNvPr id="153" name="楕円 152"/>
        <xdr:cNvSpPr/>
      </xdr:nvSpPr>
      <xdr:spPr>
        <a:xfrm>
          <a:off x="49022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59162</xdr:rowOff>
    </xdr:from>
    <xdr:ext cx="762000" cy="259045"/>
    <xdr:sp macro="" textlink="">
      <xdr:nvSpPr>
        <xdr:cNvPr id="154" name="財政構造の弾力性該当値テキスト"/>
        <xdr:cNvSpPr txBox="1"/>
      </xdr:nvSpPr>
      <xdr:spPr>
        <a:xfrm>
          <a:off x="5041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15059</xdr:rowOff>
    </xdr:from>
    <xdr:to>
      <xdr:col>19</xdr:col>
      <xdr:colOff>184150</xdr:colOff>
      <xdr:row>59</xdr:row>
      <xdr:rowOff>116659</xdr:rowOff>
    </xdr:to>
    <xdr:sp macro="" textlink="">
      <xdr:nvSpPr>
        <xdr:cNvPr id="155" name="楕円 154"/>
        <xdr:cNvSpPr/>
      </xdr:nvSpPr>
      <xdr:spPr>
        <a:xfrm>
          <a:off x="4064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126836</xdr:rowOff>
    </xdr:from>
    <xdr:ext cx="736600" cy="259045"/>
    <xdr:sp macro="" textlink="">
      <xdr:nvSpPr>
        <xdr:cNvPr id="156" name="テキスト ボックス 155"/>
        <xdr:cNvSpPr txBox="1"/>
      </xdr:nvSpPr>
      <xdr:spPr>
        <a:xfrm>
          <a:off x="3733800" y="989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18506</xdr:rowOff>
    </xdr:from>
    <xdr:to>
      <xdr:col>15</xdr:col>
      <xdr:colOff>133350</xdr:colOff>
      <xdr:row>59</xdr:row>
      <xdr:rowOff>120106</xdr:rowOff>
    </xdr:to>
    <xdr:sp macro="" textlink="">
      <xdr:nvSpPr>
        <xdr:cNvPr id="157" name="楕円 156"/>
        <xdr:cNvSpPr/>
      </xdr:nvSpPr>
      <xdr:spPr>
        <a:xfrm>
          <a:off x="3175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130283</xdr:rowOff>
    </xdr:from>
    <xdr:ext cx="762000" cy="259045"/>
    <xdr:sp macro="" textlink="">
      <xdr:nvSpPr>
        <xdr:cNvPr id="158" name="テキスト ボックス 157"/>
        <xdr:cNvSpPr txBox="1"/>
      </xdr:nvSpPr>
      <xdr:spPr>
        <a:xfrm>
          <a:off x="2844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141696</xdr:rowOff>
    </xdr:from>
    <xdr:to>
      <xdr:col>11</xdr:col>
      <xdr:colOff>82550</xdr:colOff>
      <xdr:row>59</xdr:row>
      <xdr:rowOff>71846</xdr:rowOff>
    </xdr:to>
    <xdr:sp macro="" textlink="">
      <xdr:nvSpPr>
        <xdr:cNvPr id="159" name="楕円 158"/>
        <xdr:cNvSpPr/>
      </xdr:nvSpPr>
      <xdr:spPr>
        <a:xfrm>
          <a:off x="2286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82023</xdr:rowOff>
    </xdr:from>
    <xdr:ext cx="762000" cy="259045"/>
    <xdr:sp macro="" textlink="">
      <xdr:nvSpPr>
        <xdr:cNvPr id="160" name="テキスト ボックス 159"/>
        <xdr:cNvSpPr txBox="1"/>
      </xdr:nvSpPr>
      <xdr:spPr>
        <a:xfrm>
          <a:off x="1955800" y="98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83094</xdr:rowOff>
    </xdr:from>
    <xdr:to>
      <xdr:col>7</xdr:col>
      <xdr:colOff>31750</xdr:colOff>
      <xdr:row>59</xdr:row>
      <xdr:rowOff>13244</xdr:rowOff>
    </xdr:to>
    <xdr:sp macro="" textlink="">
      <xdr:nvSpPr>
        <xdr:cNvPr id="161" name="楕円 160"/>
        <xdr:cNvSpPr/>
      </xdr:nvSpPr>
      <xdr:spPr>
        <a:xfrm>
          <a:off x="13970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23421</xdr:rowOff>
    </xdr:from>
    <xdr:ext cx="762000" cy="259045"/>
    <xdr:sp macro="" textlink="">
      <xdr:nvSpPr>
        <xdr:cNvPr id="162" name="テキスト ボックス 161"/>
        <xdr:cNvSpPr txBox="1"/>
      </xdr:nvSpPr>
      <xdr:spPr>
        <a:xfrm>
          <a:off x="1066800" y="979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類似団体平均値と比較して</a:t>
          </a:r>
          <a:r>
            <a:rPr kumimoji="1" lang="en-US" altLang="ja-JP" sz="1100">
              <a:solidFill>
                <a:schemeClr val="dk1"/>
              </a:solidFill>
              <a:effectLst/>
              <a:latin typeface="+mn-lt"/>
              <a:ea typeface="+mn-ea"/>
              <a:cs typeface="+mn-cs"/>
            </a:rPr>
            <a:t>51,696</a:t>
          </a:r>
          <a:r>
            <a:rPr kumimoji="1" lang="ja-JP" altLang="ja-JP" sz="1100">
              <a:solidFill>
                <a:schemeClr val="dk1"/>
              </a:solidFill>
              <a:effectLst/>
              <a:latin typeface="+mn-lt"/>
              <a:ea typeface="+mn-ea"/>
              <a:cs typeface="+mn-cs"/>
            </a:rPr>
            <a:t>円下回っているが、前年度決算額と比較すると</a:t>
          </a:r>
          <a:r>
            <a:rPr kumimoji="1" lang="en-US" altLang="ja-JP" sz="1100">
              <a:solidFill>
                <a:schemeClr val="dk1"/>
              </a:solidFill>
              <a:effectLst/>
              <a:latin typeface="+mn-lt"/>
              <a:ea typeface="+mn-ea"/>
              <a:cs typeface="+mn-cs"/>
            </a:rPr>
            <a:t>2,692</a:t>
          </a:r>
          <a:r>
            <a:rPr kumimoji="1" lang="ja-JP" altLang="ja-JP" sz="1100">
              <a:solidFill>
                <a:schemeClr val="dk1"/>
              </a:solidFill>
              <a:effectLst/>
              <a:latin typeface="+mn-lt"/>
              <a:ea typeface="+mn-ea"/>
              <a:cs typeface="+mn-cs"/>
            </a:rPr>
            <a:t>円増加している。</a:t>
          </a:r>
          <a:endParaRPr lang="ja-JP" altLang="ja-JP" sz="1400">
            <a:effectLst/>
          </a:endParaRPr>
        </a:p>
        <a:p>
          <a:r>
            <a:rPr kumimoji="1" lang="ja-JP" altLang="ja-JP" sz="1100">
              <a:solidFill>
                <a:schemeClr val="dk1"/>
              </a:solidFill>
              <a:effectLst/>
              <a:latin typeface="+mn-lt"/>
              <a:ea typeface="+mn-ea"/>
              <a:cs typeface="+mn-cs"/>
            </a:rPr>
            <a:t>　物件費の増加要因として、現在進めている事業の調査委託や計画策定委託等を実施したことが要因となっている。また、今後民間委託等を予定している事業もあることから今後の物件費の増が予想されているため、継続的な物件費の増にならないよう、注視し改善する必要がある。また、引き続き職員の定員適正化管理に取り組みつつ、業務内容等について徹底した業務改善を推進しさらにコストの低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11105</xdr:rowOff>
    </xdr:from>
    <xdr:to>
      <xdr:col>23</xdr:col>
      <xdr:colOff>133350</xdr:colOff>
      <xdr:row>81</xdr:row>
      <xdr:rowOff>21930</xdr:rowOff>
    </xdr:to>
    <xdr:cxnSp macro="">
      <xdr:nvCxnSpPr>
        <xdr:cNvPr id="197" name="直線コネクタ 196"/>
        <xdr:cNvCxnSpPr/>
      </xdr:nvCxnSpPr>
      <xdr:spPr>
        <a:xfrm>
          <a:off x="4114800" y="13898555"/>
          <a:ext cx="838200" cy="1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10987</xdr:rowOff>
    </xdr:from>
    <xdr:to>
      <xdr:col>19</xdr:col>
      <xdr:colOff>133350</xdr:colOff>
      <xdr:row>81</xdr:row>
      <xdr:rowOff>11105</xdr:rowOff>
    </xdr:to>
    <xdr:cxnSp macro="">
      <xdr:nvCxnSpPr>
        <xdr:cNvPr id="200" name="直線コネクタ 199"/>
        <xdr:cNvCxnSpPr/>
      </xdr:nvCxnSpPr>
      <xdr:spPr>
        <a:xfrm>
          <a:off x="3225800" y="13898437"/>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10987</xdr:rowOff>
    </xdr:from>
    <xdr:to>
      <xdr:col>15</xdr:col>
      <xdr:colOff>82550</xdr:colOff>
      <xdr:row>81</xdr:row>
      <xdr:rowOff>14821</xdr:rowOff>
    </xdr:to>
    <xdr:cxnSp macro="">
      <xdr:nvCxnSpPr>
        <xdr:cNvPr id="203" name="直線コネクタ 202"/>
        <xdr:cNvCxnSpPr/>
      </xdr:nvCxnSpPr>
      <xdr:spPr>
        <a:xfrm flipV="1">
          <a:off x="2336800" y="13898437"/>
          <a:ext cx="889000" cy="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2008</xdr:rowOff>
    </xdr:from>
    <xdr:to>
      <xdr:col>11</xdr:col>
      <xdr:colOff>31750</xdr:colOff>
      <xdr:row>81</xdr:row>
      <xdr:rowOff>14821</xdr:rowOff>
    </xdr:to>
    <xdr:cxnSp macro="">
      <xdr:nvCxnSpPr>
        <xdr:cNvPr id="206" name="直線コネクタ 205"/>
        <xdr:cNvCxnSpPr/>
      </xdr:nvCxnSpPr>
      <xdr:spPr>
        <a:xfrm>
          <a:off x="1447800" y="13889458"/>
          <a:ext cx="889000" cy="1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79558</xdr:rowOff>
    </xdr:from>
    <xdr:to>
      <xdr:col>7</xdr:col>
      <xdr:colOff>31750</xdr:colOff>
      <xdr:row>82</xdr:row>
      <xdr:rowOff>9708</xdr:rowOff>
    </xdr:to>
    <xdr:sp macro="" textlink="">
      <xdr:nvSpPr>
        <xdr:cNvPr id="209" name="フローチャート: 判断 208"/>
        <xdr:cNvSpPr/>
      </xdr:nvSpPr>
      <xdr:spPr>
        <a:xfrm>
          <a:off x="1397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165935</xdr:rowOff>
    </xdr:from>
    <xdr:ext cx="762000" cy="259045"/>
    <xdr:sp macro="" textlink="">
      <xdr:nvSpPr>
        <xdr:cNvPr id="210" name="テキスト ボックス 209"/>
        <xdr:cNvSpPr txBox="1"/>
      </xdr:nvSpPr>
      <xdr:spPr>
        <a:xfrm>
          <a:off x="1066800" y="140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142580</xdr:rowOff>
    </xdr:from>
    <xdr:to>
      <xdr:col>23</xdr:col>
      <xdr:colOff>184150</xdr:colOff>
      <xdr:row>81</xdr:row>
      <xdr:rowOff>72730</xdr:rowOff>
    </xdr:to>
    <xdr:sp macro="" textlink="">
      <xdr:nvSpPr>
        <xdr:cNvPr id="216" name="楕円 215"/>
        <xdr:cNvSpPr/>
      </xdr:nvSpPr>
      <xdr:spPr>
        <a:xfrm>
          <a:off x="4902200" y="1385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159107</xdr:rowOff>
    </xdr:from>
    <xdr:ext cx="762000" cy="259045"/>
    <xdr:sp macro="" textlink="">
      <xdr:nvSpPr>
        <xdr:cNvPr id="217" name="人件費・物件費等の状況該当値テキスト"/>
        <xdr:cNvSpPr txBox="1"/>
      </xdr:nvSpPr>
      <xdr:spPr>
        <a:xfrm>
          <a:off x="5041900" y="1370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131755</xdr:rowOff>
    </xdr:from>
    <xdr:to>
      <xdr:col>19</xdr:col>
      <xdr:colOff>184150</xdr:colOff>
      <xdr:row>81</xdr:row>
      <xdr:rowOff>61905</xdr:rowOff>
    </xdr:to>
    <xdr:sp macro="" textlink="">
      <xdr:nvSpPr>
        <xdr:cNvPr id="218" name="楕円 217"/>
        <xdr:cNvSpPr/>
      </xdr:nvSpPr>
      <xdr:spPr>
        <a:xfrm>
          <a:off x="4064000" y="1384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72082</xdr:rowOff>
    </xdr:from>
    <xdr:ext cx="736600" cy="259045"/>
    <xdr:sp macro="" textlink="">
      <xdr:nvSpPr>
        <xdr:cNvPr id="219" name="テキスト ボックス 218"/>
        <xdr:cNvSpPr txBox="1"/>
      </xdr:nvSpPr>
      <xdr:spPr>
        <a:xfrm>
          <a:off x="3733800" y="13616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131637</xdr:rowOff>
    </xdr:from>
    <xdr:to>
      <xdr:col>15</xdr:col>
      <xdr:colOff>133350</xdr:colOff>
      <xdr:row>81</xdr:row>
      <xdr:rowOff>61787</xdr:rowOff>
    </xdr:to>
    <xdr:sp macro="" textlink="">
      <xdr:nvSpPr>
        <xdr:cNvPr id="220" name="楕円 219"/>
        <xdr:cNvSpPr/>
      </xdr:nvSpPr>
      <xdr:spPr>
        <a:xfrm>
          <a:off x="3175000" y="138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71964</xdr:rowOff>
    </xdr:from>
    <xdr:ext cx="762000" cy="259045"/>
    <xdr:sp macro="" textlink="">
      <xdr:nvSpPr>
        <xdr:cNvPr id="221" name="テキスト ボックス 220"/>
        <xdr:cNvSpPr txBox="1"/>
      </xdr:nvSpPr>
      <xdr:spPr>
        <a:xfrm>
          <a:off x="2844800" y="136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135471</xdr:rowOff>
    </xdr:from>
    <xdr:to>
      <xdr:col>11</xdr:col>
      <xdr:colOff>82550</xdr:colOff>
      <xdr:row>81</xdr:row>
      <xdr:rowOff>65621</xdr:rowOff>
    </xdr:to>
    <xdr:sp macro="" textlink="">
      <xdr:nvSpPr>
        <xdr:cNvPr id="222" name="楕円 221"/>
        <xdr:cNvSpPr/>
      </xdr:nvSpPr>
      <xdr:spPr>
        <a:xfrm>
          <a:off x="2286000" y="138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75798</xdr:rowOff>
    </xdr:from>
    <xdr:ext cx="762000" cy="259045"/>
    <xdr:sp macro="" textlink="">
      <xdr:nvSpPr>
        <xdr:cNvPr id="223" name="テキスト ボックス 222"/>
        <xdr:cNvSpPr txBox="1"/>
      </xdr:nvSpPr>
      <xdr:spPr>
        <a:xfrm>
          <a:off x="1955800" y="136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122658</xdr:rowOff>
    </xdr:from>
    <xdr:to>
      <xdr:col>7</xdr:col>
      <xdr:colOff>31750</xdr:colOff>
      <xdr:row>81</xdr:row>
      <xdr:rowOff>52808</xdr:rowOff>
    </xdr:to>
    <xdr:sp macro="" textlink="">
      <xdr:nvSpPr>
        <xdr:cNvPr id="224" name="楕円 223"/>
        <xdr:cNvSpPr/>
      </xdr:nvSpPr>
      <xdr:spPr>
        <a:xfrm>
          <a:off x="1397000" y="1383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62985</xdr:rowOff>
    </xdr:from>
    <xdr:ext cx="762000" cy="259045"/>
    <xdr:sp macro="" textlink="">
      <xdr:nvSpPr>
        <xdr:cNvPr id="225" name="テキスト ボックス 224"/>
        <xdr:cNvSpPr txBox="1"/>
      </xdr:nvSpPr>
      <xdr:spPr>
        <a:xfrm>
          <a:off x="1066800" y="1360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集中改革プラン等により職員の採用を行わなかった年の層の階層が変動したこと及びポスト管理を徹底したことによる職員構成の変動により前年比</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ポイント減少している。</a:t>
          </a:r>
        </a:p>
        <a:p>
          <a:r>
            <a:rPr kumimoji="1" lang="ja-JP" altLang="en-US" sz="1100">
              <a:latin typeface="ＭＳ Ｐゴシック" panose="020B0600070205080204" pitchFamily="50" charset="-128"/>
              <a:ea typeface="ＭＳ Ｐゴシック" panose="020B0600070205080204" pitchFamily="50" charset="-128"/>
            </a:rPr>
            <a:t>　引き続き、勤務成績の昇給への反映やポスト管理に取り組み、類似団体との均衡が図れるよう努めていく。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47978</xdr:rowOff>
    </xdr:from>
    <xdr:to>
      <xdr:col>81</xdr:col>
      <xdr:colOff>44450</xdr:colOff>
      <xdr:row>86</xdr:row>
      <xdr:rowOff>155222</xdr:rowOff>
    </xdr:to>
    <xdr:cxnSp macro="">
      <xdr:nvCxnSpPr>
        <xdr:cNvPr id="259" name="直線コネクタ 258"/>
        <xdr:cNvCxnSpPr/>
      </xdr:nvCxnSpPr>
      <xdr:spPr>
        <a:xfrm flipV="1">
          <a:off x="16179800" y="14792678"/>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155222</xdr:rowOff>
    </xdr:from>
    <xdr:to>
      <xdr:col>77</xdr:col>
      <xdr:colOff>44450</xdr:colOff>
      <xdr:row>87</xdr:row>
      <xdr:rowOff>50800</xdr:rowOff>
    </xdr:to>
    <xdr:cxnSp macro="">
      <xdr:nvCxnSpPr>
        <xdr:cNvPr id="262" name="直線コネクタ 261"/>
        <xdr:cNvCxnSpPr/>
      </xdr:nvCxnSpPr>
      <xdr:spPr>
        <a:xfrm flipV="1">
          <a:off x="15290800" y="148999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50800</xdr:rowOff>
    </xdr:to>
    <xdr:cxnSp macro="">
      <xdr:nvCxnSpPr>
        <xdr:cNvPr id="265" name="直線コネクタ 264"/>
        <xdr:cNvCxnSpPr/>
      </xdr:nvCxnSpPr>
      <xdr:spPr>
        <a:xfrm>
          <a:off x="14401800" y="149267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10584</xdr:rowOff>
    </xdr:to>
    <xdr:cxnSp macro="">
      <xdr:nvCxnSpPr>
        <xdr:cNvPr id="268" name="直線コネクタ 267"/>
        <xdr:cNvCxnSpPr/>
      </xdr:nvCxnSpPr>
      <xdr:spPr>
        <a:xfrm>
          <a:off x="13512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1" name="フローチャート: 判断 270"/>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2" name="テキスト ボックス 271"/>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8" name="楕円 277"/>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13705</xdr:rowOff>
    </xdr:from>
    <xdr:ext cx="762000" cy="259045"/>
    <xdr:sp macro="" textlink="">
      <xdr:nvSpPr>
        <xdr:cNvPr id="279" name="給与水準   （国との比較）該当値テキスト"/>
        <xdr:cNvSpPr txBox="1"/>
      </xdr:nvSpPr>
      <xdr:spPr>
        <a:xfrm>
          <a:off x="171069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104422</xdr:rowOff>
    </xdr:from>
    <xdr:to>
      <xdr:col>77</xdr:col>
      <xdr:colOff>95250</xdr:colOff>
      <xdr:row>87</xdr:row>
      <xdr:rowOff>34572</xdr:rowOff>
    </xdr:to>
    <xdr:sp macro="" textlink="">
      <xdr:nvSpPr>
        <xdr:cNvPr id="280" name="楕円 279"/>
        <xdr:cNvSpPr/>
      </xdr:nvSpPr>
      <xdr:spPr>
        <a:xfrm>
          <a:off x="16129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81" name="テキスト ボックス 280"/>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2" name="楕円 281"/>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3" name="テキスト ボックス 282"/>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4" name="楕円 283"/>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5" name="テキスト ボックス 284"/>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6" name="楕円 285"/>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7" name="テキスト ボックス 286"/>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前年までは職員構成のボリュームゾーンである世代の定年退職や定員管理により職員数は減少傾向にあったが、事業の拡充や業務継続のための職員採用や本市の人口減少の影響により前年度より</a:t>
          </a:r>
          <a:r>
            <a:rPr kumimoji="1" lang="en-US" altLang="ja-JP" sz="1100">
              <a:latin typeface="ＭＳ Ｐゴシック" panose="020B0600070205080204" pitchFamily="50" charset="-128"/>
              <a:ea typeface="ＭＳ Ｐゴシック" panose="020B0600070205080204" pitchFamily="50" charset="-128"/>
            </a:rPr>
            <a:t>0.22</a:t>
          </a:r>
          <a:r>
            <a:rPr kumimoji="1" lang="ja-JP" altLang="en-US" sz="1100">
              <a:latin typeface="ＭＳ Ｐゴシック" panose="020B0600070205080204" pitchFamily="50" charset="-128"/>
              <a:ea typeface="ＭＳ Ｐゴシック" panose="020B0600070205080204" pitchFamily="50" charset="-128"/>
            </a:rPr>
            <a:t>人増加した。引き続き行政需要に応じた適正な職員数を確保するよう取り組んでいく。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140063</xdr:rowOff>
    </xdr:from>
    <xdr:to>
      <xdr:col>81</xdr:col>
      <xdr:colOff>44450</xdr:colOff>
      <xdr:row>61</xdr:row>
      <xdr:rowOff>165342</xdr:rowOff>
    </xdr:to>
    <xdr:cxnSp macro="">
      <xdr:nvCxnSpPr>
        <xdr:cNvPr id="324" name="直線コネクタ 323"/>
        <xdr:cNvCxnSpPr/>
      </xdr:nvCxnSpPr>
      <xdr:spPr>
        <a:xfrm>
          <a:off x="16179800" y="10598513"/>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140063</xdr:rowOff>
    </xdr:from>
    <xdr:to>
      <xdr:col>77</xdr:col>
      <xdr:colOff>44450</xdr:colOff>
      <xdr:row>61</xdr:row>
      <xdr:rowOff>140063</xdr:rowOff>
    </xdr:to>
    <xdr:cxnSp macro="">
      <xdr:nvCxnSpPr>
        <xdr:cNvPr id="327" name="直線コネクタ 326"/>
        <xdr:cNvCxnSpPr/>
      </xdr:nvCxnSpPr>
      <xdr:spPr>
        <a:xfrm>
          <a:off x="15290800" y="10598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140063</xdr:rowOff>
    </xdr:from>
    <xdr:to>
      <xdr:col>72</xdr:col>
      <xdr:colOff>203200</xdr:colOff>
      <xdr:row>61</xdr:row>
      <xdr:rowOff>150404</xdr:rowOff>
    </xdr:to>
    <xdr:cxnSp macro="">
      <xdr:nvCxnSpPr>
        <xdr:cNvPr id="330" name="直線コネクタ 329"/>
        <xdr:cNvCxnSpPr/>
      </xdr:nvCxnSpPr>
      <xdr:spPr>
        <a:xfrm flipV="1">
          <a:off x="14401800" y="1059851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150404</xdr:rowOff>
    </xdr:from>
    <xdr:to>
      <xdr:col>68</xdr:col>
      <xdr:colOff>152400</xdr:colOff>
      <xdr:row>61</xdr:row>
      <xdr:rowOff>156149</xdr:rowOff>
    </xdr:to>
    <xdr:cxnSp macro="">
      <xdr:nvCxnSpPr>
        <xdr:cNvPr id="333" name="直線コネクタ 332"/>
        <xdr:cNvCxnSpPr/>
      </xdr:nvCxnSpPr>
      <xdr:spPr>
        <a:xfrm flipV="1">
          <a:off x="13512800" y="10608854"/>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7" name="テキスト ボックス 336"/>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114542</xdr:rowOff>
    </xdr:from>
    <xdr:to>
      <xdr:col>81</xdr:col>
      <xdr:colOff>95250</xdr:colOff>
      <xdr:row>62</xdr:row>
      <xdr:rowOff>44692</xdr:rowOff>
    </xdr:to>
    <xdr:sp macro="" textlink="">
      <xdr:nvSpPr>
        <xdr:cNvPr id="343" name="楕円 342"/>
        <xdr:cNvSpPr/>
      </xdr:nvSpPr>
      <xdr:spPr>
        <a:xfrm>
          <a:off x="16967200" y="10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131069</xdr:rowOff>
    </xdr:from>
    <xdr:ext cx="762000" cy="259045"/>
    <xdr:sp macro="" textlink="">
      <xdr:nvSpPr>
        <xdr:cNvPr id="344" name="定員管理の状況該当値テキスト"/>
        <xdr:cNvSpPr txBox="1"/>
      </xdr:nvSpPr>
      <xdr:spPr>
        <a:xfrm>
          <a:off x="17106900" y="104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89263</xdr:rowOff>
    </xdr:from>
    <xdr:to>
      <xdr:col>77</xdr:col>
      <xdr:colOff>95250</xdr:colOff>
      <xdr:row>62</xdr:row>
      <xdr:rowOff>19413</xdr:rowOff>
    </xdr:to>
    <xdr:sp macro="" textlink="">
      <xdr:nvSpPr>
        <xdr:cNvPr id="345" name="楕円 344"/>
        <xdr:cNvSpPr/>
      </xdr:nvSpPr>
      <xdr:spPr>
        <a:xfrm>
          <a:off x="16129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29590</xdr:rowOff>
    </xdr:from>
    <xdr:ext cx="736600" cy="259045"/>
    <xdr:sp macro="" textlink="">
      <xdr:nvSpPr>
        <xdr:cNvPr id="346" name="テキスト ボックス 345"/>
        <xdr:cNvSpPr txBox="1"/>
      </xdr:nvSpPr>
      <xdr:spPr>
        <a:xfrm>
          <a:off x="15798800" y="10316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89263</xdr:rowOff>
    </xdr:from>
    <xdr:to>
      <xdr:col>73</xdr:col>
      <xdr:colOff>44450</xdr:colOff>
      <xdr:row>62</xdr:row>
      <xdr:rowOff>19413</xdr:rowOff>
    </xdr:to>
    <xdr:sp macro="" textlink="">
      <xdr:nvSpPr>
        <xdr:cNvPr id="347" name="楕円 346"/>
        <xdr:cNvSpPr/>
      </xdr:nvSpPr>
      <xdr:spPr>
        <a:xfrm>
          <a:off x="15240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29590</xdr:rowOff>
    </xdr:from>
    <xdr:ext cx="762000" cy="259045"/>
    <xdr:sp macro="" textlink="">
      <xdr:nvSpPr>
        <xdr:cNvPr id="348" name="テキスト ボックス 347"/>
        <xdr:cNvSpPr txBox="1"/>
      </xdr:nvSpPr>
      <xdr:spPr>
        <a:xfrm>
          <a:off x="14909800" y="103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99604</xdr:rowOff>
    </xdr:from>
    <xdr:to>
      <xdr:col>68</xdr:col>
      <xdr:colOff>203200</xdr:colOff>
      <xdr:row>62</xdr:row>
      <xdr:rowOff>29754</xdr:rowOff>
    </xdr:to>
    <xdr:sp macro="" textlink="">
      <xdr:nvSpPr>
        <xdr:cNvPr id="349" name="楕円 348"/>
        <xdr:cNvSpPr/>
      </xdr:nvSpPr>
      <xdr:spPr>
        <a:xfrm>
          <a:off x="14351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39931</xdr:rowOff>
    </xdr:from>
    <xdr:ext cx="762000" cy="259045"/>
    <xdr:sp macro="" textlink="">
      <xdr:nvSpPr>
        <xdr:cNvPr id="350" name="テキスト ボックス 349"/>
        <xdr:cNvSpPr txBox="1"/>
      </xdr:nvSpPr>
      <xdr:spPr>
        <a:xfrm>
          <a:off x="14020800" y="103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105349</xdr:rowOff>
    </xdr:from>
    <xdr:to>
      <xdr:col>64</xdr:col>
      <xdr:colOff>152400</xdr:colOff>
      <xdr:row>62</xdr:row>
      <xdr:rowOff>35499</xdr:rowOff>
    </xdr:to>
    <xdr:sp macro="" textlink="">
      <xdr:nvSpPr>
        <xdr:cNvPr id="351" name="楕円 350"/>
        <xdr:cNvSpPr/>
      </xdr:nvSpPr>
      <xdr:spPr>
        <a:xfrm>
          <a:off x="13462000" y="1056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45676</xdr:rowOff>
    </xdr:from>
    <xdr:ext cx="762000" cy="259045"/>
    <xdr:sp macro="" textlink="">
      <xdr:nvSpPr>
        <xdr:cNvPr id="352" name="テキスト ボックス 351"/>
        <xdr:cNvSpPr txBox="1"/>
      </xdr:nvSpPr>
      <xdr:spPr>
        <a:xfrm>
          <a:off x="13131800" y="1033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ポイント減少し、類似団体平均値と</a:t>
          </a:r>
          <a:r>
            <a:rPr kumimoji="1" lang="ja-JP" altLang="en-US" sz="1100">
              <a:solidFill>
                <a:schemeClr val="dk1"/>
              </a:solidFill>
              <a:effectLst/>
              <a:latin typeface="+mn-lt"/>
              <a:ea typeface="+mn-ea"/>
              <a:cs typeface="+mn-cs"/>
            </a:rPr>
            <a:t>同数となって</a:t>
          </a:r>
          <a:r>
            <a:rPr kumimoji="1" lang="ja-JP" altLang="ja-JP" sz="1100">
              <a:solidFill>
                <a:schemeClr val="dk1"/>
              </a:solidFill>
              <a:effectLst/>
              <a:latin typeface="+mn-lt"/>
              <a:ea typeface="+mn-ea"/>
              <a:cs typeface="+mn-cs"/>
            </a:rPr>
            <a:t>いる。また、県平均と比較しても</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高くなっている。今後、学校統廃合に関係した施設整備、新広域ごみ処理施設建設及び既存ごみ処理施設の解体等大型事業が予定されているため、上昇傾向になる懸念がある。そのため、現在ある基金等を活用し、起債に頼ることない財政運営を行っていく中で、事業の年度間の平準化による世代間の負担の公平化を図り、今後は県平均へ向けた実質公債費比率の低下を目指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28046</xdr:rowOff>
    </xdr:from>
    <xdr:to>
      <xdr:col>81</xdr:col>
      <xdr:colOff>44450</xdr:colOff>
      <xdr:row>37</xdr:row>
      <xdr:rowOff>36089</xdr:rowOff>
    </xdr:to>
    <xdr:cxnSp macro="">
      <xdr:nvCxnSpPr>
        <xdr:cNvPr id="386" name="直線コネクタ 385"/>
        <xdr:cNvCxnSpPr/>
      </xdr:nvCxnSpPr>
      <xdr:spPr>
        <a:xfrm flipV="1">
          <a:off x="16179800" y="637169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36089</xdr:rowOff>
    </xdr:from>
    <xdr:to>
      <xdr:col>77</xdr:col>
      <xdr:colOff>44450</xdr:colOff>
      <xdr:row>37</xdr:row>
      <xdr:rowOff>54187</xdr:rowOff>
    </xdr:to>
    <xdr:cxnSp macro="">
      <xdr:nvCxnSpPr>
        <xdr:cNvPr id="389" name="直線コネクタ 388"/>
        <xdr:cNvCxnSpPr/>
      </xdr:nvCxnSpPr>
      <xdr:spPr>
        <a:xfrm flipV="1">
          <a:off x="15290800" y="6379739"/>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54187</xdr:rowOff>
    </xdr:from>
    <xdr:to>
      <xdr:col>72</xdr:col>
      <xdr:colOff>203200</xdr:colOff>
      <xdr:row>37</xdr:row>
      <xdr:rowOff>56197</xdr:rowOff>
    </xdr:to>
    <xdr:cxnSp macro="">
      <xdr:nvCxnSpPr>
        <xdr:cNvPr id="392" name="直線コネクタ 391"/>
        <xdr:cNvCxnSpPr/>
      </xdr:nvCxnSpPr>
      <xdr:spPr>
        <a:xfrm flipV="1">
          <a:off x="14401800" y="639783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52176</xdr:rowOff>
    </xdr:from>
    <xdr:to>
      <xdr:col>68</xdr:col>
      <xdr:colOff>152400</xdr:colOff>
      <xdr:row>37</xdr:row>
      <xdr:rowOff>56197</xdr:rowOff>
    </xdr:to>
    <xdr:cxnSp macro="">
      <xdr:nvCxnSpPr>
        <xdr:cNvPr id="395" name="直線コネクタ 394"/>
        <xdr:cNvCxnSpPr/>
      </xdr:nvCxnSpPr>
      <xdr:spPr>
        <a:xfrm>
          <a:off x="13512800" y="639582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398" name="フローチャート: 判断 397"/>
        <xdr:cNvSpPr/>
      </xdr:nvSpPr>
      <xdr:spPr>
        <a:xfrm>
          <a:off x="13462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89023</xdr:rowOff>
    </xdr:from>
    <xdr:ext cx="762000" cy="259045"/>
    <xdr:sp macro="" textlink="">
      <xdr:nvSpPr>
        <xdr:cNvPr id="399" name="テキスト ボックス 398"/>
        <xdr:cNvSpPr txBox="1"/>
      </xdr:nvSpPr>
      <xdr:spPr>
        <a:xfrm>
          <a:off x="13131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405" name="楕円 404"/>
        <xdr:cNvSpPr/>
      </xdr:nvSpPr>
      <xdr:spPr>
        <a:xfrm>
          <a:off x="169672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120773</xdr:rowOff>
    </xdr:from>
    <xdr:ext cx="762000" cy="259045"/>
    <xdr:sp macro="" textlink="">
      <xdr:nvSpPr>
        <xdr:cNvPr id="406" name="公債費負担の状況該当値テキスト"/>
        <xdr:cNvSpPr txBox="1"/>
      </xdr:nvSpPr>
      <xdr:spPr>
        <a:xfrm>
          <a:off x="17106900" y="629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156739</xdr:rowOff>
    </xdr:from>
    <xdr:to>
      <xdr:col>77</xdr:col>
      <xdr:colOff>95250</xdr:colOff>
      <xdr:row>37</xdr:row>
      <xdr:rowOff>86889</xdr:rowOff>
    </xdr:to>
    <xdr:sp macro="" textlink="">
      <xdr:nvSpPr>
        <xdr:cNvPr id="407" name="楕円 406"/>
        <xdr:cNvSpPr/>
      </xdr:nvSpPr>
      <xdr:spPr>
        <a:xfrm>
          <a:off x="16129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71666</xdr:rowOff>
    </xdr:from>
    <xdr:ext cx="736600" cy="259045"/>
    <xdr:sp macro="" textlink="">
      <xdr:nvSpPr>
        <xdr:cNvPr id="408" name="テキスト ボックス 407"/>
        <xdr:cNvSpPr txBox="1"/>
      </xdr:nvSpPr>
      <xdr:spPr>
        <a:xfrm>
          <a:off x="15798800" y="641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3387</xdr:rowOff>
    </xdr:from>
    <xdr:to>
      <xdr:col>73</xdr:col>
      <xdr:colOff>44450</xdr:colOff>
      <xdr:row>37</xdr:row>
      <xdr:rowOff>104987</xdr:rowOff>
    </xdr:to>
    <xdr:sp macro="" textlink="">
      <xdr:nvSpPr>
        <xdr:cNvPr id="409" name="楕円 408"/>
        <xdr:cNvSpPr/>
      </xdr:nvSpPr>
      <xdr:spPr>
        <a:xfrm>
          <a:off x="15240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89764</xdr:rowOff>
    </xdr:from>
    <xdr:ext cx="762000" cy="259045"/>
    <xdr:sp macro="" textlink="">
      <xdr:nvSpPr>
        <xdr:cNvPr id="410" name="テキスト ボックス 409"/>
        <xdr:cNvSpPr txBox="1"/>
      </xdr:nvSpPr>
      <xdr:spPr>
        <a:xfrm>
          <a:off x="14909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5397</xdr:rowOff>
    </xdr:from>
    <xdr:to>
      <xdr:col>68</xdr:col>
      <xdr:colOff>203200</xdr:colOff>
      <xdr:row>37</xdr:row>
      <xdr:rowOff>106997</xdr:rowOff>
    </xdr:to>
    <xdr:sp macro="" textlink="">
      <xdr:nvSpPr>
        <xdr:cNvPr id="411" name="楕円 410"/>
        <xdr:cNvSpPr/>
      </xdr:nvSpPr>
      <xdr:spPr>
        <a:xfrm>
          <a:off x="14351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91774</xdr:rowOff>
    </xdr:from>
    <xdr:ext cx="762000" cy="259045"/>
    <xdr:sp macro="" textlink="">
      <xdr:nvSpPr>
        <xdr:cNvPr id="412" name="テキスト ボックス 411"/>
        <xdr:cNvSpPr txBox="1"/>
      </xdr:nvSpPr>
      <xdr:spPr>
        <a:xfrm>
          <a:off x="14020800" y="64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413" name="楕円 412"/>
        <xdr:cNvSpPr/>
      </xdr:nvSpPr>
      <xdr:spPr>
        <a:xfrm>
          <a:off x="13462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414" name="テキスト ボックス 413"/>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前年度数値と比較すると</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し、類似団体平均値と比較すると</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ポイント、県平均と比較しても</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ポイント高い状況となっている。地方債現在高について、交付税措置が少ない地方債が減少していく一方で、現在継続的に実施している大型事業、老朽化した施設の解体等が予定されているため将来負担比率の増が考えられる。</a:t>
          </a:r>
          <a:endParaRPr lang="ja-JP" altLang="ja-JP" sz="1400">
            <a:effectLst/>
          </a:endParaRPr>
        </a:p>
        <a:p>
          <a:r>
            <a:rPr kumimoji="1" lang="ja-JP" altLang="ja-JP" sz="1100">
              <a:solidFill>
                <a:schemeClr val="dk1"/>
              </a:solidFill>
              <a:effectLst/>
              <a:latin typeface="+mn-lt"/>
              <a:ea typeface="+mn-ea"/>
              <a:cs typeface="+mn-cs"/>
            </a:rPr>
            <a:t>　今後、事業計画による事業実施長期計画を検討し、地方債の残高を踏まえ事業の平準化による比率の急増を抑制していく。また、併せて充当可能基金を効果的に活用し、地方債残高の圧縮も図っていきたい。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23728</xdr:rowOff>
    </xdr:from>
    <xdr:to>
      <xdr:col>81</xdr:col>
      <xdr:colOff>44450</xdr:colOff>
      <xdr:row>15</xdr:row>
      <xdr:rowOff>30967</xdr:rowOff>
    </xdr:to>
    <xdr:cxnSp macro="">
      <xdr:nvCxnSpPr>
        <xdr:cNvPr id="448" name="直線コネクタ 447"/>
        <xdr:cNvCxnSpPr/>
      </xdr:nvCxnSpPr>
      <xdr:spPr>
        <a:xfrm>
          <a:off x="16179800" y="259547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23728</xdr:rowOff>
    </xdr:from>
    <xdr:to>
      <xdr:col>77</xdr:col>
      <xdr:colOff>44450</xdr:colOff>
      <xdr:row>15</xdr:row>
      <xdr:rowOff>33782</xdr:rowOff>
    </xdr:to>
    <xdr:cxnSp macro="">
      <xdr:nvCxnSpPr>
        <xdr:cNvPr id="451" name="直線コネクタ 450"/>
        <xdr:cNvCxnSpPr/>
      </xdr:nvCxnSpPr>
      <xdr:spPr>
        <a:xfrm flipV="1">
          <a:off x="15290800" y="259547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33782</xdr:rowOff>
    </xdr:from>
    <xdr:to>
      <xdr:col>72</xdr:col>
      <xdr:colOff>203200</xdr:colOff>
      <xdr:row>15</xdr:row>
      <xdr:rowOff>73194</xdr:rowOff>
    </xdr:to>
    <xdr:cxnSp macro="">
      <xdr:nvCxnSpPr>
        <xdr:cNvPr id="454" name="直線コネクタ 453"/>
        <xdr:cNvCxnSpPr/>
      </xdr:nvCxnSpPr>
      <xdr:spPr>
        <a:xfrm flipV="1">
          <a:off x="14401800" y="2605532"/>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73194</xdr:rowOff>
    </xdr:from>
    <xdr:to>
      <xdr:col>68</xdr:col>
      <xdr:colOff>152400</xdr:colOff>
      <xdr:row>15</xdr:row>
      <xdr:rowOff>105770</xdr:rowOff>
    </xdr:to>
    <xdr:cxnSp macro="">
      <xdr:nvCxnSpPr>
        <xdr:cNvPr id="457" name="直線コネクタ 456"/>
        <xdr:cNvCxnSpPr/>
      </xdr:nvCxnSpPr>
      <xdr:spPr>
        <a:xfrm flipV="1">
          <a:off x="13512800" y="2644944"/>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51477</xdr:rowOff>
    </xdr:from>
    <xdr:to>
      <xdr:col>64</xdr:col>
      <xdr:colOff>152400</xdr:colOff>
      <xdr:row>14</xdr:row>
      <xdr:rowOff>153077</xdr:rowOff>
    </xdr:to>
    <xdr:sp macro="" textlink="">
      <xdr:nvSpPr>
        <xdr:cNvPr id="460" name="フローチャート: 判断 459"/>
        <xdr:cNvSpPr/>
      </xdr:nvSpPr>
      <xdr:spPr>
        <a:xfrm>
          <a:off x="13462000" y="245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163254</xdr:rowOff>
    </xdr:from>
    <xdr:ext cx="762000" cy="259045"/>
    <xdr:sp macro="" textlink="">
      <xdr:nvSpPr>
        <xdr:cNvPr id="461" name="テキスト ボックス 460"/>
        <xdr:cNvSpPr txBox="1"/>
      </xdr:nvSpPr>
      <xdr:spPr>
        <a:xfrm>
          <a:off x="13131800" y="22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151617</xdr:rowOff>
    </xdr:from>
    <xdr:to>
      <xdr:col>81</xdr:col>
      <xdr:colOff>95250</xdr:colOff>
      <xdr:row>15</xdr:row>
      <xdr:rowOff>81767</xdr:rowOff>
    </xdr:to>
    <xdr:sp macro="" textlink="">
      <xdr:nvSpPr>
        <xdr:cNvPr id="467" name="楕円 466"/>
        <xdr:cNvSpPr/>
      </xdr:nvSpPr>
      <xdr:spPr>
        <a:xfrm>
          <a:off x="16967200" y="255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123694</xdr:rowOff>
    </xdr:from>
    <xdr:ext cx="762000" cy="259045"/>
    <xdr:sp macro="" textlink="">
      <xdr:nvSpPr>
        <xdr:cNvPr id="468" name="将来負担の状況該当値テキスト"/>
        <xdr:cNvSpPr txBox="1"/>
      </xdr:nvSpPr>
      <xdr:spPr>
        <a:xfrm>
          <a:off x="17106900" y="252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144378</xdr:rowOff>
    </xdr:from>
    <xdr:to>
      <xdr:col>77</xdr:col>
      <xdr:colOff>95250</xdr:colOff>
      <xdr:row>15</xdr:row>
      <xdr:rowOff>74528</xdr:rowOff>
    </xdr:to>
    <xdr:sp macro="" textlink="">
      <xdr:nvSpPr>
        <xdr:cNvPr id="469" name="楕円 468"/>
        <xdr:cNvSpPr/>
      </xdr:nvSpPr>
      <xdr:spPr>
        <a:xfrm>
          <a:off x="16129000" y="254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59305</xdr:rowOff>
    </xdr:from>
    <xdr:ext cx="736600" cy="259045"/>
    <xdr:sp macro="" textlink="">
      <xdr:nvSpPr>
        <xdr:cNvPr id="470" name="テキスト ボックス 469"/>
        <xdr:cNvSpPr txBox="1"/>
      </xdr:nvSpPr>
      <xdr:spPr>
        <a:xfrm>
          <a:off x="15798800" y="2631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154432</xdr:rowOff>
    </xdr:from>
    <xdr:to>
      <xdr:col>73</xdr:col>
      <xdr:colOff>44450</xdr:colOff>
      <xdr:row>15</xdr:row>
      <xdr:rowOff>84582</xdr:rowOff>
    </xdr:to>
    <xdr:sp macro="" textlink="">
      <xdr:nvSpPr>
        <xdr:cNvPr id="471" name="楕円 470"/>
        <xdr:cNvSpPr/>
      </xdr:nvSpPr>
      <xdr:spPr>
        <a:xfrm>
          <a:off x="15240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69359</xdr:rowOff>
    </xdr:from>
    <xdr:ext cx="762000" cy="259045"/>
    <xdr:sp macro="" textlink="">
      <xdr:nvSpPr>
        <xdr:cNvPr id="472" name="テキスト ボックス 471"/>
        <xdr:cNvSpPr txBox="1"/>
      </xdr:nvSpPr>
      <xdr:spPr>
        <a:xfrm>
          <a:off x="14909800" y="264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22394</xdr:rowOff>
    </xdr:from>
    <xdr:to>
      <xdr:col>68</xdr:col>
      <xdr:colOff>203200</xdr:colOff>
      <xdr:row>15</xdr:row>
      <xdr:rowOff>123994</xdr:rowOff>
    </xdr:to>
    <xdr:sp macro="" textlink="">
      <xdr:nvSpPr>
        <xdr:cNvPr id="473" name="楕円 472"/>
        <xdr:cNvSpPr/>
      </xdr:nvSpPr>
      <xdr:spPr>
        <a:xfrm>
          <a:off x="14351000" y="25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108771</xdr:rowOff>
    </xdr:from>
    <xdr:ext cx="762000" cy="259045"/>
    <xdr:sp macro="" textlink="">
      <xdr:nvSpPr>
        <xdr:cNvPr id="474" name="テキスト ボックス 473"/>
        <xdr:cNvSpPr txBox="1"/>
      </xdr:nvSpPr>
      <xdr:spPr>
        <a:xfrm>
          <a:off x="14020800" y="26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54970</xdr:rowOff>
    </xdr:from>
    <xdr:to>
      <xdr:col>64</xdr:col>
      <xdr:colOff>152400</xdr:colOff>
      <xdr:row>15</xdr:row>
      <xdr:rowOff>156570</xdr:rowOff>
    </xdr:to>
    <xdr:sp macro="" textlink="">
      <xdr:nvSpPr>
        <xdr:cNvPr id="475" name="楕円 474"/>
        <xdr:cNvSpPr/>
      </xdr:nvSpPr>
      <xdr:spPr>
        <a:xfrm>
          <a:off x="13462000" y="26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141347</xdr:rowOff>
    </xdr:from>
    <xdr:ext cx="762000" cy="259045"/>
    <xdr:sp macro="" textlink="">
      <xdr:nvSpPr>
        <xdr:cNvPr id="476" name="テキスト ボックス 475"/>
        <xdr:cNvSpPr txBox="1"/>
      </xdr:nvSpPr>
      <xdr:spPr>
        <a:xfrm>
          <a:off x="13131800" y="271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41,717
40,473
156.60
19,063,179
18,499,425
495,391
10,813,889
19,470,370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ポスト管理を徹底したことによる職員構成や年齢層の変動により前年比</a:t>
          </a:r>
          <a:r>
            <a:rPr kumimoji="1" lang="en-US" altLang="ja-JP" sz="1100">
              <a:latin typeface="+mn-ea"/>
              <a:ea typeface="+mn-ea"/>
            </a:rPr>
            <a:t>0.5</a:t>
          </a:r>
          <a:r>
            <a:rPr kumimoji="1" lang="ja-JP" altLang="en-US" sz="1100">
              <a:latin typeface="+mn-ea"/>
              <a:ea typeface="+mn-ea"/>
            </a:rPr>
            <a:t>ポイント減少している。</a:t>
          </a:r>
        </a:p>
        <a:p>
          <a:r>
            <a:rPr kumimoji="1" lang="ja-JP" altLang="en-US" sz="1100">
              <a:latin typeface="+mn-ea"/>
              <a:ea typeface="+mn-ea"/>
            </a:rPr>
            <a:t>　引き続き、適正な定員管理を行うとともに、組織運営の効率化を図り、人件費の削減に努めていく。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107950</xdr:rowOff>
    </xdr:to>
    <xdr:cxnSp macro="">
      <xdr:nvCxnSpPr>
        <xdr:cNvPr id="66" name="直線コネクタ 65"/>
        <xdr:cNvCxnSpPr/>
      </xdr:nvCxnSpPr>
      <xdr:spPr>
        <a:xfrm flipV="1">
          <a:off x="3987800" y="6413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37</xdr:row>
      <xdr:rowOff>123190</xdr:rowOff>
    </xdr:to>
    <xdr:cxnSp macro="">
      <xdr:nvCxnSpPr>
        <xdr:cNvPr id="69" name="直線コネクタ 68"/>
        <xdr:cNvCxnSpPr/>
      </xdr:nvCxnSpPr>
      <xdr:spPr>
        <a:xfrm flipV="1">
          <a:off x="3098800" y="645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37</xdr:row>
      <xdr:rowOff>153670</xdr:rowOff>
    </xdr:to>
    <xdr:cxnSp macro="">
      <xdr:nvCxnSpPr>
        <xdr:cNvPr id="72" name="直線コネクタ 71"/>
        <xdr:cNvCxnSpPr/>
      </xdr:nvCxnSpPr>
      <xdr:spPr>
        <a:xfrm flipV="1">
          <a:off x="2209800" y="6466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153670</xdr:rowOff>
    </xdr:from>
    <xdr:to>
      <xdr:col>11</xdr:col>
      <xdr:colOff>9525</xdr:colOff>
      <xdr:row>38</xdr:row>
      <xdr:rowOff>66040</xdr:rowOff>
    </xdr:to>
    <xdr:cxnSp macro="">
      <xdr:nvCxnSpPr>
        <xdr:cNvPr id="75" name="直線コネクタ 74"/>
        <xdr:cNvCxnSpPr/>
      </xdr:nvCxnSpPr>
      <xdr:spPr>
        <a:xfrm flipV="1">
          <a:off x="1320800" y="64973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78" name="フローチャート: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79" name="テキスト ボックス 78"/>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102870</xdr:rowOff>
    </xdr:from>
    <xdr:to>
      <xdr:col>11</xdr:col>
      <xdr:colOff>60325</xdr:colOff>
      <xdr:row>38</xdr:row>
      <xdr:rowOff>33020</xdr:rowOff>
    </xdr:to>
    <xdr:sp macro="" textlink="">
      <xdr:nvSpPr>
        <xdr:cNvPr id="91" name="楕円 90"/>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17797</xdr:rowOff>
    </xdr:from>
    <xdr:ext cx="762000" cy="259045"/>
    <xdr:sp macro="" textlink="">
      <xdr:nvSpPr>
        <xdr:cNvPr id="92" name="テキスト ボックス 91"/>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xdr:rowOff>
    </xdr:from>
    <xdr:to>
      <xdr:col>6</xdr:col>
      <xdr:colOff>171450</xdr:colOff>
      <xdr:row>38</xdr:row>
      <xdr:rowOff>116840</xdr:rowOff>
    </xdr:to>
    <xdr:sp macro="" textlink="">
      <xdr:nvSpPr>
        <xdr:cNvPr id="93" name="楕円 92"/>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101617</xdr:rowOff>
    </xdr:from>
    <xdr:ext cx="762000" cy="259045"/>
    <xdr:sp macro="" textlink="">
      <xdr:nvSpPr>
        <xdr:cNvPr id="94" name="テキスト ボックス 93"/>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ポイント下回り、前年度比較で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ている。毎年予算編成時において、シーリングにより経常的物件費については抑制している結果と言える。今後予定している民間委託や指定管理があることから、物件費の上昇を見込みながら、経常的物件費については合理的業務改善を進めることで、無駄の排除を意識つつ業務改善及び事業の精査を推進し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67129</xdr:rowOff>
    </xdr:from>
    <xdr:to>
      <xdr:col>82</xdr:col>
      <xdr:colOff>107950</xdr:colOff>
      <xdr:row>16</xdr:row>
      <xdr:rowOff>99786</xdr:rowOff>
    </xdr:to>
    <xdr:cxnSp macro="">
      <xdr:nvCxnSpPr>
        <xdr:cNvPr id="129" name="直線コネクタ 128"/>
        <xdr:cNvCxnSpPr/>
      </xdr:nvCxnSpPr>
      <xdr:spPr>
        <a:xfrm flipV="1">
          <a:off x="15671800" y="28103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99786</xdr:rowOff>
    </xdr:from>
    <xdr:to>
      <xdr:col>78</xdr:col>
      <xdr:colOff>69850</xdr:colOff>
      <xdr:row>16</xdr:row>
      <xdr:rowOff>110671</xdr:rowOff>
    </xdr:to>
    <xdr:cxnSp macro="">
      <xdr:nvCxnSpPr>
        <xdr:cNvPr id="132" name="直線コネクタ 131"/>
        <xdr:cNvCxnSpPr/>
      </xdr:nvCxnSpPr>
      <xdr:spPr>
        <a:xfrm flipV="1">
          <a:off x="14782800" y="28429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17</xdr:row>
      <xdr:rowOff>4536</xdr:rowOff>
    </xdr:to>
    <xdr:cxnSp macro="">
      <xdr:nvCxnSpPr>
        <xdr:cNvPr id="135" name="直線コネクタ 134"/>
        <xdr:cNvCxnSpPr/>
      </xdr:nvCxnSpPr>
      <xdr:spPr>
        <a:xfrm flipV="1">
          <a:off x="13893800" y="2853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17</xdr:row>
      <xdr:rowOff>4536</xdr:rowOff>
    </xdr:to>
    <xdr:cxnSp macro="">
      <xdr:nvCxnSpPr>
        <xdr:cNvPr id="138" name="直線コネクタ 137"/>
        <xdr:cNvCxnSpPr/>
      </xdr:nvCxnSpPr>
      <xdr:spPr>
        <a:xfrm>
          <a:off x="13004800" y="2886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1" name="フローチャート: 判断 140"/>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2" name="テキスト ボックス 141"/>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8" name="楕円 147"/>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32856</xdr:rowOff>
    </xdr:from>
    <xdr:ext cx="762000" cy="259045"/>
    <xdr:sp macro="" textlink="">
      <xdr:nvSpPr>
        <xdr:cNvPr id="149" name="物件費該当値テキスト"/>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50" name="楕円 149"/>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51" name="テキスト ボックス 150"/>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2" name="楕円 151"/>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198</xdr:rowOff>
    </xdr:from>
    <xdr:ext cx="762000" cy="259045"/>
    <xdr:sp macro="" textlink="">
      <xdr:nvSpPr>
        <xdr:cNvPr id="153" name="テキスト ボックス 152"/>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4" name="楕円 153"/>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55" name="テキスト ボックス 154"/>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6" name="楕円 155"/>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57" name="テキスト ボックス 156"/>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類似団体平均値と比較して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ポイント、前年度と比較すると</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主な要因としては、年々医療福祉や障害福祉サービス費等が増となっている。少子高齢化が進む中で、今後も扶助費の増加が懸念されるが、福祉サービスの充実を確保し続けるため、対象者の公平性の確保、より慎重な資格審査や給付の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99785</xdr:rowOff>
    </xdr:from>
    <xdr:to>
      <xdr:col>24</xdr:col>
      <xdr:colOff>25400</xdr:colOff>
      <xdr:row>57</xdr:row>
      <xdr:rowOff>37193</xdr:rowOff>
    </xdr:to>
    <xdr:cxnSp macro="">
      <xdr:nvCxnSpPr>
        <xdr:cNvPr id="192" name="直線コネクタ 191"/>
        <xdr:cNvCxnSpPr/>
      </xdr:nvCxnSpPr>
      <xdr:spPr>
        <a:xfrm>
          <a:off x="3987800" y="9700985"/>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56</xdr:row>
      <xdr:rowOff>99785</xdr:rowOff>
    </xdr:to>
    <xdr:cxnSp macro="">
      <xdr:nvCxnSpPr>
        <xdr:cNvPr id="195" name="直線コネクタ 194"/>
        <xdr:cNvCxnSpPr/>
      </xdr:nvCxnSpPr>
      <xdr:spPr>
        <a:xfrm>
          <a:off x="3098800" y="95485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116115</xdr:rowOff>
    </xdr:from>
    <xdr:to>
      <xdr:col>15</xdr:col>
      <xdr:colOff>98425</xdr:colOff>
      <xdr:row>55</xdr:row>
      <xdr:rowOff>118835</xdr:rowOff>
    </xdr:to>
    <xdr:cxnSp macro="">
      <xdr:nvCxnSpPr>
        <xdr:cNvPr id="198" name="直線コネクタ 197"/>
        <xdr:cNvCxnSpPr/>
      </xdr:nvCxnSpPr>
      <xdr:spPr>
        <a:xfrm>
          <a:off x="2209800" y="9374415"/>
          <a:ext cx="8890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116115</xdr:rowOff>
    </xdr:from>
    <xdr:to>
      <xdr:col>11</xdr:col>
      <xdr:colOff>9525</xdr:colOff>
      <xdr:row>54</xdr:row>
      <xdr:rowOff>127000</xdr:rowOff>
    </xdr:to>
    <xdr:cxnSp macro="">
      <xdr:nvCxnSpPr>
        <xdr:cNvPr id="201" name="直線コネクタ 200"/>
        <xdr:cNvCxnSpPr/>
      </xdr:nvCxnSpPr>
      <xdr:spPr>
        <a:xfrm flipV="1">
          <a:off x="1320800" y="9374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4" name="フローチャート: 判断 203"/>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5" name="テキスト ボックス 204"/>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11" name="楕円 210"/>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12"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48985</xdr:rowOff>
    </xdr:from>
    <xdr:to>
      <xdr:col>20</xdr:col>
      <xdr:colOff>38100</xdr:colOff>
      <xdr:row>56</xdr:row>
      <xdr:rowOff>150585</xdr:rowOff>
    </xdr:to>
    <xdr:sp macro="" textlink="">
      <xdr:nvSpPr>
        <xdr:cNvPr id="213" name="楕円 212"/>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214" name="テキスト ボックス 213"/>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5" name="楕円 214"/>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6" name="テキスト ボックス 21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65315</xdr:rowOff>
    </xdr:from>
    <xdr:to>
      <xdr:col>11</xdr:col>
      <xdr:colOff>60325</xdr:colOff>
      <xdr:row>54</xdr:row>
      <xdr:rowOff>166915</xdr:rowOff>
    </xdr:to>
    <xdr:sp macro="" textlink="">
      <xdr:nvSpPr>
        <xdr:cNvPr id="217" name="楕円 216"/>
        <xdr:cNvSpPr/>
      </xdr:nvSpPr>
      <xdr:spPr>
        <a:xfrm>
          <a:off x="2159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5642</xdr:rowOff>
    </xdr:from>
    <xdr:ext cx="762000" cy="259045"/>
    <xdr:sp macro="" textlink="">
      <xdr:nvSpPr>
        <xdr:cNvPr id="218" name="テキスト ボックス 217"/>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9" name="楕円 218"/>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20" name="テキスト ボックス 21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前年度比較で</a:t>
          </a:r>
          <a:r>
            <a:rPr kumimoji="1" lang="en-US" altLang="ja-JP" sz="1100">
              <a:solidFill>
                <a:schemeClr val="dk1"/>
              </a:solidFill>
              <a:effectLst/>
              <a:latin typeface="+mn-lt"/>
              <a:ea typeface="+mn-ea"/>
              <a:cs typeface="+mn-cs"/>
            </a:rPr>
            <a:t>7.1</a:t>
          </a:r>
          <a:r>
            <a:rPr kumimoji="1" lang="ja-JP" altLang="en-US" sz="1100">
              <a:solidFill>
                <a:schemeClr val="dk1"/>
              </a:solidFill>
              <a:effectLst/>
              <a:latin typeface="+mn-lt"/>
              <a:ea typeface="+mn-ea"/>
              <a:cs typeface="+mn-cs"/>
            </a:rPr>
            <a:t>ポイント減となり</a:t>
          </a:r>
          <a:r>
            <a:rPr kumimoji="1" lang="ja-JP" altLang="ja-JP" sz="1100">
              <a:solidFill>
                <a:schemeClr val="dk1"/>
              </a:solidFill>
              <a:effectLst/>
              <a:latin typeface="+mn-lt"/>
              <a:ea typeface="+mn-ea"/>
              <a:cs typeface="+mn-cs"/>
            </a:rPr>
            <a:t>、類似団体比較でも</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下回って</a:t>
          </a:r>
          <a:r>
            <a:rPr kumimoji="1" lang="ja-JP" altLang="ja-JP" sz="1100">
              <a:solidFill>
                <a:schemeClr val="dk1"/>
              </a:solidFill>
              <a:effectLst/>
              <a:latin typeface="+mn-lt"/>
              <a:ea typeface="+mn-ea"/>
              <a:cs typeface="+mn-cs"/>
            </a:rPr>
            <a:t>いる。これは、</a:t>
          </a:r>
          <a:r>
            <a:rPr kumimoji="1" lang="ja-JP" altLang="en-US" sz="1100">
              <a:solidFill>
                <a:schemeClr val="dk1"/>
              </a:solidFill>
              <a:effectLst/>
              <a:latin typeface="+mn-lt"/>
              <a:ea typeface="+mn-ea"/>
              <a:cs typeface="+mn-cs"/>
            </a:rPr>
            <a:t>下水道事業が公営企業会計に移行したためである。</a:t>
          </a:r>
          <a:r>
            <a:rPr kumimoji="1" lang="ja-JP" altLang="ja-JP" sz="1100">
              <a:solidFill>
                <a:schemeClr val="dk1"/>
              </a:solidFill>
              <a:effectLst/>
              <a:latin typeface="+mn-lt"/>
              <a:ea typeface="+mn-ea"/>
              <a:cs typeface="+mn-cs"/>
            </a:rPr>
            <a:t>各特別会計においては、税収等による財源確保を検討し、普通会計の負担減をするよう努めていかなければならない。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100330</xdr:rowOff>
    </xdr:from>
    <xdr:to>
      <xdr:col>82</xdr:col>
      <xdr:colOff>107950</xdr:colOff>
      <xdr:row>58</xdr:row>
      <xdr:rowOff>127000</xdr:rowOff>
    </xdr:to>
    <xdr:cxnSp macro="">
      <xdr:nvCxnSpPr>
        <xdr:cNvPr id="253" name="直線コネクタ 252"/>
        <xdr:cNvCxnSpPr/>
      </xdr:nvCxnSpPr>
      <xdr:spPr>
        <a:xfrm flipV="1">
          <a:off x="15671800" y="9530080"/>
          <a:ext cx="8382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127000</xdr:rowOff>
    </xdr:to>
    <xdr:cxnSp macro="">
      <xdr:nvCxnSpPr>
        <xdr:cNvPr id="256" name="直線コネクタ 255"/>
        <xdr:cNvCxnSpPr/>
      </xdr:nvCxnSpPr>
      <xdr:spPr>
        <a:xfrm>
          <a:off x="14782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27940</xdr:rowOff>
    </xdr:from>
    <xdr:to>
      <xdr:col>73</xdr:col>
      <xdr:colOff>180975</xdr:colOff>
      <xdr:row>58</xdr:row>
      <xdr:rowOff>88900</xdr:rowOff>
    </xdr:to>
    <xdr:cxnSp macro="">
      <xdr:nvCxnSpPr>
        <xdr:cNvPr id="259" name="直線コネクタ 258"/>
        <xdr:cNvCxnSpPr/>
      </xdr:nvCxnSpPr>
      <xdr:spPr>
        <a:xfrm>
          <a:off x="13893800" y="9972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58</xdr:row>
      <xdr:rowOff>27940</xdr:rowOff>
    </xdr:to>
    <xdr:cxnSp macro="">
      <xdr:nvCxnSpPr>
        <xdr:cNvPr id="262" name="直線コネクタ 261"/>
        <xdr:cNvCxnSpPr/>
      </xdr:nvCxnSpPr>
      <xdr:spPr>
        <a:xfrm>
          <a:off x="13004800" y="97586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72" name="楕円 271"/>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73"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4" name="楕円 273"/>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5" name="テキスト ボックス 274"/>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6" name="楕円 275"/>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7" name="テキスト ボックス 276"/>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78" name="楕円 277"/>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79" name="テキスト ボックス 278"/>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80" name="楕円 279"/>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81" name="テキスト ボックス 280"/>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類似団体との比較においては</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回っており、前年度比較で</a:t>
          </a:r>
          <a:r>
            <a:rPr kumimoji="1" lang="en-US" altLang="ja-JP" sz="1100">
              <a:solidFill>
                <a:schemeClr val="dk1"/>
              </a:solidFill>
              <a:effectLst/>
              <a:latin typeface="+mn-lt"/>
              <a:ea typeface="+mn-ea"/>
              <a:cs typeface="+mn-cs"/>
            </a:rPr>
            <a:t>6.5</a:t>
          </a:r>
          <a:r>
            <a:rPr kumimoji="1" lang="ja-JP" altLang="en-US" sz="1100">
              <a:solidFill>
                <a:schemeClr val="dk1"/>
              </a:solidFill>
              <a:effectLst/>
              <a:latin typeface="+mn-lt"/>
              <a:ea typeface="+mn-ea"/>
              <a:cs typeface="+mn-cs"/>
            </a:rPr>
            <a:t>ポイント増と</a:t>
          </a:r>
          <a:r>
            <a:rPr kumimoji="1" lang="ja-JP" altLang="ja-JP" sz="1100">
              <a:solidFill>
                <a:schemeClr val="dk1"/>
              </a:solidFill>
              <a:effectLst/>
              <a:latin typeface="+mn-lt"/>
              <a:ea typeface="+mn-ea"/>
              <a:cs typeface="+mn-cs"/>
            </a:rPr>
            <a:t>なっている。要因としては、新広域ごみ処理施設建設の本体建設工事が進むことで大幅に増加</a:t>
          </a:r>
          <a:r>
            <a:rPr kumimoji="1" lang="ja-JP" altLang="en-US" sz="1100">
              <a:solidFill>
                <a:schemeClr val="dk1"/>
              </a:solidFill>
              <a:effectLst/>
              <a:latin typeface="+mn-lt"/>
              <a:ea typeface="+mn-ea"/>
              <a:cs typeface="+mn-cs"/>
            </a:rPr>
            <a:t>したものである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各種補助金については、公益的交付基準の明確化など設けて各種団体と市との協働のまちづくりを推進している。今後、補助内容の見直しを進める中において、スクラップアンドビルドによる整理統合を働きかけ補助金の合理化を進め経常経費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33274</xdr:rowOff>
    </xdr:from>
    <xdr:to>
      <xdr:col>82</xdr:col>
      <xdr:colOff>107950</xdr:colOff>
      <xdr:row>36</xdr:row>
      <xdr:rowOff>159004</xdr:rowOff>
    </xdr:to>
    <xdr:cxnSp macro="">
      <xdr:nvCxnSpPr>
        <xdr:cNvPr id="311" name="直線コネクタ 310"/>
        <xdr:cNvCxnSpPr/>
      </xdr:nvCxnSpPr>
      <xdr:spPr>
        <a:xfrm>
          <a:off x="15671800" y="6034024"/>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33274</xdr:rowOff>
    </xdr:from>
    <xdr:to>
      <xdr:col>78</xdr:col>
      <xdr:colOff>69850</xdr:colOff>
      <xdr:row>35</xdr:row>
      <xdr:rowOff>83566</xdr:rowOff>
    </xdr:to>
    <xdr:cxnSp macro="">
      <xdr:nvCxnSpPr>
        <xdr:cNvPr id="314" name="直線コネクタ 313"/>
        <xdr:cNvCxnSpPr/>
      </xdr:nvCxnSpPr>
      <xdr:spPr>
        <a:xfrm flipV="1">
          <a:off x="14782800" y="60340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83566</xdr:rowOff>
    </xdr:to>
    <xdr:cxnSp macro="">
      <xdr:nvCxnSpPr>
        <xdr:cNvPr id="317" name="直線コネクタ 316"/>
        <xdr:cNvCxnSpPr/>
      </xdr:nvCxnSpPr>
      <xdr:spPr>
        <a:xfrm>
          <a:off x="13893800" y="6075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97282</xdr:rowOff>
    </xdr:to>
    <xdr:cxnSp macro="">
      <xdr:nvCxnSpPr>
        <xdr:cNvPr id="320" name="直線コネクタ 319"/>
        <xdr:cNvCxnSpPr/>
      </xdr:nvCxnSpPr>
      <xdr:spPr>
        <a:xfrm flipV="1">
          <a:off x="13004800" y="6075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3" name="フローチャート: 判断 322"/>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24" name="テキスト ボックス 323"/>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30" name="楕円 329"/>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80281</xdr:rowOff>
    </xdr:from>
    <xdr:ext cx="762000" cy="259045"/>
    <xdr:sp macro="" textlink="">
      <xdr:nvSpPr>
        <xdr:cNvPr id="331" name="補助費等該当値テキスト"/>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153924</xdr:rowOff>
    </xdr:from>
    <xdr:to>
      <xdr:col>78</xdr:col>
      <xdr:colOff>120650</xdr:colOff>
      <xdr:row>35</xdr:row>
      <xdr:rowOff>84074</xdr:rowOff>
    </xdr:to>
    <xdr:sp macro="" textlink="">
      <xdr:nvSpPr>
        <xdr:cNvPr id="332" name="楕円 331"/>
        <xdr:cNvSpPr/>
      </xdr:nvSpPr>
      <xdr:spPr>
        <a:xfrm>
          <a:off x="15621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94251</xdr:rowOff>
    </xdr:from>
    <xdr:ext cx="736600" cy="259045"/>
    <xdr:sp macro="" textlink="">
      <xdr:nvSpPr>
        <xdr:cNvPr id="333" name="テキスト ボックス 332"/>
        <xdr:cNvSpPr txBox="1"/>
      </xdr:nvSpPr>
      <xdr:spPr>
        <a:xfrm>
          <a:off x="15290800" y="57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34" name="楕円 333"/>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35" name="テキスト ボックス 334"/>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36" name="楕円 335"/>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37" name="テキスト ボックス 336"/>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38" name="楕円 337"/>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39" name="テキスト ボックス 338"/>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類似団体平均値と比較すると</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下回っているものの</a:t>
          </a:r>
          <a:r>
            <a:rPr kumimoji="1" lang="ja-JP" altLang="ja-JP" sz="1100">
              <a:solidFill>
                <a:schemeClr val="dk1"/>
              </a:solidFill>
              <a:effectLst/>
              <a:latin typeface="+mn-lt"/>
              <a:ea typeface="+mn-ea"/>
              <a:cs typeface="+mn-cs"/>
            </a:rPr>
            <a:t>、前年度比較で</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となっている。合併後の学校統合を始めとした、各種合併特例債事業の償還が始まり、今後も市債の発行</a:t>
          </a:r>
          <a:r>
            <a:rPr kumimoji="1" lang="ja-JP" altLang="ja-JP" sz="1100" baseline="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伴う事業が続くことになり、更なる増加が見込まれることから、将来負担を見据え起債事業全体の見直しを図り、起債の平準化・抑制に努めていく。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119380</xdr:rowOff>
    </xdr:from>
    <xdr:to>
      <xdr:col>24</xdr:col>
      <xdr:colOff>25400</xdr:colOff>
      <xdr:row>74</xdr:row>
      <xdr:rowOff>142240</xdr:rowOff>
    </xdr:to>
    <xdr:cxnSp macro="">
      <xdr:nvCxnSpPr>
        <xdr:cNvPr id="371" name="直線コネクタ 370"/>
        <xdr:cNvCxnSpPr/>
      </xdr:nvCxnSpPr>
      <xdr:spPr>
        <a:xfrm>
          <a:off x="3987800" y="12806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114317</xdr:rowOff>
    </xdr:from>
    <xdr:ext cx="762000" cy="259045"/>
    <xdr:sp macro="" textlink="">
      <xdr:nvSpPr>
        <xdr:cNvPr id="372" name="公債費平均値テキスト"/>
        <xdr:cNvSpPr txBox="1"/>
      </xdr:nvSpPr>
      <xdr:spPr>
        <a:xfrm>
          <a:off x="4914900" y="1280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119380</xdr:rowOff>
    </xdr:from>
    <xdr:to>
      <xdr:col>19</xdr:col>
      <xdr:colOff>187325</xdr:colOff>
      <xdr:row>74</xdr:row>
      <xdr:rowOff>130810</xdr:rowOff>
    </xdr:to>
    <xdr:cxnSp macro="">
      <xdr:nvCxnSpPr>
        <xdr:cNvPr id="374" name="直線コネクタ 373"/>
        <xdr:cNvCxnSpPr/>
      </xdr:nvCxnSpPr>
      <xdr:spPr>
        <a:xfrm flipV="1">
          <a:off x="3098800" y="128066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130810</xdr:rowOff>
    </xdr:from>
    <xdr:to>
      <xdr:col>15</xdr:col>
      <xdr:colOff>98425</xdr:colOff>
      <xdr:row>74</xdr:row>
      <xdr:rowOff>134620</xdr:rowOff>
    </xdr:to>
    <xdr:cxnSp macro="">
      <xdr:nvCxnSpPr>
        <xdr:cNvPr id="377" name="直線コネクタ 376"/>
        <xdr:cNvCxnSpPr/>
      </xdr:nvCxnSpPr>
      <xdr:spPr>
        <a:xfrm flipV="1">
          <a:off x="2209800" y="12818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128905</xdr:rowOff>
    </xdr:from>
    <xdr:to>
      <xdr:col>11</xdr:col>
      <xdr:colOff>9525</xdr:colOff>
      <xdr:row>74</xdr:row>
      <xdr:rowOff>134620</xdr:rowOff>
    </xdr:to>
    <xdr:cxnSp macro="">
      <xdr:nvCxnSpPr>
        <xdr:cNvPr id="380" name="直線コネクタ 379"/>
        <xdr:cNvCxnSpPr/>
      </xdr:nvCxnSpPr>
      <xdr:spPr>
        <a:xfrm>
          <a:off x="1320800" y="128162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3" name="フローチャート: 判断 382"/>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34942</xdr:rowOff>
    </xdr:from>
    <xdr:ext cx="762000" cy="259045"/>
    <xdr:sp macro="" textlink="">
      <xdr:nvSpPr>
        <xdr:cNvPr id="384" name="テキスト ボックス 383"/>
        <xdr:cNvSpPr txBox="1"/>
      </xdr:nvSpPr>
      <xdr:spPr>
        <a:xfrm>
          <a:off x="939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91440</xdr:rowOff>
    </xdr:from>
    <xdr:to>
      <xdr:col>24</xdr:col>
      <xdr:colOff>76200</xdr:colOff>
      <xdr:row>75</xdr:row>
      <xdr:rowOff>21590</xdr:rowOff>
    </xdr:to>
    <xdr:sp macro="" textlink="">
      <xdr:nvSpPr>
        <xdr:cNvPr id="390" name="楕円 389"/>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xdr:rowOff>
    </xdr:from>
    <xdr:ext cx="762000" cy="259045"/>
    <xdr:sp macro="" textlink="">
      <xdr:nvSpPr>
        <xdr:cNvPr id="391" name="公債費該当値テキスト"/>
        <xdr:cNvSpPr txBox="1"/>
      </xdr:nvSpPr>
      <xdr:spPr>
        <a:xfrm>
          <a:off x="4914900" y="1268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68580</xdr:rowOff>
    </xdr:from>
    <xdr:to>
      <xdr:col>20</xdr:col>
      <xdr:colOff>38100</xdr:colOff>
      <xdr:row>74</xdr:row>
      <xdr:rowOff>170180</xdr:rowOff>
    </xdr:to>
    <xdr:sp macro="" textlink="">
      <xdr:nvSpPr>
        <xdr:cNvPr id="392" name="楕円 391"/>
        <xdr:cNvSpPr/>
      </xdr:nvSpPr>
      <xdr:spPr>
        <a:xfrm>
          <a:off x="3937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8907</xdr:rowOff>
    </xdr:from>
    <xdr:ext cx="736600" cy="259045"/>
    <xdr:sp macro="" textlink="">
      <xdr:nvSpPr>
        <xdr:cNvPr id="393" name="テキスト ボックス 392"/>
        <xdr:cNvSpPr txBox="1"/>
      </xdr:nvSpPr>
      <xdr:spPr>
        <a:xfrm>
          <a:off x="3606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80010</xdr:rowOff>
    </xdr:from>
    <xdr:to>
      <xdr:col>15</xdr:col>
      <xdr:colOff>149225</xdr:colOff>
      <xdr:row>75</xdr:row>
      <xdr:rowOff>10160</xdr:rowOff>
    </xdr:to>
    <xdr:sp macro="" textlink="">
      <xdr:nvSpPr>
        <xdr:cNvPr id="394" name="楕円 393"/>
        <xdr:cNvSpPr/>
      </xdr:nvSpPr>
      <xdr:spPr>
        <a:xfrm>
          <a:off x="3048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20337</xdr:rowOff>
    </xdr:from>
    <xdr:ext cx="762000" cy="259045"/>
    <xdr:sp macro="" textlink="">
      <xdr:nvSpPr>
        <xdr:cNvPr id="395" name="テキスト ボックス 394"/>
        <xdr:cNvSpPr txBox="1"/>
      </xdr:nvSpPr>
      <xdr:spPr>
        <a:xfrm>
          <a:off x="2717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83820</xdr:rowOff>
    </xdr:from>
    <xdr:to>
      <xdr:col>11</xdr:col>
      <xdr:colOff>60325</xdr:colOff>
      <xdr:row>75</xdr:row>
      <xdr:rowOff>13970</xdr:rowOff>
    </xdr:to>
    <xdr:sp macro="" textlink="">
      <xdr:nvSpPr>
        <xdr:cNvPr id="396" name="楕円 395"/>
        <xdr:cNvSpPr/>
      </xdr:nvSpPr>
      <xdr:spPr>
        <a:xfrm>
          <a:off x="2159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24147</xdr:rowOff>
    </xdr:from>
    <xdr:ext cx="762000" cy="259045"/>
    <xdr:sp macro="" textlink="">
      <xdr:nvSpPr>
        <xdr:cNvPr id="397" name="テキスト ボックス 396"/>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78105</xdr:rowOff>
    </xdr:from>
    <xdr:to>
      <xdr:col>6</xdr:col>
      <xdr:colOff>171450</xdr:colOff>
      <xdr:row>75</xdr:row>
      <xdr:rowOff>8255</xdr:rowOff>
    </xdr:to>
    <xdr:sp macro="" textlink="">
      <xdr:nvSpPr>
        <xdr:cNvPr id="398" name="楕円 397"/>
        <xdr:cNvSpPr/>
      </xdr:nvSpPr>
      <xdr:spPr>
        <a:xfrm>
          <a:off x="1270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18432</xdr:rowOff>
    </xdr:from>
    <xdr:ext cx="762000" cy="259045"/>
    <xdr:sp macro="" textlink="">
      <xdr:nvSpPr>
        <xdr:cNvPr id="399" name="テキスト ボックス 398"/>
        <xdr:cNvSpPr txBox="1"/>
      </xdr:nvSpPr>
      <xdr:spPr>
        <a:xfrm>
          <a:off x="9398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類似団体と比較し物件費・その他は下回っており、扶助費・補助費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人件費は上回っている。この結果、前年度比較で</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ポイント減少</a:t>
          </a:r>
          <a:r>
            <a:rPr kumimoji="1" lang="ja-JP" altLang="ja-JP" sz="1100">
              <a:solidFill>
                <a:schemeClr val="dk1"/>
              </a:solidFill>
              <a:effectLst/>
              <a:latin typeface="+mn-lt"/>
              <a:ea typeface="+mn-ea"/>
              <a:cs typeface="+mn-cs"/>
            </a:rPr>
            <a:t>し、類似団体比較においては、</a:t>
          </a:r>
          <a:r>
            <a:rPr kumimoji="1" lang="en-US" altLang="ja-JP" sz="1100">
              <a:solidFill>
                <a:schemeClr val="dk1"/>
              </a:solidFill>
              <a:effectLst/>
              <a:latin typeface="+mn-lt"/>
              <a:ea typeface="+mn-ea"/>
              <a:cs typeface="+mn-cs"/>
            </a:rPr>
            <a:t>3.3</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下回った。</a:t>
          </a:r>
          <a:endParaRPr lang="ja-JP" altLang="ja-JP" sz="1400">
            <a:effectLst/>
          </a:endParaRPr>
        </a:p>
        <a:p>
          <a:r>
            <a:rPr kumimoji="1" lang="ja-JP" altLang="ja-JP" sz="1100">
              <a:solidFill>
                <a:schemeClr val="dk1"/>
              </a:solidFill>
              <a:effectLst/>
              <a:latin typeface="+mn-lt"/>
              <a:ea typeface="+mn-ea"/>
              <a:cs typeface="+mn-cs"/>
            </a:rPr>
            <a:t>　今後、扶助費の増については懸案事項といえ、増加していくことは明白となっている。人件費については、民間委託・指定管理者制度の導入を進めていくことで、定員適正化計画等に基づき人件費等義務的経費の抑制、削減に努める。また全体的な業務改善を進め、より改善し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67563</xdr:rowOff>
    </xdr:from>
    <xdr:to>
      <xdr:col>82</xdr:col>
      <xdr:colOff>107950</xdr:colOff>
      <xdr:row>76</xdr:row>
      <xdr:rowOff>85852</xdr:rowOff>
    </xdr:to>
    <xdr:cxnSp macro="">
      <xdr:nvCxnSpPr>
        <xdr:cNvPr id="430" name="直線コネクタ 429"/>
        <xdr:cNvCxnSpPr/>
      </xdr:nvCxnSpPr>
      <xdr:spPr>
        <a:xfrm flipV="1">
          <a:off x="15671800" y="130977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85852</xdr:rowOff>
    </xdr:to>
    <xdr:cxnSp macro="">
      <xdr:nvCxnSpPr>
        <xdr:cNvPr id="433" name="直線コネクタ 432"/>
        <xdr:cNvCxnSpPr/>
      </xdr:nvCxnSpPr>
      <xdr:spPr>
        <a:xfrm>
          <a:off x="14782800" y="13093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62992</xdr:rowOff>
    </xdr:to>
    <xdr:cxnSp macro="">
      <xdr:nvCxnSpPr>
        <xdr:cNvPr id="436" name="直線コネクタ 435"/>
        <xdr:cNvCxnSpPr/>
      </xdr:nvCxnSpPr>
      <xdr:spPr>
        <a:xfrm>
          <a:off x="13893800" y="130200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97282</xdr:rowOff>
    </xdr:from>
    <xdr:to>
      <xdr:col>69</xdr:col>
      <xdr:colOff>92075</xdr:colOff>
      <xdr:row>75</xdr:row>
      <xdr:rowOff>161289</xdr:rowOff>
    </xdr:to>
    <xdr:cxnSp macro="">
      <xdr:nvCxnSpPr>
        <xdr:cNvPr id="439" name="直線コネクタ 438"/>
        <xdr:cNvCxnSpPr/>
      </xdr:nvCxnSpPr>
      <xdr:spPr>
        <a:xfrm>
          <a:off x="13004800" y="129560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2" name="フローチャート: 判断 441"/>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43" name="テキスト ボックス 442"/>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49" name="楕円 448"/>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33291</xdr:rowOff>
    </xdr:from>
    <xdr:ext cx="762000" cy="259045"/>
    <xdr:sp macro="" textlink="">
      <xdr:nvSpPr>
        <xdr:cNvPr id="450" name="公債費以外該当値テキスト"/>
        <xdr:cNvSpPr txBox="1"/>
      </xdr:nvSpPr>
      <xdr:spPr>
        <a:xfrm>
          <a:off x="16598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51" name="楕円 450"/>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52" name="テキスト ボックス 451"/>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53" name="楕円 452"/>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4" name="テキスト ボックス 453"/>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5" name="楕円 454"/>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6" name="テキスト ボックス 455"/>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46482</xdr:rowOff>
    </xdr:from>
    <xdr:to>
      <xdr:col>65</xdr:col>
      <xdr:colOff>53975</xdr:colOff>
      <xdr:row>75</xdr:row>
      <xdr:rowOff>148081</xdr:rowOff>
    </xdr:to>
    <xdr:sp macro="" textlink="">
      <xdr:nvSpPr>
        <xdr:cNvPr id="457" name="楕円 456"/>
        <xdr:cNvSpPr/>
      </xdr:nvSpPr>
      <xdr:spPr>
        <a:xfrm>
          <a:off x="12954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158259</xdr:rowOff>
    </xdr:from>
    <xdr:ext cx="762000" cy="259045"/>
    <xdr:sp macro="" textlink="">
      <xdr:nvSpPr>
        <xdr:cNvPr id="458" name="テキスト ボックス 457"/>
        <xdr:cNvSpPr txBox="1"/>
      </xdr:nvSpPr>
      <xdr:spPr>
        <a:xfrm>
          <a:off x="12623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103429</xdr:rowOff>
    </xdr:from>
    <xdr:to>
      <xdr:col>29</xdr:col>
      <xdr:colOff>127000</xdr:colOff>
      <xdr:row>18</xdr:row>
      <xdr:rowOff>121653</xdr:rowOff>
    </xdr:to>
    <xdr:cxnSp macro="">
      <xdr:nvCxnSpPr>
        <xdr:cNvPr id="50" name="直線コネクタ 49"/>
        <xdr:cNvCxnSpPr/>
      </xdr:nvCxnSpPr>
      <xdr:spPr bwMode="auto">
        <a:xfrm flipV="1">
          <a:off x="5003800" y="3237154"/>
          <a:ext cx="647700" cy="18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103518</xdr:rowOff>
    </xdr:from>
    <xdr:to>
      <xdr:col>26</xdr:col>
      <xdr:colOff>50800</xdr:colOff>
      <xdr:row>18</xdr:row>
      <xdr:rowOff>121653</xdr:rowOff>
    </xdr:to>
    <xdr:cxnSp macro="">
      <xdr:nvCxnSpPr>
        <xdr:cNvPr id="53" name="直線コネクタ 52"/>
        <xdr:cNvCxnSpPr/>
      </xdr:nvCxnSpPr>
      <xdr:spPr bwMode="auto">
        <a:xfrm>
          <a:off x="4305300" y="3237243"/>
          <a:ext cx="698500" cy="18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103518</xdr:rowOff>
    </xdr:from>
    <xdr:to>
      <xdr:col>22</xdr:col>
      <xdr:colOff>114300</xdr:colOff>
      <xdr:row>18</xdr:row>
      <xdr:rowOff>110223</xdr:rowOff>
    </xdr:to>
    <xdr:cxnSp macro="">
      <xdr:nvCxnSpPr>
        <xdr:cNvPr id="56" name="直線コネクタ 55"/>
        <xdr:cNvCxnSpPr/>
      </xdr:nvCxnSpPr>
      <xdr:spPr bwMode="auto">
        <a:xfrm flipV="1">
          <a:off x="3606800" y="3237243"/>
          <a:ext cx="698500" cy="6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110223</xdr:rowOff>
    </xdr:from>
    <xdr:to>
      <xdr:col>18</xdr:col>
      <xdr:colOff>177800</xdr:colOff>
      <xdr:row>18</xdr:row>
      <xdr:rowOff>121907</xdr:rowOff>
    </xdr:to>
    <xdr:cxnSp macro="">
      <xdr:nvCxnSpPr>
        <xdr:cNvPr id="59" name="直線コネクタ 58"/>
        <xdr:cNvCxnSpPr/>
      </xdr:nvCxnSpPr>
      <xdr:spPr bwMode="auto">
        <a:xfrm flipV="1">
          <a:off x="2908300" y="3243948"/>
          <a:ext cx="698500" cy="11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70244</xdr:rowOff>
    </xdr:from>
    <xdr:to>
      <xdr:col>15</xdr:col>
      <xdr:colOff>101600</xdr:colOff>
      <xdr:row>18</xdr:row>
      <xdr:rowOff>394</xdr:rowOff>
    </xdr:to>
    <xdr:sp macro="" textlink="">
      <xdr:nvSpPr>
        <xdr:cNvPr id="62" name="フローチャート: 判断 61"/>
        <xdr:cNvSpPr/>
      </xdr:nvSpPr>
      <xdr:spPr bwMode="auto">
        <a:xfrm>
          <a:off x="2857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10571</xdr:rowOff>
    </xdr:from>
    <xdr:ext cx="762000" cy="259045"/>
    <xdr:sp macro="" textlink="">
      <xdr:nvSpPr>
        <xdr:cNvPr id="63" name="テキスト ボックス 62"/>
        <xdr:cNvSpPr txBox="1"/>
      </xdr:nvSpPr>
      <xdr:spPr>
        <a:xfrm>
          <a:off x="2527300" y="280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52629</xdr:rowOff>
    </xdr:from>
    <xdr:to>
      <xdr:col>29</xdr:col>
      <xdr:colOff>177800</xdr:colOff>
      <xdr:row>18</xdr:row>
      <xdr:rowOff>154229</xdr:rowOff>
    </xdr:to>
    <xdr:sp macro="" textlink="">
      <xdr:nvSpPr>
        <xdr:cNvPr id="69" name="楕円 68"/>
        <xdr:cNvSpPr/>
      </xdr:nvSpPr>
      <xdr:spPr bwMode="auto">
        <a:xfrm>
          <a:off x="5600700" y="3186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24706</xdr:rowOff>
    </xdr:from>
    <xdr:ext cx="762000" cy="259045"/>
    <xdr:sp macro="" textlink="">
      <xdr:nvSpPr>
        <xdr:cNvPr id="70" name="人口1人当たり決算額の推移該当値テキスト130"/>
        <xdr:cNvSpPr txBox="1"/>
      </xdr:nvSpPr>
      <xdr:spPr>
        <a:xfrm>
          <a:off x="5740400" y="315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70853</xdr:rowOff>
    </xdr:from>
    <xdr:to>
      <xdr:col>26</xdr:col>
      <xdr:colOff>101600</xdr:colOff>
      <xdr:row>19</xdr:row>
      <xdr:rowOff>1003</xdr:rowOff>
    </xdr:to>
    <xdr:sp macro="" textlink="">
      <xdr:nvSpPr>
        <xdr:cNvPr id="71" name="楕円 70"/>
        <xdr:cNvSpPr/>
      </xdr:nvSpPr>
      <xdr:spPr bwMode="auto">
        <a:xfrm>
          <a:off x="4953000" y="3204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157230</xdr:rowOff>
    </xdr:from>
    <xdr:ext cx="736600" cy="259045"/>
    <xdr:sp macro="" textlink="">
      <xdr:nvSpPr>
        <xdr:cNvPr id="72" name="テキスト ボックス 71"/>
        <xdr:cNvSpPr txBox="1"/>
      </xdr:nvSpPr>
      <xdr:spPr>
        <a:xfrm>
          <a:off x="4622800" y="3290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52718</xdr:rowOff>
    </xdr:from>
    <xdr:to>
      <xdr:col>22</xdr:col>
      <xdr:colOff>165100</xdr:colOff>
      <xdr:row>18</xdr:row>
      <xdr:rowOff>154318</xdr:rowOff>
    </xdr:to>
    <xdr:sp macro="" textlink="">
      <xdr:nvSpPr>
        <xdr:cNvPr id="73" name="楕円 72"/>
        <xdr:cNvSpPr/>
      </xdr:nvSpPr>
      <xdr:spPr bwMode="auto">
        <a:xfrm>
          <a:off x="4254500" y="3186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139095</xdr:rowOff>
    </xdr:from>
    <xdr:ext cx="762000" cy="259045"/>
    <xdr:sp macro="" textlink="">
      <xdr:nvSpPr>
        <xdr:cNvPr id="74" name="テキスト ボックス 73"/>
        <xdr:cNvSpPr txBox="1"/>
      </xdr:nvSpPr>
      <xdr:spPr>
        <a:xfrm>
          <a:off x="3924300" y="327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59423</xdr:rowOff>
    </xdr:from>
    <xdr:to>
      <xdr:col>19</xdr:col>
      <xdr:colOff>38100</xdr:colOff>
      <xdr:row>18</xdr:row>
      <xdr:rowOff>161024</xdr:rowOff>
    </xdr:to>
    <xdr:sp macro="" textlink="">
      <xdr:nvSpPr>
        <xdr:cNvPr id="75" name="楕円 74"/>
        <xdr:cNvSpPr/>
      </xdr:nvSpPr>
      <xdr:spPr bwMode="auto">
        <a:xfrm>
          <a:off x="3556000" y="319314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145800</xdr:rowOff>
    </xdr:from>
    <xdr:ext cx="762000" cy="259045"/>
    <xdr:sp macro="" textlink="">
      <xdr:nvSpPr>
        <xdr:cNvPr id="76" name="テキスト ボックス 75"/>
        <xdr:cNvSpPr txBox="1"/>
      </xdr:nvSpPr>
      <xdr:spPr>
        <a:xfrm>
          <a:off x="3225800" y="327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71107</xdr:rowOff>
    </xdr:from>
    <xdr:to>
      <xdr:col>15</xdr:col>
      <xdr:colOff>101600</xdr:colOff>
      <xdr:row>19</xdr:row>
      <xdr:rowOff>1257</xdr:rowOff>
    </xdr:to>
    <xdr:sp macro="" textlink="">
      <xdr:nvSpPr>
        <xdr:cNvPr id="77" name="楕円 76"/>
        <xdr:cNvSpPr/>
      </xdr:nvSpPr>
      <xdr:spPr bwMode="auto">
        <a:xfrm>
          <a:off x="2857500" y="320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157484</xdr:rowOff>
    </xdr:from>
    <xdr:ext cx="762000" cy="259045"/>
    <xdr:sp macro="" textlink="">
      <xdr:nvSpPr>
        <xdr:cNvPr id="78" name="テキスト ボックス 77"/>
        <xdr:cNvSpPr txBox="1"/>
      </xdr:nvSpPr>
      <xdr:spPr>
        <a:xfrm>
          <a:off x="2527300" y="32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9404</xdr:rowOff>
    </xdr:from>
    <xdr:to>
      <xdr:col>29</xdr:col>
      <xdr:colOff>127000</xdr:colOff>
      <xdr:row>38</xdr:row>
      <xdr:rowOff>20713</xdr:rowOff>
    </xdr:to>
    <xdr:cxnSp macro="">
      <xdr:nvCxnSpPr>
        <xdr:cNvPr id="112" name="直線コネクタ 111"/>
        <xdr:cNvCxnSpPr/>
      </xdr:nvCxnSpPr>
      <xdr:spPr bwMode="auto">
        <a:xfrm flipV="1">
          <a:off x="5003800" y="7477004"/>
          <a:ext cx="647700" cy="11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2924</xdr:rowOff>
    </xdr:from>
    <xdr:to>
      <xdr:col>26</xdr:col>
      <xdr:colOff>50800</xdr:colOff>
      <xdr:row>38</xdr:row>
      <xdr:rowOff>20713</xdr:rowOff>
    </xdr:to>
    <xdr:cxnSp macro="">
      <xdr:nvCxnSpPr>
        <xdr:cNvPr id="115" name="直線コネクタ 114"/>
        <xdr:cNvCxnSpPr/>
      </xdr:nvCxnSpPr>
      <xdr:spPr bwMode="auto">
        <a:xfrm>
          <a:off x="4305300" y="7470524"/>
          <a:ext cx="698500" cy="17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342345</xdr:rowOff>
    </xdr:from>
    <xdr:to>
      <xdr:col>22</xdr:col>
      <xdr:colOff>114300</xdr:colOff>
      <xdr:row>38</xdr:row>
      <xdr:rowOff>2924</xdr:rowOff>
    </xdr:to>
    <xdr:cxnSp macro="">
      <xdr:nvCxnSpPr>
        <xdr:cNvPr id="118" name="直線コネクタ 117"/>
        <xdr:cNvCxnSpPr/>
      </xdr:nvCxnSpPr>
      <xdr:spPr bwMode="auto">
        <a:xfrm>
          <a:off x="3606800" y="7467045"/>
          <a:ext cx="698500" cy="3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340234</xdr:rowOff>
    </xdr:from>
    <xdr:to>
      <xdr:col>18</xdr:col>
      <xdr:colOff>177800</xdr:colOff>
      <xdr:row>37</xdr:row>
      <xdr:rowOff>342345</xdr:rowOff>
    </xdr:to>
    <xdr:cxnSp macro="">
      <xdr:nvCxnSpPr>
        <xdr:cNvPr id="121" name="直線コネクタ 120"/>
        <xdr:cNvCxnSpPr/>
      </xdr:nvCxnSpPr>
      <xdr:spPr bwMode="auto">
        <a:xfrm>
          <a:off x="2908300" y="7464934"/>
          <a:ext cx="698500" cy="2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290166</xdr:rowOff>
    </xdr:from>
    <xdr:to>
      <xdr:col>15</xdr:col>
      <xdr:colOff>101600</xdr:colOff>
      <xdr:row>38</xdr:row>
      <xdr:rowOff>48866</xdr:rowOff>
    </xdr:to>
    <xdr:sp macro="" textlink="">
      <xdr:nvSpPr>
        <xdr:cNvPr id="124" name="フローチャート: 判断 123"/>
        <xdr:cNvSpPr/>
      </xdr:nvSpPr>
      <xdr:spPr bwMode="auto">
        <a:xfrm>
          <a:off x="28575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33643</xdr:rowOff>
    </xdr:from>
    <xdr:ext cx="762000" cy="259045"/>
    <xdr:sp macro="" textlink="">
      <xdr:nvSpPr>
        <xdr:cNvPr id="125" name="テキスト ボックス 124"/>
        <xdr:cNvSpPr txBox="1"/>
      </xdr:nvSpPr>
      <xdr:spPr>
        <a:xfrm>
          <a:off x="2527300" y="75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301504</xdr:rowOff>
    </xdr:from>
    <xdr:to>
      <xdr:col>29</xdr:col>
      <xdr:colOff>177800</xdr:colOff>
      <xdr:row>38</xdr:row>
      <xdr:rowOff>60204</xdr:rowOff>
    </xdr:to>
    <xdr:sp macro="" textlink="">
      <xdr:nvSpPr>
        <xdr:cNvPr id="131" name="楕円 130"/>
        <xdr:cNvSpPr/>
      </xdr:nvSpPr>
      <xdr:spPr bwMode="auto">
        <a:xfrm>
          <a:off x="5600700" y="7426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273581</xdr:rowOff>
    </xdr:from>
    <xdr:ext cx="762000" cy="259045"/>
    <xdr:sp macro="" textlink="">
      <xdr:nvSpPr>
        <xdr:cNvPr id="132" name="人口1人当たり決算額の推移該当値テキスト445"/>
        <xdr:cNvSpPr txBox="1"/>
      </xdr:nvSpPr>
      <xdr:spPr>
        <a:xfrm>
          <a:off x="5740400" y="739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312813</xdr:rowOff>
    </xdr:from>
    <xdr:to>
      <xdr:col>26</xdr:col>
      <xdr:colOff>101600</xdr:colOff>
      <xdr:row>38</xdr:row>
      <xdr:rowOff>71513</xdr:rowOff>
    </xdr:to>
    <xdr:sp macro="" textlink="">
      <xdr:nvSpPr>
        <xdr:cNvPr id="133" name="楕円 132"/>
        <xdr:cNvSpPr/>
      </xdr:nvSpPr>
      <xdr:spPr bwMode="auto">
        <a:xfrm>
          <a:off x="4953000" y="743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56290</xdr:rowOff>
    </xdr:from>
    <xdr:ext cx="736600" cy="259045"/>
    <xdr:sp macro="" textlink="">
      <xdr:nvSpPr>
        <xdr:cNvPr id="134" name="テキスト ボックス 133"/>
        <xdr:cNvSpPr txBox="1"/>
      </xdr:nvSpPr>
      <xdr:spPr>
        <a:xfrm>
          <a:off x="4622800" y="752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295024</xdr:rowOff>
    </xdr:from>
    <xdr:to>
      <xdr:col>22</xdr:col>
      <xdr:colOff>165100</xdr:colOff>
      <xdr:row>38</xdr:row>
      <xdr:rowOff>53724</xdr:rowOff>
    </xdr:to>
    <xdr:sp macro="" textlink="">
      <xdr:nvSpPr>
        <xdr:cNvPr id="135" name="楕円 134"/>
        <xdr:cNvSpPr/>
      </xdr:nvSpPr>
      <xdr:spPr bwMode="auto">
        <a:xfrm>
          <a:off x="4254500" y="7419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38501</xdr:rowOff>
    </xdr:from>
    <xdr:ext cx="762000" cy="259045"/>
    <xdr:sp macro="" textlink="">
      <xdr:nvSpPr>
        <xdr:cNvPr id="136" name="テキスト ボックス 135"/>
        <xdr:cNvSpPr txBox="1"/>
      </xdr:nvSpPr>
      <xdr:spPr>
        <a:xfrm>
          <a:off x="3924300" y="750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291545</xdr:rowOff>
    </xdr:from>
    <xdr:to>
      <xdr:col>19</xdr:col>
      <xdr:colOff>38100</xdr:colOff>
      <xdr:row>38</xdr:row>
      <xdr:rowOff>50245</xdr:rowOff>
    </xdr:to>
    <xdr:sp macro="" textlink="">
      <xdr:nvSpPr>
        <xdr:cNvPr id="137" name="楕円 136"/>
        <xdr:cNvSpPr/>
      </xdr:nvSpPr>
      <xdr:spPr bwMode="auto">
        <a:xfrm>
          <a:off x="3556000" y="741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35022</xdr:rowOff>
    </xdr:from>
    <xdr:ext cx="762000" cy="259045"/>
    <xdr:sp macro="" textlink="">
      <xdr:nvSpPr>
        <xdr:cNvPr id="138" name="テキスト ボックス 137"/>
        <xdr:cNvSpPr txBox="1"/>
      </xdr:nvSpPr>
      <xdr:spPr>
        <a:xfrm>
          <a:off x="3225800" y="750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289434</xdr:rowOff>
    </xdr:from>
    <xdr:to>
      <xdr:col>15</xdr:col>
      <xdr:colOff>101600</xdr:colOff>
      <xdr:row>38</xdr:row>
      <xdr:rowOff>48134</xdr:rowOff>
    </xdr:to>
    <xdr:sp macro="" textlink="">
      <xdr:nvSpPr>
        <xdr:cNvPr id="139" name="楕円 138"/>
        <xdr:cNvSpPr/>
      </xdr:nvSpPr>
      <xdr:spPr bwMode="auto">
        <a:xfrm>
          <a:off x="2857500" y="7414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58311</xdr:rowOff>
    </xdr:from>
    <xdr:ext cx="762000" cy="259045"/>
    <xdr:sp macro="" textlink="">
      <xdr:nvSpPr>
        <xdr:cNvPr id="140" name="テキスト ボックス 139"/>
        <xdr:cNvSpPr txBox="1"/>
      </xdr:nvSpPr>
      <xdr:spPr>
        <a:xfrm>
          <a:off x="2527300" y="718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41,717
40,473
156.60
19,063,179
18,499,425
495,391
10,813,889
19,470,370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136434</xdr:rowOff>
    </xdr:from>
    <xdr:to>
      <xdr:col>24</xdr:col>
      <xdr:colOff>63500</xdr:colOff>
      <xdr:row>36</xdr:row>
      <xdr:rowOff>137185</xdr:rowOff>
    </xdr:to>
    <xdr:cxnSp macro="">
      <xdr:nvCxnSpPr>
        <xdr:cNvPr id="63" name="直線コネクタ 62"/>
        <xdr:cNvCxnSpPr/>
      </xdr:nvCxnSpPr>
      <xdr:spPr>
        <a:xfrm>
          <a:off x="3797300" y="6308634"/>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136042</xdr:rowOff>
    </xdr:from>
    <xdr:to>
      <xdr:col>19</xdr:col>
      <xdr:colOff>177800</xdr:colOff>
      <xdr:row>36</xdr:row>
      <xdr:rowOff>136434</xdr:rowOff>
    </xdr:to>
    <xdr:cxnSp macro="">
      <xdr:nvCxnSpPr>
        <xdr:cNvPr id="66" name="直線コネクタ 65"/>
        <xdr:cNvCxnSpPr/>
      </xdr:nvCxnSpPr>
      <xdr:spPr>
        <a:xfrm>
          <a:off x="2908300" y="6308242"/>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107620</xdr:rowOff>
    </xdr:from>
    <xdr:to>
      <xdr:col>15</xdr:col>
      <xdr:colOff>50800</xdr:colOff>
      <xdr:row>36</xdr:row>
      <xdr:rowOff>136042</xdr:rowOff>
    </xdr:to>
    <xdr:cxnSp macro="">
      <xdr:nvCxnSpPr>
        <xdr:cNvPr id="69" name="直線コネクタ 68"/>
        <xdr:cNvCxnSpPr/>
      </xdr:nvCxnSpPr>
      <xdr:spPr>
        <a:xfrm>
          <a:off x="2019300" y="6279820"/>
          <a:ext cx="8890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107620</xdr:rowOff>
    </xdr:from>
    <xdr:to>
      <xdr:col>10</xdr:col>
      <xdr:colOff>114300</xdr:colOff>
      <xdr:row>36</xdr:row>
      <xdr:rowOff>132102</xdr:rowOff>
    </xdr:to>
    <xdr:cxnSp macro="">
      <xdr:nvCxnSpPr>
        <xdr:cNvPr id="72" name="直線コネクタ 71"/>
        <xdr:cNvCxnSpPr/>
      </xdr:nvCxnSpPr>
      <xdr:spPr>
        <a:xfrm flipV="1">
          <a:off x="1130300" y="6279820"/>
          <a:ext cx="889000" cy="2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149033</xdr:rowOff>
    </xdr:from>
    <xdr:to>
      <xdr:col>6</xdr:col>
      <xdr:colOff>38100</xdr:colOff>
      <xdr:row>36</xdr:row>
      <xdr:rowOff>79183</xdr:rowOff>
    </xdr:to>
    <xdr:sp macro="" textlink="">
      <xdr:nvSpPr>
        <xdr:cNvPr id="75" name="フローチャート: 判断 74"/>
        <xdr:cNvSpPr/>
      </xdr:nvSpPr>
      <xdr:spPr>
        <a:xfrm>
          <a:off x="1079500" y="614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95710</xdr:rowOff>
    </xdr:from>
    <xdr:ext cx="534377" cy="259045"/>
    <xdr:sp macro="" textlink="">
      <xdr:nvSpPr>
        <xdr:cNvPr id="76" name="テキスト ボックス 75"/>
        <xdr:cNvSpPr txBox="1"/>
      </xdr:nvSpPr>
      <xdr:spPr>
        <a:xfrm>
          <a:off x="863111" y="592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86385</xdr:rowOff>
    </xdr:from>
    <xdr:to>
      <xdr:col>24</xdr:col>
      <xdr:colOff>114300</xdr:colOff>
      <xdr:row>37</xdr:row>
      <xdr:rowOff>16535</xdr:rowOff>
    </xdr:to>
    <xdr:sp macro="" textlink="">
      <xdr:nvSpPr>
        <xdr:cNvPr id="82" name="楕円 81"/>
        <xdr:cNvSpPr/>
      </xdr:nvSpPr>
      <xdr:spPr>
        <a:xfrm>
          <a:off x="4584700" y="62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64812</xdr:rowOff>
    </xdr:from>
    <xdr:ext cx="534377" cy="259045"/>
    <xdr:sp macro="" textlink="">
      <xdr:nvSpPr>
        <xdr:cNvPr id="83" name="人件費該当値テキスト"/>
        <xdr:cNvSpPr txBox="1"/>
      </xdr:nvSpPr>
      <xdr:spPr>
        <a:xfrm>
          <a:off x="4686300" y="623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85634</xdr:rowOff>
    </xdr:from>
    <xdr:to>
      <xdr:col>20</xdr:col>
      <xdr:colOff>38100</xdr:colOff>
      <xdr:row>37</xdr:row>
      <xdr:rowOff>15784</xdr:rowOff>
    </xdr:to>
    <xdr:sp macro="" textlink="">
      <xdr:nvSpPr>
        <xdr:cNvPr id="84" name="楕円 83"/>
        <xdr:cNvSpPr/>
      </xdr:nvSpPr>
      <xdr:spPr>
        <a:xfrm>
          <a:off x="3746500" y="62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6911</xdr:rowOff>
    </xdr:from>
    <xdr:ext cx="534377" cy="259045"/>
    <xdr:sp macro="" textlink="">
      <xdr:nvSpPr>
        <xdr:cNvPr id="85" name="テキスト ボックス 84"/>
        <xdr:cNvSpPr txBox="1"/>
      </xdr:nvSpPr>
      <xdr:spPr>
        <a:xfrm>
          <a:off x="3530111" y="635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85242</xdr:rowOff>
    </xdr:from>
    <xdr:to>
      <xdr:col>15</xdr:col>
      <xdr:colOff>101600</xdr:colOff>
      <xdr:row>37</xdr:row>
      <xdr:rowOff>15392</xdr:rowOff>
    </xdr:to>
    <xdr:sp macro="" textlink="">
      <xdr:nvSpPr>
        <xdr:cNvPr id="86" name="楕円 85"/>
        <xdr:cNvSpPr/>
      </xdr:nvSpPr>
      <xdr:spPr>
        <a:xfrm>
          <a:off x="2857500" y="62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6519</xdr:rowOff>
    </xdr:from>
    <xdr:ext cx="534377" cy="259045"/>
    <xdr:sp macro="" textlink="">
      <xdr:nvSpPr>
        <xdr:cNvPr id="87" name="テキスト ボックス 86"/>
        <xdr:cNvSpPr txBox="1"/>
      </xdr:nvSpPr>
      <xdr:spPr>
        <a:xfrm>
          <a:off x="2641111" y="63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56820</xdr:rowOff>
    </xdr:from>
    <xdr:to>
      <xdr:col>10</xdr:col>
      <xdr:colOff>165100</xdr:colOff>
      <xdr:row>36</xdr:row>
      <xdr:rowOff>158420</xdr:rowOff>
    </xdr:to>
    <xdr:sp macro="" textlink="">
      <xdr:nvSpPr>
        <xdr:cNvPr id="88" name="楕円 87"/>
        <xdr:cNvSpPr/>
      </xdr:nvSpPr>
      <xdr:spPr>
        <a:xfrm>
          <a:off x="1968500" y="62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149547</xdr:rowOff>
    </xdr:from>
    <xdr:ext cx="534377" cy="259045"/>
    <xdr:sp macro="" textlink="">
      <xdr:nvSpPr>
        <xdr:cNvPr id="89" name="テキスト ボックス 88"/>
        <xdr:cNvSpPr txBox="1"/>
      </xdr:nvSpPr>
      <xdr:spPr>
        <a:xfrm>
          <a:off x="1752111" y="63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81302</xdr:rowOff>
    </xdr:from>
    <xdr:to>
      <xdr:col>6</xdr:col>
      <xdr:colOff>38100</xdr:colOff>
      <xdr:row>37</xdr:row>
      <xdr:rowOff>11452</xdr:rowOff>
    </xdr:to>
    <xdr:sp macro="" textlink="">
      <xdr:nvSpPr>
        <xdr:cNvPr id="90" name="楕円 89"/>
        <xdr:cNvSpPr/>
      </xdr:nvSpPr>
      <xdr:spPr>
        <a:xfrm>
          <a:off x="1079500" y="625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2579</xdr:rowOff>
    </xdr:from>
    <xdr:ext cx="534377" cy="259045"/>
    <xdr:sp macro="" textlink="">
      <xdr:nvSpPr>
        <xdr:cNvPr id="91" name="テキスト ボックス 90"/>
        <xdr:cNvSpPr txBox="1"/>
      </xdr:nvSpPr>
      <xdr:spPr>
        <a:xfrm>
          <a:off x="863111" y="634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77032</xdr:rowOff>
    </xdr:from>
    <xdr:to>
      <xdr:col>24</xdr:col>
      <xdr:colOff>63500</xdr:colOff>
      <xdr:row>57</xdr:row>
      <xdr:rowOff>90313</xdr:rowOff>
    </xdr:to>
    <xdr:cxnSp macro="">
      <xdr:nvCxnSpPr>
        <xdr:cNvPr id="118" name="直線コネクタ 117"/>
        <xdr:cNvCxnSpPr/>
      </xdr:nvCxnSpPr>
      <xdr:spPr>
        <a:xfrm flipV="1">
          <a:off x="3797300" y="9849682"/>
          <a:ext cx="8382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89723</xdr:rowOff>
    </xdr:from>
    <xdr:to>
      <xdr:col>19</xdr:col>
      <xdr:colOff>177800</xdr:colOff>
      <xdr:row>57</xdr:row>
      <xdr:rowOff>90313</xdr:rowOff>
    </xdr:to>
    <xdr:cxnSp macro="">
      <xdr:nvCxnSpPr>
        <xdr:cNvPr id="121" name="直線コネクタ 120"/>
        <xdr:cNvCxnSpPr/>
      </xdr:nvCxnSpPr>
      <xdr:spPr>
        <a:xfrm>
          <a:off x="2908300" y="9862373"/>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83446</xdr:rowOff>
    </xdr:from>
    <xdr:to>
      <xdr:col>15</xdr:col>
      <xdr:colOff>50800</xdr:colOff>
      <xdr:row>57</xdr:row>
      <xdr:rowOff>89723</xdr:rowOff>
    </xdr:to>
    <xdr:cxnSp macro="">
      <xdr:nvCxnSpPr>
        <xdr:cNvPr id="124" name="直線コネクタ 123"/>
        <xdr:cNvCxnSpPr/>
      </xdr:nvCxnSpPr>
      <xdr:spPr>
        <a:xfrm>
          <a:off x="2019300" y="9856096"/>
          <a:ext cx="889000" cy="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83446</xdr:rowOff>
    </xdr:from>
    <xdr:to>
      <xdr:col>10</xdr:col>
      <xdr:colOff>114300</xdr:colOff>
      <xdr:row>57</xdr:row>
      <xdr:rowOff>88955</xdr:rowOff>
    </xdr:to>
    <xdr:cxnSp macro="">
      <xdr:nvCxnSpPr>
        <xdr:cNvPr id="127" name="直線コネクタ 126"/>
        <xdr:cNvCxnSpPr/>
      </xdr:nvCxnSpPr>
      <xdr:spPr>
        <a:xfrm flipV="1">
          <a:off x="1130300" y="9856096"/>
          <a:ext cx="889000" cy="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110013</xdr:rowOff>
    </xdr:from>
    <xdr:to>
      <xdr:col>6</xdr:col>
      <xdr:colOff>38100</xdr:colOff>
      <xdr:row>57</xdr:row>
      <xdr:rowOff>40163</xdr:rowOff>
    </xdr:to>
    <xdr:sp macro="" textlink="">
      <xdr:nvSpPr>
        <xdr:cNvPr id="130" name="フローチャート: 判断 129"/>
        <xdr:cNvSpPr/>
      </xdr:nvSpPr>
      <xdr:spPr>
        <a:xfrm>
          <a:off x="1079500" y="971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56690</xdr:rowOff>
    </xdr:from>
    <xdr:ext cx="534377" cy="259045"/>
    <xdr:sp macro="" textlink="">
      <xdr:nvSpPr>
        <xdr:cNvPr id="131" name="テキスト ボックス 130"/>
        <xdr:cNvSpPr txBox="1"/>
      </xdr:nvSpPr>
      <xdr:spPr>
        <a:xfrm>
          <a:off x="863111" y="948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26232</xdr:rowOff>
    </xdr:from>
    <xdr:to>
      <xdr:col>24</xdr:col>
      <xdr:colOff>114300</xdr:colOff>
      <xdr:row>57</xdr:row>
      <xdr:rowOff>127832</xdr:rowOff>
    </xdr:to>
    <xdr:sp macro="" textlink="">
      <xdr:nvSpPr>
        <xdr:cNvPr id="137" name="楕円 136"/>
        <xdr:cNvSpPr/>
      </xdr:nvSpPr>
      <xdr:spPr>
        <a:xfrm>
          <a:off x="4584700" y="979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112609</xdr:rowOff>
    </xdr:from>
    <xdr:ext cx="534377" cy="259045"/>
    <xdr:sp macro="" textlink="">
      <xdr:nvSpPr>
        <xdr:cNvPr id="138" name="物件費該当値テキスト"/>
        <xdr:cNvSpPr txBox="1"/>
      </xdr:nvSpPr>
      <xdr:spPr>
        <a:xfrm>
          <a:off x="4686300" y="97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39513</xdr:rowOff>
    </xdr:from>
    <xdr:to>
      <xdr:col>20</xdr:col>
      <xdr:colOff>38100</xdr:colOff>
      <xdr:row>57</xdr:row>
      <xdr:rowOff>141113</xdr:rowOff>
    </xdr:to>
    <xdr:sp macro="" textlink="">
      <xdr:nvSpPr>
        <xdr:cNvPr id="139" name="楕円 138"/>
        <xdr:cNvSpPr/>
      </xdr:nvSpPr>
      <xdr:spPr>
        <a:xfrm>
          <a:off x="3746500" y="98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132240</xdr:rowOff>
    </xdr:from>
    <xdr:ext cx="534377" cy="259045"/>
    <xdr:sp macro="" textlink="">
      <xdr:nvSpPr>
        <xdr:cNvPr id="140" name="テキスト ボックス 139"/>
        <xdr:cNvSpPr txBox="1"/>
      </xdr:nvSpPr>
      <xdr:spPr>
        <a:xfrm>
          <a:off x="3530111" y="990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38923</xdr:rowOff>
    </xdr:from>
    <xdr:to>
      <xdr:col>15</xdr:col>
      <xdr:colOff>101600</xdr:colOff>
      <xdr:row>57</xdr:row>
      <xdr:rowOff>140523</xdr:rowOff>
    </xdr:to>
    <xdr:sp macro="" textlink="">
      <xdr:nvSpPr>
        <xdr:cNvPr id="141" name="楕円 140"/>
        <xdr:cNvSpPr/>
      </xdr:nvSpPr>
      <xdr:spPr>
        <a:xfrm>
          <a:off x="2857500" y="981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131650</xdr:rowOff>
    </xdr:from>
    <xdr:ext cx="534377" cy="259045"/>
    <xdr:sp macro="" textlink="">
      <xdr:nvSpPr>
        <xdr:cNvPr id="142" name="テキスト ボックス 141"/>
        <xdr:cNvSpPr txBox="1"/>
      </xdr:nvSpPr>
      <xdr:spPr>
        <a:xfrm>
          <a:off x="2641111" y="990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32646</xdr:rowOff>
    </xdr:from>
    <xdr:to>
      <xdr:col>10</xdr:col>
      <xdr:colOff>165100</xdr:colOff>
      <xdr:row>57</xdr:row>
      <xdr:rowOff>134246</xdr:rowOff>
    </xdr:to>
    <xdr:sp macro="" textlink="">
      <xdr:nvSpPr>
        <xdr:cNvPr id="143" name="楕円 142"/>
        <xdr:cNvSpPr/>
      </xdr:nvSpPr>
      <xdr:spPr>
        <a:xfrm>
          <a:off x="1968500" y="98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125373</xdr:rowOff>
    </xdr:from>
    <xdr:ext cx="534377" cy="259045"/>
    <xdr:sp macro="" textlink="">
      <xdr:nvSpPr>
        <xdr:cNvPr id="144" name="テキスト ボックス 143"/>
        <xdr:cNvSpPr txBox="1"/>
      </xdr:nvSpPr>
      <xdr:spPr>
        <a:xfrm>
          <a:off x="1752111" y="989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38155</xdr:rowOff>
    </xdr:from>
    <xdr:to>
      <xdr:col>6</xdr:col>
      <xdr:colOff>38100</xdr:colOff>
      <xdr:row>57</xdr:row>
      <xdr:rowOff>139755</xdr:rowOff>
    </xdr:to>
    <xdr:sp macro="" textlink="">
      <xdr:nvSpPr>
        <xdr:cNvPr id="145" name="楕円 144"/>
        <xdr:cNvSpPr/>
      </xdr:nvSpPr>
      <xdr:spPr>
        <a:xfrm>
          <a:off x="1079500" y="981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130882</xdr:rowOff>
    </xdr:from>
    <xdr:ext cx="534377" cy="259045"/>
    <xdr:sp macro="" textlink="">
      <xdr:nvSpPr>
        <xdr:cNvPr id="146" name="テキスト ボックス 145"/>
        <xdr:cNvSpPr txBox="1"/>
      </xdr:nvSpPr>
      <xdr:spPr>
        <a:xfrm>
          <a:off x="863111" y="990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37584</xdr:rowOff>
    </xdr:from>
    <xdr:to>
      <xdr:col>24</xdr:col>
      <xdr:colOff>63500</xdr:colOff>
      <xdr:row>78</xdr:row>
      <xdr:rowOff>46591</xdr:rowOff>
    </xdr:to>
    <xdr:cxnSp macro="">
      <xdr:nvCxnSpPr>
        <xdr:cNvPr id="173" name="直線コネクタ 172"/>
        <xdr:cNvCxnSpPr/>
      </xdr:nvCxnSpPr>
      <xdr:spPr>
        <a:xfrm>
          <a:off x="3797300" y="13410684"/>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37584</xdr:rowOff>
    </xdr:from>
    <xdr:to>
      <xdr:col>19</xdr:col>
      <xdr:colOff>177800</xdr:colOff>
      <xdr:row>78</xdr:row>
      <xdr:rowOff>50637</xdr:rowOff>
    </xdr:to>
    <xdr:cxnSp macro="">
      <xdr:nvCxnSpPr>
        <xdr:cNvPr id="176" name="直線コネクタ 175"/>
        <xdr:cNvCxnSpPr/>
      </xdr:nvCxnSpPr>
      <xdr:spPr>
        <a:xfrm flipV="1">
          <a:off x="2908300" y="13410684"/>
          <a:ext cx="8890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50203</xdr:rowOff>
    </xdr:from>
    <xdr:to>
      <xdr:col>15</xdr:col>
      <xdr:colOff>50800</xdr:colOff>
      <xdr:row>78</xdr:row>
      <xdr:rowOff>50637</xdr:rowOff>
    </xdr:to>
    <xdr:cxnSp macro="">
      <xdr:nvCxnSpPr>
        <xdr:cNvPr id="179" name="直線コネクタ 178"/>
        <xdr:cNvCxnSpPr/>
      </xdr:nvCxnSpPr>
      <xdr:spPr>
        <a:xfrm>
          <a:off x="2019300" y="13423303"/>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50203</xdr:rowOff>
    </xdr:from>
    <xdr:to>
      <xdr:col>10</xdr:col>
      <xdr:colOff>114300</xdr:colOff>
      <xdr:row>78</xdr:row>
      <xdr:rowOff>66890</xdr:rowOff>
    </xdr:to>
    <xdr:cxnSp macro="">
      <xdr:nvCxnSpPr>
        <xdr:cNvPr id="182" name="直線コネクタ 181"/>
        <xdr:cNvCxnSpPr/>
      </xdr:nvCxnSpPr>
      <xdr:spPr>
        <a:xfrm flipV="1">
          <a:off x="1130300" y="13423303"/>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103302</xdr:rowOff>
    </xdr:from>
    <xdr:to>
      <xdr:col>6</xdr:col>
      <xdr:colOff>38100</xdr:colOff>
      <xdr:row>78</xdr:row>
      <xdr:rowOff>33452</xdr:rowOff>
    </xdr:to>
    <xdr:sp macro="" textlink="">
      <xdr:nvSpPr>
        <xdr:cNvPr id="185" name="フローチャート: 判断 184"/>
        <xdr:cNvSpPr/>
      </xdr:nvSpPr>
      <xdr:spPr>
        <a:xfrm>
          <a:off x="1079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49979</xdr:rowOff>
    </xdr:from>
    <xdr:ext cx="469744" cy="259045"/>
    <xdr:sp macro="" textlink="">
      <xdr:nvSpPr>
        <xdr:cNvPr id="186" name="テキスト ボックス 185"/>
        <xdr:cNvSpPr txBox="1"/>
      </xdr:nvSpPr>
      <xdr:spPr>
        <a:xfrm>
          <a:off x="895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167241</xdr:rowOff>
    </xdr:from>
    <xdr:to>
      <xdr:col>24</xdr:col>
      <xdr:colOff>114300</xdr:colOff>
      <xdr:row>78</xdr:row>
      <xdr:rowOff>97391</xdr:rowOff>
    </xdr:to>
    <xdr:sp macro="" textlink="">
      <xdr:nvSpPr>
        <xdr:cNvPr id="192" name="楕円 191"/>
        <xdr:cNvSpPr/>
      </xdr:nvSpPr>
      <xdr:spPr>
        <a:xfrm>
          <a:off x="4584700" y="1336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85821</xdr:rowOff>
    </xdr:from>
    <xdr:ext cx="469744" cy="259045"/>
    <xdr:sp macro="" textlink="">
      <xdr:nvSpPr>
        <xdr:cNvPr id="193" name="維持補修費該当値テキスト"/>
        <xdr:cNvSpPr txBox="1"/>
      </xdr:nvSpPr>
      <xdr:spPr>
        <a:xfrm>
          <a:off x="4686300" y="1328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158234</xdr:rowOff>
    </xdr:from>
    <xdr:to>
      <xdr:col>20</xdr:col>
      <xdr:colOff>38100</xdr:colOff>
      <xdr:row>78</xdr:row>
      <xdr:rowOff>88384</xdr:rowOff>
    </xdr:to>
    <xdr:sp macro="" textlink="">
      <xdr:nvSpPr>
        <xdr:cNvPr id="194" name="楕円 193"/>
        <xdr:cNvSpPr/>
      </xdr:nvSpPr>
      <xdr:spPr>
        <a:xfrm>
          <a:off x="3746500" y="1335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79511</xdr:rowOff>
    </xdr:from>
    <xdr:ext cx="469744" cy="259045"/>
    <xdr:sp macro="" textlink="">
      <xdr:nvSpPr>
        <xdr:cNvPr id="195" name="テキスト ボックス 194"/>
        <xdr:cNvSpPr txBox="1"/>
      </xdr:nvSpPr>
      <xdr:spPr>
        <a:xfrm>
          <a:off x="3562428" y="134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171287</xdr:rowOff>
    </xdr:from>
    <xdr:to>
      <xdr:col>15</xdr:col>
      <xdr:colOff>101600</xdr:colOff>
      <xdr:row>78</xdr:row>
      <xdr:rowOff>101437</xdr:rowOff>
    </xdr:to>
    <xdr:sp macro="" textlink="">
      <xdr:nvSpPr>
        <xdr:cNvPr id="196" name="楕円 195"/>
        <xdr:cNvSpPr/>
      </xdr:nvSpPr>
      <xdr:spPr>
        <a:xfrm>
          <a:off x="2857500" y="1337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92564</xdr:rowOff>
    </xdr:from>
    <xdr:ext cx="469744" cy="259045"/>
    <xdr:sp macro="" textlink="">
      <xdr:nvSpPr>
        <xdr:cNvPr id="197" name="テキスト ボックス 196"/>
        <xdr:cNvSpPr txBox="1"/>
      </xdr:nvSpPr>
      <xdr:spPr>
        <a:xfrm>
          <a:off x="2673428" y="1346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170853</xdr:rowOff>
    </xdr:from>
    <xdr:to>
      <xdr:col>10</xdr:col>
      <xdr:colOff>165100</xdr:colOff>
      <xdr:row>78</xdr:row>
      <xdr:rowOff>101003</xdr:rowOff>
    </xdr:to>
    <xdr:sp macro="" textlink="">
      <xdr:nvSpPr>
        <xdr:cNvPr id="198" name="楕円 197"/>
        <xdr:cNvSpPr/>
      </xdr:nvSpPr>
      <xdr:spPr>
        <a:xfrm>
          <a:off x="1968500" y="1337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92130</xdr:rowOff>
    </xdr:from>
    <xdr:ext cx="469744" cy="259045"/>
    <xdr:sp macro="" textlink="">
      <xdr:nvSpPr>
        <xdr:cNvPr id="199" name="テキスト ボックス 198"/>
        <xdr:cNvSpPr txBox="1"/>
      </xdr:nvSpPr>
      <xdr:spPr>
        <a:xfrm>
          <a:off x="1784428" y="1346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16090</xdr:rowOff>
    </xdr:from>
    <xdr:to>
      <xdr:col>6</xdr:col>
      <xdr:colOff>38100</xdr:colOff>
      <xdr:row>78</xdr:row>
      <xdr:rowOff>117690</xdr:rowOff>
    </xdr:to>
    <xdr:sp macro="" textlink="">
      <xdr:nvSpPr>
        <xdr:cNvPr id="200" name="楕円 199"/>
        <xdr:cNvSpPr/>
      </xdr:nvSpPr>
      <xdr:spPr>
        <a:xfrm>
          <a:off x="1079500" y="133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108817</xdr:rowOff>
    </xdr:from>
    <xdr:ext cx="469744" cy="259045"/>
    <xdr:sp macro="" textlink="">
      <xdr:nvSpPr>
        <xdr:cNvPr id="201" name="テキスト ボックス 200"/>
        <xdr:cNvSpPr txBox="1"/>
      </xdr:nvSpPr>
      <xdr:spPr>
        <a:xfrm>
          <a:off x="895428" y="1348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153823</xdr:rowOff>
    </xdr:from>
    <xdr:to>
      <xdr:col>24</xdr:col>
      <xdr:colOff>63500</xdr:colOff>
      <xdr:row>98</xdr:row>
      <xdr:rowOff>25933</xdr:rowOff>
    </xdr:to>
    <xdr:cxnSp macro="">
      <xdr:nvCxnSpPr>
        <xdr:cNvPr id="231" name="直線コネクタ 230"/>
        <xdr:cNvCxnSpPr/>
      </xdr:nvCxnSpPr>
      <xdr:spPr>
        <a:xfrm flipV="1">
          <a:off x="3797300" y="16784473"/>
          <a:ext cx="838200" cy="4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25933</xdr:rowOff>
    </xdr:from>
    <xdr:to>
      <xdr:col>19</xdr:col>
      <xdr:colOff>177800</xdr:colOff>
      <xdr:row>98</xdr:row>
      <xdr:rowOff>38633</xdr:rowOff>
    </xdr:to>
    <xdr:cxnSp macro="">
      <xdr:nvCxnSpPr>
        <xdr:cNvPr id="234" name="直線コネクタ 233"/>
        <xdr:cNvCxnSpPr/>
      </xdr:nvCxnSpPr>
      <xdr:spPr>
        <a:xfrm flipV="1">
          <a:off x="2908300" y="16828033"/>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38633</xdr:rowOff>
    </xdr:from>
    <xdr:to>
      <xdr:col>15</xdr:col>
      <xdr:colOff>50800</xdr:colOff>
      <xdr:row>98</xdr:row>
      <xdr:rowOff>66205</xdr:rowOff>
    </xdr:to>
    <xdr:cxnSp macro="">
      <xdr:nvCxnSpPr>
        <xdr:cNvPr id="237" name="直線コネクタ 236"/>
        <xdr:cNvCxnSpPr/>
      </xdr:nvCxnSpPr>
      <xdr:spPr>
        <a:xfrm flipV="1">
          <a:off x="2019300" y="16840733"/>
          <a:ext cx="889000" cy="2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66205</xdr:rowOff>
    </xdr:from>
    <xdr:to>
      <xdr:col>10</xdr:col>
      <xdr:colOff>114300</xdr:colOff>
      <xdr:row>98</xdr:row>
      <xdr:rowOff>92139</xdr:rowOff>
    </xdr:to>
    <xdr:cxnSp macro="">
      <xdr:nvCxnSpPr>
        <xdr:cNvPr id="240" name="直線コネクタ 239"/>
        <xdr:cNvCxnSpPr/>
      </xdr:nvCxnSpPr>
      <xdr:spPr>
        <a:xfrm flipV="1">
          <a:off x="1130300" y="16868305"/>
          <a:ext cx="889000" cy="2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33820</xdr:rowOff>
    </xdr:from>
    <xdr:to>
      <xdr:col>6</xdr:col>
      <xdr:colOff>38100</xdr:colOff>
      <xdr:row>97</xdr:row>
      <xdr:rowOff>135420</xdr:rowOff>
    </xdr:to>
    <xdr:sp macro="" textlink="">
      <xdr:nvSpPr>
        <xdr:cNvPr id="243" name="フローチャート: 判断 242"/>
        <xdr:cNvSpPr/>
      </xdr:nvSpPr>
      <xdr:spPr>
        <a:xfrm>
          <a:off x="1079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151947</xdr:rowOff>
    </xdr:from>
    <xdr:ext cx="534377" cy="259045"/>
    <xdr:sp macro="" textlink="">
      <xdr:nvSpPr>
        <xdr:cNvPr id="244" name="テキスト ボックス 243"/>
        <xdr:cNvSpPr txBox="1"/>
      </xdr:nvSpPr>
      <xdr:spPr>
        <a:xfrm>
          <a:off x="863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103023</xdr:rowOff>
    </xdr:from>
    <xdr:to>
      <xdr:col>24</xdr:col>
      <xdr:colOff>114300</xdr:colOff>
      <xdr:row>98</xdr:row>
      <xdr:rowOff>33173</xdr:rowOff>
    </xdr:to>
    <xdr:sp macro="" textlink="">
      <xdr:nvSpPr>
        <xdr:cNvPr id="250" name="楕円 249"/>
        <xdr:cNvSpPr/>
      </xdr:nvSpPr>
      <xdr:spPr>
        <a:xfrm>
          <a:off x="4584700" y="1673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81450</xdr:rowOff>
    </xdr:from>
    <xdr:ext cx="534377" cy="259045"/>
    <xdr:sp macro="" textlink="">
      <xdr:nvSpPr>
        <xdr:cNvPr id="251" name="扶助費該当値テキスト"/>
        <xdr:cNvSpPr txBox="1"/>
      </xdr:nvSpPr>
      <xdr:spPr>
        <a:xfrm>
          <a:off x="4686300" y="1671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146583</xdr:rowOff>
    </xdr:from>
    <xdr:to>
      <xdr:col>20</xdr:col>
      <xdr:colOff>38100</xdr:colOff>
      <xdr:row>98</xdr:row>
      <xdr:rowOff>76733</xdr:rowOff>
    </xdr:to>
    <xdr:sp macro="" textlink="">
      <xdr:nvSpPr>
        <xdr:cNvPr id="252" name="楕円 251"/>
        <xdr:cNvSpPr/>
      </xdr:nvSpPr>
      <xdr:spPr>
        <a:xfrm>
          <a:off x="3746500" y="1677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67860</xdr:rowOff>
    </xdr:from>
    <xdr:ext cx="534377" cy="259045"/>
    <xdr:sp macro="" textlink="">
      <xdr:nvSpPr>
        <xdr:cNvPr id="253" name="テキスト ボックス 252"/>
        <xdr:cNvSpPr txBox="1"/>
      </xdr:nvSpPr>
      <xdr:spPr>
        <a:xfrm>
          <a:off x="3530111" y="1686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159283</xdr:rowOff>
    </xdr:from>
    <xdr:to>
      <xdr:col>15</xdr:col>
      <xdr:colOff>101600</xdr:colOff>
      <xdr:row>98</xdr:row>
      <xdr:rowOff>89433</xdr:rowOff>
    </xdr:to>
    <xdr:sp macro="" textlink="">
      <xdr:nvSpPr>
        <xdr:cNvPr id="254" name="楕円 253"/>
        <xdr:cNvSpPr/>
      </xdr:nvSpPr>
      <xdr:spPr>
        <a:xfrm>
          <a:off x="2857500" y="167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80560</xdr:rowOff>
    </xdr:from>
    <xdr:ext cx="534377" cy="259045"/>
    <xdr:sp macro="" textlink="">
      <xdr:nvSpPr>
        <xdr:cNvPr id="255" name="テキスト ボックス 254"/>
        <xdr:cNvSpPr txBox="1"/>
      </xdr:nvSpPr>
      <xdr:spPr>
        <a:xfrm>
          <a:off x="2641111" y="1688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15405</xdr:rowOff>
    </xdr:from>
    <xdr:to>
      <xdr:col>10</xdr:col>
      <xdr:colOff>165100</xdr:colOff>
      <xdr:row>98</xdr:row>
      <xdr:rowOff>117005</xdr:rowOff>
    </xdr:to>
    <xdr:sp macro="" textlink="">
      <xdr:nvSpPr>
        <xdr:cNvPr id="256" name="楕円 255"/>
        <xdr:cNvSpPr/>
      </xdr:nvSpPr>
      <xdr:spPr>
        <a:xfrm>
          <a:off x="1968500" y="168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108132</xdr:rowOff>
    </xdr:from>
    <xdr:ext cx="534377" cy="259045"/>
    <xdr:sp macro="" textlink="">
      <xdr:nvSpPr>
        <xdr:cNvPr id="257" name="テキスト ボックス 256"/>
        <xdr:cNvSpPr txBox="1"/>
      </xdr:nvSpPr>
      <xdr:spPr>
        <a:xfrm>
          <a:off x="1752111" y="1691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41339</xdr:rowOff>
    </xdr:from>
    <xdr:to>
      <xdr:col>6</xdr:col>
      <xdr:colOff>38100</xdr:colOff>
      <xdr:row>98</xdr:row>
      <xdr:rowOff>142939</xdr:rowOff>
    </xdr:to>
    <xdr:sp macro="" textlink="">
      <xdr:nvSpPr>
        <xdr:cNvPr id="258" name="楕円 257"/>
        <xdr:cNvSpPr/>
      </xdr:nvSpPr>
      <xdr:spPr>
        <a:xfrm>
          <a:off x="1079500" y="1684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134066</xdr:rowOff>
    </xdr:from>
    <xdr:ext cx="534377" cy="259045"/>
    <xdr:sp macro="" textlink="">
      <xdr:nvSpPr>
        <xdr:cNvPr id="259" name="テキスト ボックス 258"/>
        <xdr:cNvSpPr txBox="1"/>
      </xdr:nvSpPr>
      <xdr:spPr>
        <a:xfrm>
          <a:off x="863111" y="1693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34555</xdr:rowOff>
    </xdr:from>
    <xdr:to>
      <xdr:col>55</xdr:col>
      <xdr:colOff>0</xdr:colOff>
      <xdr:row>36</xdr:row>
      <xdr:rowOff>142015</xdr:rowOff>
    </xdr:to>
    <xdr:cxnSp macro="">
      <xdr:nvCxnSpPr>
        <xdr:cNvPr id="284" name="直線コネクタ 283"/>
        <xdr:cNvCxnSpPr/>
      </xdr:nvCxnSpPr>
      <xdr:spPr>
        <a:xfrm flipV="1">
          <a:off x="9639300" y="6035305"/>
          <a:ext cx="838200" cy="27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128019</xdr:rowOff>
    </xdr:from>
    <xdr:to>
      <xdr:col>50</xdr:col>
      <xdr:colOff>114300</xdr:colOff>
      <xdr:row>36</xdr:row>
      <xdr:rowOff>142015</xdr:rowOff>
    </xdr:to>
    <xdr:cxnSp macro="">
      <xdr:nvCxnSpPr>
        <xdr:cNvPr id="287" name="直線コネクタ 286"/>
        <xdr:cNvCxnSpPr/>
      </xdr:nvCxnSpPr>
      <xdr:spPr>
        <a:xfrm>
          <a:off x="8750300" y="6300219"/>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128019</xdr:rowOff>
    </xdr:from>
    <xdr:to>
      <xdr:col>45</xdr:col>
      <xdr:colOff>177800</xdr:colOff>
      <xdr:row>36</xdr:row>
      <xdr:rowOff>139774</xdr:rowOff>
    </xdr:to>
    <xdr:cxnSp macro="">
      <xdr:nvCxnSpPr>
        <xdr:cNvPr id="290" name="直線コネクタ 289"/>
        <xdr:cNvCxnSpPr/>
      </xdr:nvCxnSpPr>
      <xdr:spPr>
        <a:xfrm flipV="1">
          <a:off x="7861300" y="6300219"/>
          <a:ext cx="889000" cy="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139774</xdr:rowOff>
    </xdr:from>
    <xdr:to>
      <xdr:col>41</xdr:col>
      <xdr:colOff>50800</xdr:colOff>
      <xdr:row>36</xdr:row>
      <xdr:rowOff>153582</xdr:rowOff>
    </xdr:to>
    <xdr:cxnSp macro="">
      <xdr:nvCxnSpPr>
        <xdr:cNvPr id="293" name="直線コネクタ 292"/>
        <xdr:cNvCxnSpPr/>
      </xdr:nvCxnSpPr>
      <xdr:spPr>
        <a:xfrm flipV="1">
          <a:off x="6972300" y="6311974"/>
          <a:ext cx="889000" cy="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109565</xdr:rowOff>
    </xdr:from>
    <xdr:to>
      <xdr:col>36</xdr:col>
      <xdr:colOff>165100</xdr:colOff>
      <xdr:row>36</xdr:row>
      <xdr:rowOff>39715</xdr:rowOff>
    </xdr:to>
    <xdr:sp macro="" textlink="">
      <xdr:nvSpPr>
        <xdr:cNvPr id="296" name="フローチャート: 判断 295"/>
        <xdr:cNvSpPr/>
      </xdr:nvSpPr>
      <xdr:spPr>
        <a:xfrm>
          <a:off x="6921500" y="611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56242</xdr:rowOff>
    </xdr:from>
    <xdr:ext cx="534377" cy="259045"/>
    <xdr:sp macro="" textlink="">
      <xdr:nvSpPr>
        <xdr:cNvPr id="297" name="テキスト ボックス 296"/>
        <xdr:cNvSpPr txBox="1"/>
      </xdr:nvSpPr>
      <xdr:spPr>
        <a:xfrm>
          <a:off x="6705111" y="588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155205</xdr:rowOff>
    </xdr:from>
    <xdr:to>
      <xdr:col>55</xdr:col>
      <xdr:colOff>50800</xdr:colOff>
      <xdr:row>35</xdr:row>
      <xdr:rowOff>85355</xdr:rowOff>
    </xdr:to>
    <xdr:sp macro="" textlink="">
      <xdr:nvSpPr>
        <xdr:cNvPr id="303" name="楕円 302"/>
        <xdr:cNvSpPr/>
      </xdr:nvSpPr>
      <xdr:spPr>
        <a:xfrm>
          <a:off x="10426700" y="598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6632</xdr:rowOff>
    </xdr:from>
    <xdr:ext cx="534377" cy="259045"/>
    <xdr:sp macro="" textlink="">
      <xdr:nvSpPr>
        <xdr:cNvPr id="304" name="補助費等該当値テキスト"/>
        <xdr:cNvSpPr txBox="1"/>
      </xdr:nvSpPr>
      <xdr:spPr>
        <a:xfrm>
          <a:off x="10528300" y="583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91215</xdr:rowOff>
    </xdr:from>
    <xdr:to>
      <xdr:col>50</xdr:col>
      <xdr:colOff>165100</xdr:colOff>
      <xdr:row>37</xdr:row>
      <xdr:rowOff>21365</xdr:rowOff>
    </xdr:to>
    <xdr:sp macro="" textlink="">
      <xdr:nvSpPr>
        <xdr:cNvPr id="305" name="楕円 304"/>
        <xdr:cNvSpPr/>
      </xdr:nvSpPr>
      <xdr:spPr>
        <a:xfrm>
          <a:off x="9588500" y="62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12492</xdr:rowOff>
    </xdr:from>
    <xdr:ext cx="534377" cy="259045"/>
    <xdr:sp macro="" textlink="">
      <xdr:nvSpPr>
        <xdr:cNvPr id="306" name="テキスト ボックス 305"/>
        <xdr:cNvSpPr txBox="1"/>
      </xdr:nvSpPr>
      <xdr:spPr>
        <a:xfrm>
          <a:off x="9372111" y="635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77219</xdr:rowOff>
    </xdr:from>
    <xdr:to>
      <xdr:col>46</xdr:col>
      <xdr:colOff>38100</xdr:colOff>
      <xdr:row>37</xdr:row>
      <xdr:rowOff>7369</xdr:rowOff>
    </xdr:to>
    <xdr:sp macro="" textlink="">
      <xdr:nvSpPr>
        <xdr:cNvPr id="307" name="楕円 306"/>
        <xdr:cNvSpPr/>
      </xdr:nvSpPr>
      <xdr:spPr>
        <a:xfrm>
          <a:off x="8699500" y="624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169946</xdr:rowOff>
    </xdr:from>
    <xdr:ext cx="534377" cy="259045"/>
    <xdr:sp macro="" textlink="">
      <xdr:nvSpPr>
        <xdr:cNvPr id="308" name="テキスト ボックス 307"/>
        <xdr:cNvSpPr txBox="1"/>
      </xdr:nvSpPr>
      <xdr:spPr>
        <a:xfrm>
          <a:off x="8483111" y="634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88974</xdr:rowOff>
    </xdr:from>
    <xdr:to>
      <xdr:col>41</xdr:col>
      <xdr:colOff>101600</xdr:colOff>
      <xdr:row>37</xdr:row>
      <xdr:rowOff>19124</xdr:rowOff>
    </xdr:to>
    <xdr:sp macro="" textlink="">
      <xdr:nvSpPr>
        <xdr:cNvPr id="309" name="楕円 308"/>
        <xdr:cNvSpPr/>
      </xdr:nvSpPr>
      <xdr:spPr>
        <a:xfrm>
          <a:off x="7810500" y="626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10251</xdr:rowOff>
    </xdr:from>
    <xdr:ext cx="534377" cy="259045"/>
    <xdr:sp macro="" textlink="">
      <xdr:nvSpPr>
        <xdr:cNvPr id="310" name="テキスト ボックス 309"/>
        <xdr:cNvSpPr txBox="1"/>
      </xdr:nvSpPr>
      <xdr:spPr>
        <a:xfrm>
          <a:off x="7594111" y="635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102782</xdr:rowOff>
    </xdr:from>
    <xdr:to>
      <xdr:col>36</xdr:col>
      <xdr:colOff>165100</xdr:colOff>
      <xdr:row>37</xdr:row>
      <xdr:rowOff>32932</xdr:rowOff>
    </xdr:to>
    <xdr:sp macro="" textlink="">
      <xdr:nvSpPr>
        <xdr:cNvPr id="311" name="楕円 310"/>
        <xdr:cNvSpPr/>
      </xdr:nvSpPr>
      <xdr:spPr>
        <a:xfrm>
          <a:off x="6921500" y="627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24059</xdr:rowOff>
    </xdr:from>
    <xdr:ext cx="534377" cy="259045"/>
    <xdr:sp macro="" textlink="">
      <xdr:nvSpPr>
        <xdr:cNvPr id="312" name="テキスト ボックス 311"/>
        <xdr:cNvSpPr txBox="1"/>
      </xdr:nvSpPr>
      <xdr:spPr>
        <a:xfrm>
          <a:off x="6705111" y="636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73671</xdr:rowOff>
    </xdr:from>
    <xdr:to>
      <xdr:col>55</xdr:col>
      <xdr:colOff>0</xdr:colOff>
      <xdr:row>57</xdr:row>
      <xdr:rowOff>134881</xdr:rowOff>
    </xdr:to>
    <xdr:cxnSp macro="">
      <xdr:nvCxnSpPr>
        <xdr:cNvPr id="339" name="直線コネクタ 338"/>
        <xdr:cNvCxnSpPr/>
      </xdr:nvCxnSpPr>
      <xdr:spPr>
        <a:xfrm flipV="1">
          <a:off x="9639300" y="9846321"/>
          <a:ext cx="838200" cy="6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114376</xdr:rowOff>
    </xdr:from>
    <xdr:to>
      <xdr:col>50</xdr:col>
      <xdr:colOff>114300</xdr:colOff>
      <xdr:row>57</xdr:row>
      <xdr:rowOff>134881</xdr:rowOff>
    </xdr:to>
    <xdr:cxnSp macro="">
      <xdr:nvCxnSpPr>
        <xdr:cNvPr id="342" name="直線コネクタ 341"/>
        <xdr:cNvCxnSpPr/>
      </xdr:nvCxnSpPr>
      <xdr:spPr>
        <a:xfrm>
          <a:off x="8750300" y="9887026"/>
          <a:ext cx="889000" cy="2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114376</xdr:rowOff>
    </xdr:from>
    <xdr:to>
      <xdr:col>45</xdr:col>
      <xdr:colOff>177800</xdr:colOff>
      <xdr:row>57</xdr:row>
      <xdr:rowOff>126610</xdr:rowOff>
    </xdr:to>
    <xdr:cxnSp macro="">
      <xdr:nvCxnSpPr>
        <xdr:cNvPr id="345" name="直線コネクタ 344"/>
        <xdr:cNvCxnSpPr/>
      </xdr:nvCxnSpPr>
      <xdr:spPr>
        <a:xfrm flipV="1">
          <a:off x="7861300" y="9887026"/>
          <a:ext cx="889000" cy="1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78408</xdr:rowOff>
    </xdr:from>
    <xdr:to>
      <xdr:col>41</xdr:col>
      <xdr:colOff>50800</xdr:colOff>
      <xdr:row>57</xdr:row>
      <xdr:rowOff>126610</xdr:rowOff>
    </xdr:to>
    <xdr:cxnSp macro="">
      <xdr:nvCxnSpPr>
        <xdr:cNvPr id="348" name="直線コネクタ 347"/>
        <xdr:cNvCxnSpPr/>
      </xdr:nvCxnSpPr>
      <xdr:spPr>
        <a:xfrm>
          <a:off x="6972300" y="9679608"/>
          <a:ext cx="889000" cy="21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29583</xdr:rowOff>
    </xdr:from>
    <xdr:to>
      <xdr:col>36</xdr:col>
      <xdr:colOff>165100</xdr:colOff>
      <xdr:row>56</xdr:row>
      <xdr:rowOff>131183</xdr:rowOff>
    </xdr:to>
    <xdr:sp macro="" textlink="">
      <xdr:nvSpPr>
        <xdr:cNvPr id="351" name="フローチャート: 判断 350"/>
        <xdr:cNvSpPr/>
      </xdr:nvSpPr>
      <xdr:spPr>
        <a:xfrm>
          <a:off x="6921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122310</xdr:rowOff>
    </xdr:from>
    <xdr:ext cx="534377" cy="259045"/>
    <xdr:sp macro="" textlink="">
      <xdr:nvSpPr>
        <xdr:cNvPr id="352" name="テキスト ボックス 351"/>
        <xdr:cNvSpPr txBox="1"/>
      </xdr:nvSpPr>
      <xdr:spPr>
        <a:xfrm>
          <a:off x="6705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22871</xdr:rowOff>
    </xdr:from>
    <xdr:to>
      <xdr:col>55</xdr:col>
      <xdr:colOff>50800</xdr:colOff>
      <xdr:row>57</xdr:row>
      <xdr:rowOff>124471</xdr:rowOff>
    </xdr:to>
    <xdr:sp macro="" textlink="">
      <xdr:nvSpPr>
        <xdr:cNvPr id="358" name="楕円 357"/>
        <xdr:cNvSpPr/>
      </xdr:nvSpPr>
      <xdr:spPr>
        <a:xfrm>
          <a:off x="10426700" y="979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1298</xdr:rowOff>
    </xdr:from>
    <xdr:ext cx="534377" cy="259045"/>
    <xdr:sp macro="" textlink="">
      <xdr:nvSpPr>
        <xdr:cNvPr id="359" name="普通建設事業費該当値テキスト"/>
        <xdr:cNvSpPr txBox="1"/>
      </xdr:nvSpPr>
      <xdr:spPr>
        <a:xfrm>
          <a:off x="10528300" y="977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84081</xdr:rowOff>
    </xdr:from>
    <xdr:to>
      <xdr:col>50</xdr:col>
      <xdr:colOff>165100</xdr:colOff>
      <xdr:row>58</xdr:row>
      <xdr:rowOff>14231</xdr:rowOff>
    </xdr:to>
    <xdr:sp macro="" textlink="">
      <xdr:nvSpPr>
        <xdr:cNvPr id="360" name="楕円 359"/>
        <xdr:cNvSpPr/>
      </xdr:nvSpPr>
      <xdr:spPr>
        <a:xfrm>
          <a:off x="9588500" y="98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5358</xdr:rowOff>
    </xdr:from>
    <xdr:ext cx="534377" cy="259045"/>
    <xdr:sp macro="" textlink="">
      <xdr:nvSpPr>
        <xdr:cNvPr id="361" name="テキスト ボックス 360"/>
        <xdr:cNvSpPr txBox="1"/>
      </xdr:nvSpPr>
      <xdr:spPr>
        <a:xfrm>
          <a:off x="9372111" y="994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63576</xdr:rowOff>
    </xdr:from>
    <xdr:to>
      <xdr:col>46</xdr:col>
      <xdr:colOff>38100</xdr:colOff>
      <xdr:row>57</xdr:row>
      <xdr:rowOff>165176</xdr:rowOff>
    </xdr:to>
    <xdr:sp macro="" textlink="">
      <xdr:nvSpPr>
        <xdr:cNvPr id="362" name="楕円 361"/>
        <xdr:cNvSpPr/>
      </xdr:nvSpPr>
      <xdr:spPr>
        <a:xfrm>
          <a:off x="8699500" y="983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156303</xdr:rowOff>
    </xdr:from>
    <xdr:ext cx="534377" cy="259045"/>
    <xdr:sp macro="" textlink="">
      <xdr:nvSpPr>
        <xdr:cNvPr id="363" name="テキスト ボックス 362"/>
        <xdr:cNvSpPr txBox="1"/>
      </xdr:nvSpPr>
      <xdr:spPr>
        <a:xfrm>
          <a:off x="8483111" y="99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75810</xdr:rowOff>
    </xdr:from>
    <xdr:to>
      <xdr:col>41</xdr:col>
      <xdr:colOff>101600</xdr:colOff>
      <xdr:row>58</xdr:row>
      <xdr:rowOff>5960</xdr:rowOff>
    </xdr:to>
    <xdr:sp macro="" textlink="">
      <xdr:nvSpPr>
        <xdr:cNvPr id="364" name="楕円 363"/>
        <xdr:cNvSpPr/>
      </xdr:nvSpPr>
      <xdr:spPr>
        <a:xfrm>
          <a:off x="7810500" y="984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168537</xdr:rowOff>
    </xdr:from>
    <xdr:ext cx="534377" cy="259045"/>
    <xdr:sp macro="" textlink="">
      <xdr:nvSpPr>
        <xdr:cNvPr id="365" name="テキスト ボックス 364"/>
        <xdr:cNvSpPr txBox="1"/>
      </xdr:nvSpPr>
      <xdr:spPr>
        <a:xfrm>
          <a:off x="7594111" y="994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27608</xdr:rowOff>
    </xdr:from>
    <xdr:to>
      <xdr:col>36</xdr:col>
      <xdr:colOff>165100</xdr:colOff>
      <xdr:row>56</xdr:row>
      <xdr:rowOff>129208</xdr:rowOff>
    </xdr:to>
    <xdr:sp macro="" textlink="">
      <xdr:nvSpPr>
        <xdr:cNvPr id="366" name="楕円 365"/>
        <xdr:cNvSpPr/>
      </xdr:nvSpPr>
      <xdr:spPr>
        <a:xfrm>
          <a:off x="6921500" y="96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145735</xdr:rowOff>
    </xdr:from>
    <xdr:ext cx="534377" cy="259045"/>
    <xdr:sp macro="" textlink="">
      <xdr:nvSpPr>
        <xdr:cNvPr id="367" name="テキスト ボックス 366"/>
        <xdr:cNvSpPr txBox="1"/>
      </xdr:nvSpPr>
      <xdr:spPr>
        <a:xfrm>
          <a:off x="6705111" y="940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76561</xdr:rowOff>
    </xdr:from>
    <xdr:to>
      <xdr:col>55</xdr:col>
      <xdr:colOff>0</xdr:colOff>
      <xdr:row>78</xdr:row>
      <xdr:rowOff>102499</xdr:rowOff>
    </xdr:to>
    <xdr:cxnSp macro="">
      <xdr:nvCxnSpPr>
        <xdr:cNvPr id="396" name="直線コネクタ 395"/>
        <xdr:cNvCxnSpPr/>
      </xdr:nvCxnSpPr>
      <xdr:spPr>
        <a:xfrm flipV="1">
          <a:off x="9639300" y="13449661"/>
          <a:ext cx="838200" cy="2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102499</xdr:rowOff>
    </xdr:from>
    <xdr:to>
      <xdr:col>50</xdr:col>
      <xdr:colOff>114300</xdr:colOff>
      <xdr:row>78</xdr:row>
      <xdr:rowOff>158445</xdr:rowOff>
    </xdr:to>
    <xdr:cxnSp macro="">
      <xdr:nvCxnSpPr>
        <xdr:cNvPr id="399" name="直線コネクタ 398"/>
        <xdr:cNvCxnSpPr/>
      </xdr:nvCxnSpPr>
      <xdr:spPr>
        <a:xfrm flipV="1">
          <a:off x="8750300" y="13475599"/>
          <a:ext cx="889000" cy="5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89385</xdr:rowOff>
    </xdr:from>
    <xdr:to>
      <xdr:col>45</xdr:col>
      <xdr:colOff>177800</xdr:colOff>
      <xdr:row>78</xdr:row>
      <xdr:rowOff>158445</xdr:rowOff>
    </xdr:to>
    <xdr:cxnSp macro="">
      <xdr:nvCxnSpPr>
        <xdr:cNvPr id="402" name="直線コネクタ 401"/>
        <xdr:cNvCxnSpPr/>
      </xdr:nvCxnSpPr>
      <xdr:spPr>
        <a:xfrm>
          <a:off x="7861300" y="13462485"/>
          <a:ext cx="889000" cy="6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30345</xdr:rowOff>
    </xdr:from>
    <xdr:to>
      <xdr:col>41</xdr:col>
      <xdr:colOff>50800</xdr:colOff>
      <xdr:row>78</xdr:row>
      <xdr:rowOff>89385</xdr:rowOff>
    </xdr:to>
    <xdr:cxnSp macro="">
      <xdr:nvCxnSpPr>
        <xdr:cNvPr id="405" name="直線コネクタ 404"/>
        <xdr:cNvCxnSpPr/>
      </xdr:nvCxnSpPr>
      <xdr:spPr>
        <a:xfrm>
          <a:off x="6972300" y="13060545"/>
          <a:ext cx="889000" cy="40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145083</xdr:rowOff>
    </xdr:from>
    <xdr:to>
      <xdr:col>36</xdr:col>
      <xdr:colOff>165100</xdr:colOff>
      <xdr:row>77</xdr:row>
      <xdr:rowOff>75233</xdr:rowOff>
    </xdr:to>
    <xdr:sp macro="" textlink="">
      <xdr:nvSpPr>
        <xdr:cNvPr id="408" name="フローチャート: 判断 407"/>
        <xdr:cNvSpPr/>
      </xdr:nvSpPr>
      <xdr:spPr>
        <a:xfrm>
          <a:off x="6921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66360</xdr:rowOff>
    </xdr:from>
    <xdr:ext cx="534377" cy="259045"/>
    <xdr:sp macro="" textlink="">
      <xdr:nvSpPr>
        <xdr:cNvPr id="409" name="テキスト ボックス 408"/>
        <xdr:cNvSpPr txBox="1"/>
      </xdr:nvSpPr>
      <xdr:spPr>
        <a:xfrm>
          <a:off x="6705111" y="132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25761</xdr:rowOff>
    </xdr:from>
    <xdr:to>
      <xdr:col>55</xdr:col>
      <xdr:colOff>50800</xdr:colOff>
      <xdr:row>78</xdr:row>
      <xdr:rowOff>127361</xdr:rowOff>
    </xdr:to>
    <xdr:sp macro="" textlink="">
      <xdr:nvSpPr>
        <xdr:cNvPr id="415" name="楕円 414"/>
        <xdr:cNvSpPr/>
      </xdr:nvSpPr>
      <xdr:spPr>
        <a:xfrm>
          <a:off x="10426700" y="133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4188</xdr:rowOff>
    </xdr:from>
    <xdr:ext cx="534377" cy="259045"/>
    <xdr:sp macro="" textlink="">
      <xdr:nvSpPr>
        <xdr:cNvPr id="416" name="普通建設事業費 （ うち新規整備　）該当値テキスト"/>
        <xdr:cNvSpPr txBox="1"/>
      </xdr:nvSpPr>
      <xdr:spPr>
        <a:xfrm>
          <a:off x="10528300" y="1337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51699</xdr:rowOff>
    </xdr:from>
    <xdr:to>
      <xdr:col>50</xdr:col>
      <xdr:colOff>165100</xdr:colOff>
      <xdr:row>78</xdr:row>
      <xdr:rowOff>153299</xdr:rowOff>
    </xdr:to>
    <xdr:sp macro="" textlink="">
      <xdr:nvSpPr>
        <xdr:cNvPr id="417" name="楕円 416"/>
        <xdr:cNvSpPr/>
      </xdr:nvSpPr>
      <xdr:spPr>
        <a:xfrm>
          <a:off x="9588500" y="1342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144426</xdr:rowOff>
    </xdr:from>
    <xdr:ext cx="534377" cy="259045"/>
    <xdr:sp macro="" textlink="">
      <xdr:nvSpPr>
        <xdr:cNvPr id="418" name="テキスト ボックス 417"/>
        <xdr:cNvSpPr txBox="1"/>
      </xdr:nvSpPr>
      <xdr:spPr>
        <a:xfrm>
          <a:off x="9372111" y="1351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107645</xdr:rowOff>
    </xdr:from>
    <xdr:to>
      <xdr:col>46</xdr:col>
      <xdr:colOff>38100</xdr:colOff>
      <xdr:row>79</xdr:row>
      <xdr:rowOff>37795</xdr:rowOff>
    </xdr:to>
    <xdr:sp macro="" textlink="">
      <xdr:nvSpPr>
        <xdr:cNvPr id="419" name="楕円 418"/>
        <xdr:cNvSpPr/>
      </xdr:nvSpPr>
      <xdr:spPr>
        <a:xfrm>
          <a:off x="8699500" y="134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28922</xdr:rowOff>
    </xdr:from>
    <xdr:ext cx="469744" cy="259045"/>
    <xdr:sp macro="" textlink="">
      <xdr:nvSpPr>
        <xdr:cNvPr id="420" name="テキスト ボックス 419"/>
        <xdr:cNvSpPr txBox="1"/>
      </xdr:nvSpPr>
      <xdr:spPr>
        <a:xfrm>
          <a:off x="8515428" y="1357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38585</xdr:rowOff>
    </xdr:from>
    <xdr:to>
      <xdr:col>41</xdr:col>
      <xdr:colOff>101600</xdr:colOff>
      <xdr:row>78</xdr:row>
      <xdr:rowOff>140185</xdr:rowOff>
    </xdr:to>
    <xdr:sp macro="" textlink="">
      <xdr:nvSpPr>
        <xdr:cNvPr id="421" name="楕円 420"/>
        <xdr:cNvSpPr/>
      </xdr:nvSpPr>
      <xdr:spPr>
        <a:xfrm>
          <a:off x="7810500" y="1341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131312</xdr:rowOff>
    </xdr:from>
    <xdr:ext cx="534377" cy="259045"/>
    <xdr:sp macro="" textlink="">
      <xdr:nvSpPr>
        <xdr:cNvPr id="422" name="テキスト ボックス 421"/>
        <xdr:cNvSpPr txBox="1"/>
      </xdr:nvSpPr>
      <xdr:spPr>
        <a:xfrm>
          <a:off x="7594111" y="1350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150995</xdr:rowOff>
    </xdr:from>
    <xdr:to>
      <xdr:col>36</xdr:col>
      <xdr:colOff>165100</xdr:colOff>
      <xdr:row>76</xdr:row>
      <xdr:rowOff>81145</xdr:rowOff>
    </xdr:to>
    <xdr:sp macro="" textlink="">
      <xdr:nvSpPr>
        <xdr:cNvPr id="423" name="楕円 422"/>
        <xdr:cNvSpPr/>
      </xdr:nvSpPr>
      <xdr:spPr>
        <a:xfrm>
          <a:off x="6921500" y="1300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97672</xdr:rowOff>
    </xdr:from>
    <xdr:ext cx="534377" cy="259045"/>
    <xdr:sp macro="" textlink="">
      <xdr:nvSpPr>
        <xdr:cNvPr id="424" name="テキスト ボックス 423"/>
        <xdr:cNvSpPr txBox="1"/>
      </xdr:nvSpPr>
      <xdr:spPr>
        <a:xfrm>
          <a:off x="6705111" y="1278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168908</xdr:rowOff>
    </xdr:from>
    <xdr:to>
      <xdr:col>55</xdr:col>
      <xdr:colOff>0</xdr:colOff>
      <xdr:row>98</xdr:row>
      <xdr:rowOff>116687</xdr:rowOff>
    </xdr:to>
    <xdr:cxnSp macro="">
      <xdr:nvCxnSpPr>
        <xdr:cNvPr id="453" name="直線コネクタ 452"/>
        <xdr:cNvCxnSpPr/>
      </xdr:nvCxnSpPr>
      <xdr:spPr>
        <a:xfrm flipV="1">
          <a:off x="9639300" y="16799558"/>
          <a:ext cx="838200" cy="11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142238</xdr:rowOff>
    </xdr:from>
    <xdr:to>
      <xdr:col>50</xdr:col>
      <xdr:colOff>114300</xdr:colOff>
      <xdr:row>98</xdr:row>
      <xdr:rowOff>116687</xdr:rowOff>
    </xdr:to>
    <xdr:cxnSp macro="">
      <xdr:nvCxnSpPr>
        <xdr:cNvPr id="456" name="直線コネクタ 455"/>
        <xdr:cNvCxnSpPr/>
      </xdr:nvCxnSpPr>
      <xdr:spPr>
        <a:xfrm>
          <a:off x="8750300" y="16772888"/>
          <a:ext cx="889000" cy="14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142238</xdr:rowOff>
    </xdr:from>
    <xdr:to>
      <xdr:col>45</xdr:col>
      <xdr:colOff>177800</xdr:colOff>
      <xdr:row>98</xdr:row>
      <xdr:rowOff>59568</xdr:rowOff>
    </xdr:to>
    <xdr:cxnSp macro="">
      <xdr:nvCxnSpPr>
        <xdr:cNvPr id="459" name="直線コネクタ 458"/>
        <xdr:cNvCxnSpPr/>
      </xdr:nvCxnSpPr>
      <xdr:spPr>
        <a:xfrm flipV="1">
          <a:off x="7861300" y="16772888"/>
          <a:ext cx="889000" cy="8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59568</xdr:rowOff>
    </xdr:from>
    <xdr:to>
      <xdr:col>41</xdr:col>
      <xdr:colOff>50800</xdr:colOff>
      <xdr:row>99</xdr:row>
      <xdr:rowOff>44450</xdr:rowOff>
    </xdr:to>
    <xdr:cxnSp macro="">
      <xdr:nvCxnSpPr>
        <xdr:cNvPr id="462" name="直線コネクタ 461"/>
        <xdr:cNvCxnSpPr/>
      </xdr:nvCxnSpPr>
      <xdr:spPr>
        <a:xfrm flipV="1">
          <a:off x="6972300" y="16861668"/>
          <a:ext cx="889000" cy="15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153243</xdr:rowOff>
    </xdr:from>
    <xdr:to>
      <xdr:col>36</xdr:col>
      <xdr:colOff>165100</xdr:colOff>
      <xdr:row>98</xdr:row>
      <xdr:rowOff>83393</xdr:rowOff>
    </xdr:to>
    <xdr:sp macro="" textlink="">
      <xdr:nvSpPr>
        <xdr:cNvPr id="465" name="フローチャート: 判断 464"/>
        <xdr:cNvSpPr/>
      </xdr:nvSpPr>
      <xdr:spPr>
        <a:xfrm>
          <a:off x="6921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99920</xdr:rowOff>
    </xdr:from>
    <xdr:ext cx="534377" cy="259045"/>
    <xdr:sp macro="" textlink="">
      <xdr:nvSpPr>
        <xdr:cNvPr id="466" name="テキスト ボックス 465"/>
        <xdr:cNvSpPr txBox="1"/>
      </xdr:nvSpPr>
      <xdr:spPr>
        <a:xfrm>
          <a:off x="6705111" y="165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118108</xdr:rowOff>
    </xdr:from>
    <xdr:to>
      <xdr:col>55</xdr:col>
      <xdr:colOff>50800</xdr:colOff>
      <xdr:row>98</xdr:row>
      <xdr:rowOff>48258</xdr:rowOff>
    </xdr:to>
    <xdr:sp macro="" textlink="">
      <xdr:nvSpPr>
        <xdr:cNvPr id="472" name="楕円 471"/>
        <xdr:cNvSpPr/>
      </xdr:nvSpPr>
      <xdr:spPr>
        <a:xfrm>
          <a:off x="10426700" y="1674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96535</xdr:rowOff>
    </xdr:from>
    <xdr:ext cx="534377" cy="259045"/>
    <xdr:sp macro="" textlink="">
      <xdr:nvSpPr>
        <xdr:cNvPr id="473" name="普通建設事業費 （ うち更新整備　）該当値テキスト"/>
        <xdr:cNvSpPr txBox="1"/>
      </xdr:nvSpPr>
      <xdr:spPr>
        <a:xfrm>
          <a:off x="10528300" y="1672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65887</xdr:rowOff>
    </xdr:from>
    <xdr:to>
      <xdr:col>50</xdr:col>
      <xdr:colOff>165100</xdr:colOff>
      <xdr:row>98</xdr:row>
      <xdr:rowOff>167487</xdr:rowOff>
    </xdr:to>
    <xdr:sp macro="" textlink="">
      <xdr:nvSpPr>
        <xdr:cNvPr id="474" name="楕円 473"/>
        <xdr:cNvSpPr/>
      </xdr:nvSpPr>
      <xdr:spPr>
        <a:xfrm>
          <a:off x="9588500" y="1686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158614</xdr:rowOff>
    </xdr:from>
    <xdr:ext cx="534377" cy="259045"/>
    <xdr:sp macro="" textlink="">
      <xdr:nvSpPr>
        <xdr:cNvPr id="475" name="テキスト ボックス 474"/>
        <xdr:cNvSpPr txBox="1"/>
      </xdr:nvSpPr>
      <xdr:spPr>
        <a:xfrm>
          <a:off x="9372111" y="1696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91438</xdr:rowOff>
    </xdr:from>
    <xdr:to>
      <xdr:col>46</xdr:col>
      <xdr:colOff>38100</xdr:colOff>
      <xdr:row>98</xdr:row>
      <xdr:rowOff>21588</xdr:rowOff>
    </xdr:to>
    <xdr:sp macro="" textlink="">
      <xdr:nvSpPr>
        <xdr:cNvPr id="476" name="楕円 475"/>
        <xdr:cNvSpPr/>
      </xdr:nvSpPr>
      <xdr:spPr>
        <a:xfrm>
          <a:off x="8699500" y="1672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12715</xdr:rowOff>
    </xdr:from>
    <xdr:ext cx="534377" cy="259045"/>
    <xdr:sp macro="" textlink="">
      <xdr:nvSpPr>
        <xdr:cNvPr id="477" name="テキスト ボックス 476"/>
        <xdr:cNvSpPr txBox="1"/>
      </xdr:nvSpPr>
      <xdr:spPr>
        <a:xfrm>
          <a:off x="8483111" y="1681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8768</xdr:rowOff>
    </xdr:from>
    <xdr:to>
      <xdr:col>41</xdr:col>
      <xdr:colOff>101600</xdr:colOff>
      <xdr:row>98</xdr:row>
      <xdr:rowOff>110368</xdr:rowOff>
    </xdr:to>
    <xdr:sp macro="" textlink="">
      <xdr:nvSpPr>
        <xdr:cNvPr id="478" name="楕円 477"/>
        <xdr:cNvSpPr/>
      </xdr:nvSpPr>
      <xdr:spPr>
        <a:xfrm>
          <a:off x="7810500" y="168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101495</xdr:rowOff>
    </xdr:from>
    <xdr:ext cx="534377" cy="259045"/>
    <xdr:sp macro="" textlink="">
      <xdr:nvSpPr>
        <xdr:cNvPr id="479" name="テキスト ボックス 478"/>
        <xdr:cNvSpPr txBox="1"/>
      </xdr:nvSpPr>
      <xdr:spPr>
        <a:xfrm>
          <a:off x="7594111" y="1690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165100</xdr:rowOff>
    </xdr:from>
    <xdr:to>
      <xdr:col>36</xdr:col>
      <xdr:colOff>165100</xdr:colOff>
      <xdr:row>99</xdr:row>
      <xdr:rowOff>95250</xdr:rowOff>
    </xdr:to>
    <xdr:sp macro="" textlink="">
      <xdr:nvSpPr>
        <xdr:cNvPr id="480" name="楕円 479"/>
        <xdr:cNvSpPr/>
      </xdr:nvSpPr>
      <xdr:spPr>
        <a:xfrm>
          <a:off x="6921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86377</xdr:rowOff>
    </xdr:from>
    <xdr:ext cx="249299" cy="259045"/>
    <xdr:sp macro="" textlink="">
      <xdr:nvSpPr>
        <xdr:cNvPr id="481" name="テキスト ボックス 480"/>
        <xdr:cNvSpPr txBox="1"/>
      </xdr:nvSpPr>
      <xdr:spPr>
        <a:xfrm>
          <a:off x="6847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94503</xdr:rowOff>
    </xdr:from>
    <xdr:to>
      <xdr:col>85</xdr:col>
      <xdr:colOff>127000</xdr:colOff>
      <xdr:row>39</xdr:row>
      <xdr:rowOff>98878</xdr:rowOff>
    </xdr:to>
    <xdr:cxnSp macro="">
      <xdr:nvCxnSpPr>
        <xdr:cNvPr id="512" name="直線コネクタ 511"/>
        <xdr:cNvCxnSpPr/>
      </xdr:nvCxnSpPr>
      <xdr:spPr>
        <a:xfrm flipV="1">
          <a:off x="15481300" y="6781053"/>
          <a:ext cx="8382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5" name="直線コネクタ 51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8" name="直線コネクタ 51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1" name="直線コネクタ 52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7682</xdr:rowOff>
    </xdr:from>
    <xdr:to>
      <xdr:col>67</xdr:col>
      <xdr:colOff>101600</xdr:colOff>
      <xdr:row>39</xdr:row>
      <xdr:rowOff>109282</xdr:rowOff>
    </xdr:to>
    <xdr:sp macro="" textlink="">
      <xdr:nvSpPr>
        <xdr:cNvPr id="524" name="フローチャート: 判断 523"/>
        <xdr:cNvSpPr/>
      </xdr:nvSpPr>
      <xdr:spPr>
        <a:xfrm>
          <a:off x="12763500" y="66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125809</xdr:rowOff>
    </xdr:from>
    <xdr:ext cx="469744" cy="259045"/>
    <xdr:sp macro="" textlink="">
      <xdr:nvSpPr>
        <xdr:cNvPr id="525" name="テキスト ボックス 524"/>
        <xdr:cNvSpPr txBox="1"/>
      </xdr:nvSpPr>
      <xdr:spPr>
        <a:xfrm>
          <a:off x="12579428" y="64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43703</xdr:rowOff>
    </xdr:from>
    <xdr:to>
      <xdr:col>85</xdr:col>
      <xdr:colOff>177800</xdr:colOff>
      <xdr:row>39</xdr:row>
      <xdr:rowOff>145303</xdr:rowOff>
    </xdr:to>
    <xdr:sp macro="" textlink="">
      <xdr:nvSpPr>
        <xdr:cNvPr id="531" name="楕円 530"/>
        <xdr:cNvSpPr/>
      </xdr:nvSpPr>
      <xdr:spPr>
        <a:xfrm>
          <a:off x="16268700" y="673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130080</xdr:rowOff>
    </xdr:from>
    <xdr:ext cx="378565" cy="259045"/>
    <xdr:sp macro="" textlink="">
      <xdr:nvSpPr>
        <xdr:cNvPr id="532" name="災害復旧事業費該当値テキスト"/>
        <xdr:cNvSpPr txBox="1"/>
      </xdr:nvSpPr>
      <xdr:spPr>
        <a:xfrm>
          <a:off x="16370300" y="6645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3" name="楕円 53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4" name="テキスト ボックス 533"/>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5" name="楕円 53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6" name="テキスト ボックス 535"/>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7" name="楕円 53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8" name="テキスト ボックス 537"/>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9" name="楕円 53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0" name="テキスト ボックス 539"/>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116080</xdr:rowOff>
    </xdr:from>
    <xdr:to>
      <xdr:col>85</xdr:col>
      <xdr:colOff>127000</xdr:colOff>
      <xdr:row>78</xdr:row>
      <xdr:rowOff>124906</xdr:rowOff>
    </xdr:to>
    <xdr:cxnSp macro="">
      <xdr:nvCxnSpPr>
        <xdr:cNvPr id="622" name="直線コネクタ 621"/>
        <xdr:cNvCxnSpPr/>
      </xdr:nvCxnSpPr>
      <xdr:spPr>
        <a:xfrm flipV="1">
          <a:off x="15481300" y="13489180"/>
          <a:ext cx="838200" cy="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122258</xdr:rowOff>
    </xdr:from>
    <xdr:to>
      <xdr:col>81</xdr:col>
      <xdr:colOff>50800</xdr:colOff>
      <xdr:row>78</xdr:row>
      <xdr:rowOff>124906</xdr:rowOff>
    </xdr:to>
    <xdr:cxnSp macro="">
      <xdr:nvCxnSpPr>
        <xdr:cNvPr id="625" name="直線コネクタ 624"/>
        <xdr:cNvCxnSpPr/>
      </xdr:nvCxnSpPr>
      <xdr:spPr>
        <a:xfrm>
          <a:off x="14592300" y="13495358"/>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111579</xdr:rowOff>
    </xdr:from>
    <xdr:to>
      <xdr:col>76</xdr:col>
      <xdr:colOff>114300</xdr:colOff>
      <xdr:row>78</xdr:row>
      <xdr:rowOff>122258</xdr:rowOff>
    </xdr:to>
    <xdr:cxnSp macro="">
      <xdr:nvCxnSpPr>
        <xdr:cNvPr id="628" name="直線コネクタ 627"/>
        <xdr:cNvCxnSpPr/>
      </xdr:nvCxnSpPr>
      <xdr:spPr>
        <a:xfrm>
          <a:off x="13703300" y="13484679"/>
          <a:ext cx="8890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111579</xdr:rowOff>
    </xdr:from>
    <xdr:to>
      <xdr:col>71</xdr:col>
      <xdr:colOff>177800</xdr:colOff>
      <xdr:row>78</xdr:row>
      <xdr:rowOff>127558</xdr:rowOff>
    </xdr:to>
    <xdr:cxnSp macro="">
      <xdr:nvCxnSpPr>
        <xdr:cNvPr id="631" name="直線コネクタ 630"/>
        <xdr:cNvCxnSpPr/>
      </xdr:nvCxnSpPr>
      <xdr:spPr>
        <a:xfrm flipV="1">
          <a:off x="12814300" y="13484679"/>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3645</xdr:rowOff>
    </xdr:from>
    <xdr:to>
      <xdr:col>67</xdr:col>
      <xdr:colOff>101600</xdr:colOff>
      <xdr:row>78</xdr:row>
      <xdr:rowOff>105245</xdr:rowOff>
    </xdr:to>
    <xdr:sp macro="" textlink="">
      <xdr:nvSpPr>
        <xdr:cNvPr id="634" name="フローチャート: 判断 633"/>
        <xdr:cNvSpPr/>
      </xdr:nvSpPr>
      <xdr:spPr>
        <a:xfrm>
          <a:off x="12763500" y="133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121772</xdr:rowOff>
    </xdr:from>
    <xdr:ext cx="534377" cy="259045"/>
    <xdr:sp macro="" textlink="">
      <xdr:nvSpPr>
        <xdr:cNvPr id="635" name="テキスト ボックス 634"/>
        <xdr:cNvSpPr txBox="1"/>
      </xdr:nvSpPr>
      <xdr:spPr>
        <a:xfrm>
          <a:off x="12547111" y="131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65280</xdr:rowOff>
    </xdr:from>
    <xdr:to>
      <xdr:col>85</xdr:col>
      <xdr:colOff>177800</xdr:colOff>
      <xdr:row>78</xdr:row>
      <xdr:rowOff>166880</xdr:rowOff>
    </xdr:to>
    <xdr:sp macro="" textlink="">
      <xdr:nvSpPr>
        <xdr:cNvPr id="641" name="楕円 640"/>
        <xdr:cNvSpPr/>
      </xdr:nvSpPr>
      <xdr:spPr>
        <a:xfrm>
          <a:off x="16268700" y="134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151657</xdr:rowOff>
    </xdr:from>
    <xdr:ext cx="534377" cy="259045"/>
    <xdr:sp macro="" textlink="">
      <xdr:nvSpPr>
        <xdr:cNvPr id="642" name="公債費該当値テキスト"/>
        <xdr:cNvSpPr txBox="1"/>
      </xdr:nvSpPr>
      <xdr:spPr>
        <a:xfrm>
          <a:off x="16370300" y="1335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74106</xdr:rowOff>
    </xdr:from>
    <xdr:to>
      <xdr:col>81</xdr:col>
      <xdr:colOff>101600</xdr:colOff>
      <xdr:row>79</xdr:row>
      <xdr:rowOff>4256</xdr:rowOff>
    </xdr:to>
    <xdr:sp macro="" textlink="">
      <xdr:nvSpPr>
        <xdr:cNvPr id="643" name="楕円 642"/>
        <xdr:cNvSpPr/>
      </xdr:nvSpPr>
      <xdr:spPr>
        <a:xfrm>
          <a:off x="15430500" y="134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166833</xdr:rowOff>
    </xdr:from>
    <xdr:ext cx="534377" cy="259045"/>
    <xdr:sp macro="" textlink="">
      <xdr:nvSpPr>
        <xdr:cNvPr id="644" name="テキスト ボックス 643"/>
        <xdr:cNvSpPr txBox="1"/>
      </xdr:nvSpPr>
      <xdr:spPr>
        <a:xfrm>
          <a:off x="15214111" y="1353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71458</xdr:rowOff>
    </xdr:from>
    <xdr:to>
      <xdr:col>76</xdr:col>
      <xdr:colOff>165100</xdr:colOff>
      <xdr:row>79</xdr:row>
      <xdr:rowOff>1608</xdr:rowOff>
    </xdr:to>
    <xdr:sp macro="" textlink="">
      <xdr:nvSpPr>
        <xdr:cNvPr id="645" name="楕円 644"/>
        <xdr:cNvSpPr/>
      </xdr:nvSpPr>
      <xdr:spPr>
        <a:xfrm>
          <a:off x="14541500" y="1344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164185</xdr:rowOff>
    </xdr:from>
    <xdr:ext cx="534377" cy="259045"/>
    <xdr:sp macro="" textlink="">
      <xdr:nvSpPr>
        <xdr:cNvPr id="646" name="テキスト ボックス 645"/>
        <xdr:cNvSpPr txBox="1"/>
      </xdr:nvSpPr>
      <xdr:spPr>
        <a:xfrm>
          <a:off x="14325111" y="1353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60779</xdr:rowOff>
    </xdr:from>
    <xdr:to>
      <xdr:col>72</xdr:col>
      <xdr:colOff>38100</xdr:colOff>
      <xdr:row>78</xdr:row>
      <xdr:rowOff>162379</xdr:rowOff>
    </xdr:to>
    <xdr:sp macro="" textlink="">
      <xdr:nvSpPr>
        <xdr:cNvPr id="647" name="楕円 646"/>
        <xdr:cNvSpPr/>
      </xdr:nvSpPr>
      <xdr:spPr>
        <a:xfrm>
          <a:off x="13652500" y="134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153506</xdr:rowOff>
    </xdr:from>
    <xdr:ext cx="534377" cy="259045"/>
    <xdr:sp macro="" textlink="">
      <xdr:nvSpPr>
        <xdr:cNvPr id="648" name="テキスト ボックス 647"/>
        <xdr:cNvSpPr txBox="1"/>
      </xdr:nvSpPr>
      <xdr:spPr>
        <a:xfrm>
          <a:off x="13436111" y="1352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76758</xdr:rowOff>
    </xdr:from>
    <xdr:to>
      <xdr:col>67</xdr:col>
      <xdr:colOff>101600</xdr:colOff>
      <xdr:row>79</xdr:row>
      <xdr:rowOff>6908</xdr:rowOff>
    </xdr:to>
    <xdr:sp macro="" textlink="">
      <xdr:nvSpPr>
        <xdr:cNvPr id="649" name="楕円 648"/>
        <xdr:cNvSpPr/>
      </xdr:nvSpPr>
      <xdr:spPr>
        <a:xfrm>
          <a:off x="12763500" y="134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169485</xdr:rowOff>
    </xdr:from>
    <xdr:ext cx="534377" cy="259045"/>
    <xdr:sp macro="" textlink="">
      <xdr:nvSpPr>
        <xdr:cNvPr id="650" name="テキスト ボックス 649"/>
        <xdr:cNvSpPr txBox="1"/>
      </xdr:nvSpPr>
      <xdr:spPr>
        <a:xfrm>
          <a:off x="12547111" y="1354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79711</xdr:rowOff>
    </xdr:from>
    <xdr:to>
      <xdr:col>85</xdr:col>
      <xdr:colOff>127000</xdr:colOff>
      <xdr:row>98</xdr:row>
      <xdr:rowOff>80392</xdr:rowOff>
    </xdr:to>
    <xdr:cxnSp macro="">
      <xdr:nvCxnSpPr>
        <xdr:cNvPr id="677" name="直線コネクタ 676"/>
        <xdr:cNvCxnSpPr/>
      </xdr:nvCxnSpPr>
      <xdr:spPr>
        <a:xfrm>
          <a:off x="15481300" y="16881811"/>
          <a:ext cx="838200" cy="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79711</xdr:rowOff>
    </xdr:from>
    <xdr:to>
      <xdr:col>81</xdr:col>
      <xdr:colOff>50800</xdr:colOff>
      <xdr:row>98</xdr:row>
      <xdr:rowOff>121265</xdr:rowOff>
    </xdr:to>
    <xdr:cxnSp macro="">
      <xdr:nvCxnSpPr>
        <xdr:cNvPr id="680" name="直線コネクタ 679"/>
        <xdr:cNvCxnSpPr/>
      </xdr:nvCxnSpPr>
      <xdr:spPr>
        <a:xfrm flipV="1">
          <a:off x="14592300" y="16881811"/>
          <a:ext cx="889000" cy="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105232</xdr:rowOff>
    </xdr:from>
    <xdr:to>
      <xdr:col>76</xdr:col>
      <xdr:colOff>114300</xdr:colOff>
      <xdr:row>98</xdr:row>
      <xdr:rowOff>121265</xdr:rowOff>
    </xdr:to>
    <xdr:cxnSp macro="">
      <xdr:nvCxnSpPr>
        <xdr:cNvPr id="683" name="直線コネクタ 682"/>
        <xdr:cNvCxnSpPr/>
      </xdr:nvCxnSpPr>
      <xdr:spPr>
        <a:xfrm>
          <a:off x="13703300" y="16907332"/>
          <a:ext cx="889000" cy="1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67512</xdr:rowOff>
    </xdr:from>
    <xdr:to>
      <xdr:col>71</xdr:col>
      <xdr:colOff>177800</xdr:colOff>
      <xdr:row>98</xdr:row>
      <xdr:rowOff>105232</xdr:rowOff>
    </xdr:to>
    <xdr:cxnSp macro="">
      <xdr:nvCxnSpPr>
        <xdr:cNvPr id="686" name="直線コネクタ 685"/>
        <xdr:cNvCxnSpPr/>
      </xdr:nvCxnSpPr>
      <xdr:spPr>
        <a:xfrm>
          <a:off x="12814300" y="16869612"/>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156575</xdr:rowOff>
    </xdr:from>
    <xdr:to>
      <xdr:col>67</xdr:col>
      <xdr:colOff>101600</xdr:colOff>
      <xdr:row>98</xdr:row>
      <xdr:rowOff>86725</xdr:rowOff>
    </xdr:to>
    <xdr:sp macro="" textlink="">
      <xdr:nvSpPr>
        <xdr:cNvPr id="689" name="フローチャート: 判断 688"/>
        <xdr:cNvSpPr/>
      </xdr:nvSpPr>
      <xdr:spPr>
        <a:xfrm>
          <a:off x="12763500" y="167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103252</xdr:rowOff>
    </xdr:from>
    <xdr:ext cx="534377" cy="259045"/>
    <xdr:sp macro="" textlink="">
      <xdr:nvSpPr>
        <xdr:cNvPr id="690" name="テキスト ボックス 689"/>
        <xdr:cNvSpPr txBox="1"/>
      </xdr:nvSpPr>
      <xdr:spPr>
        <a:xfrm>
          <a:off x="12547111" y="165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29592</xdr:rowOff>
    </xdr:from>
    <xdr:to>
      <xdr:col>85</xdr:col>
      <xdr:colOff>177800</xdr:colOff>
      <xdr:row>98</xdr:row>
      <xdr:rowOff>131192</xdr:rowOff>
    </xdr:to>
    <xdr:sp macro="" textlink="">
      <xdr:nvSpPr>
        <xdr:cNvPr id="696" name="楕円 695"/>
        <xdr:cNvSpPr/>
      </xdr:nvSpPr>
      <xdr:spPr>
        <a:xfrm>
          <a:off x="16268700" y="168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122132</xdr:rowOff>
    </xdr:from>
    <xdr:ext cx="534377" cy="259045"/>
    <xdr:sp macro="" textlink="">
      <xdr:nvSpPr>
        <xdr:cNvPr id="697" name="積立金該当値テキスト"/>
        <xdr:cNvSpPr txBox="1"/>
      </xdr:nvSpPr>
      <xdr:spPr>
        <a:xfrm>
          <a:off x="16370300" y="1675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28911</xdr:rowOff>
    </xdr:from>
    <xdr:to>
      <xdr:col>81</xdr:col>
      <xdr:colOff>101600</xdr:colOff>
      <xdr:row>98</xdr:row>
      <xdr:rowOff>130511</xdr:rowOff>
    </xdr:to>
    <xdr:sp macro="" textlink="">
      <xdr:nvSpPr>
        <xdr:cNvPr id="698" name="楕円 697"/>
        <xdr:cNvSpPr/>
      </xdr:nvSpPr>
      <xdr:spPr>
        <a:xfrm>
          <a:off x="15430500" y="168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121638</xdr:rowOff>
    </xdr:from>
    <xdr:ext cx="534377" cy="259045"/>
    <xdr:sp macro="" textlink="">
      <xdr:nvSpPr>
        <xdr:cNvPr id="699" name="テキスト ボックス 698"/>
        <xdr:cNvSpPr txBox="1"/>
      </xdr:nvSpPr>
      <xdr:spPr>
        <a:xfrm>
          <a:off x="15214111" y="1692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70465</xdr:rowOff>
    </xdr:from>
    <xdr:to>
      <xdr:col>76</xdr:col>
      <xdr:colOff>165100</xdr:colOff>
      <xdr:row>99</xdr:row>
      <xdr:rowOff>615</xdr:rowOff>
    </xdr:to>
    <xdr:sp macro="" textlink="">
      <xdr:nvSpPr>
        <xdr:cNvPr id="700" name="楕円 699"/>
        <xdr:cNvSpPr/>
      </xdr:nvSpPr>
      <xdr:spPr>
        <a:xfrm>
          <a:off x="14541500" y="168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163192</xdr:rowOff>
    </xdr:from>
    <xdr:ext cx="469744" cy="259045"/>
    <xdr:sp macro="" textlink="">
      <xdr:nvSpPr>
        <xdr:cNvPr id="701" name="テキスト ボックス 700"/>
        <xdr:cNvSpPr txBox="1"/>
      </xdr:nvSpPr>
      <xdr:spPr>
        <a:xfrm>
          <a:off x="14357428" y="1696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54432</xdr:rowOff>
    </xdr:from>
    <xdr:to>
      <xdr:col>72</xdr:col>
      <xdr:colOff>38100</xdr:colOff>
      <xdr:row>98</xdr:row>
      <xdr:rowOff>156032</xdr:rowOff>
    </xdr:to>
    <xdr:sp macro="" textlink="">
      <xdr:nvSpPr>
        <xdr:cNvPr id="702" name="楕円 701"/>
        <xdr:cNvSpPr/>
      </xdr:nvSpPr>
      <xdr:spPr>
        <a:xfrm>
          <a:off x="13652500" y="168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147159</xdr:rowOff>
    </xdr:from>
    <xdr:ext cx="469744" cy="259045"/>
    <xdr:sp macro="" textlink="">
      <xdr:nvSpPr>
        <xdr:cNvPr id="703" name="テキスト ボックス 702"/>
        <xdr:cNvSpPr txBox="1"/>
      </xdr:nvSpPr>
      <xdr:spPr>
        <a:xfrm>
          <a:off x="13468428" y="1694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16712</xdr:rowOff>
    </xdr:from>
    <xdr:to>
      <xdr:col>67</xdr:col>
      <xdr:colOff>101600</xdr:colOff>
      <xdr:row>98</xdr:row>
      <xdr:rowOff>118312</xdr:rowOff>
    </xdr:to>
    <xdr:sp macro="" textlink="">
      <xdr:nvSpPr>
        <xdr:cNvPr id="704" name="楕円 703"/>
        <xdr:cNvSpPr/>
      </xdr:nvSpPr>
      <xdr:spPr>
        <a:xfrm>
          <a:off x="12763500" y="1681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109439</xdr:rowOff>
    </xdr:from>
    <xdr:ext cx="534377" cy="259045"/>
    <xdr:sp macro="" textlink="">
      <xdr:nvSpPr>
        <xdr:cNvPr id="705" name="テキスト ボックス 704"/>
        <xdr:cNvSpPr txBox="1"/>
      </xdr:nvSpPr>
      <xdr:spPr>
        <a:xfrm>
          <a:off x="12547111" y="1691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139060</xdr:rowOff>
    </xdr:from>
    <xdr:to>
      <xdr:col>116</xdr:col>
      <xdr:colOff>63500</xdr:colOff>
      <xdr:row>38</xdr:row>
      <xdr:rowOff>139700</xdr:rowOff>
    </xdr:to>
    <xdr:cxnSp macro="">
      <xdr:nvCxnSpPr>
        <xdr:cNvPr id="732" name="直線コネクタ 731"/>
        <xdr:cNvCxnSpPr/>
      </xdr:nvCxnSpPr>
      <xdr:spPr>
        <a:xfrm flipV="1">
          <a:off x="21323300" y="6654160"/>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132293</xdr:rowOff>
    </xdr:from>
    <xdr:to>
      <xdr:col>107</xdr:col>
      <xdr:colOff>50800</xdr:colOff>
      <xdr:row>38</xdr:row>
      <xdr:rowOff>139700</xdr:rowOff>
    </xdr:to>
    <xdr:cxnSp macro="">
      <xdr:nvCxnSpPr>
        <xdr:cNvPr id="738" name="直線コネクタ 737"/>
        <xdr:cNvCxnSpPr/>
      </xdr:nvCxnSpPr>
      <xdr:spPr>
        <a:xfrm>
          <a:off x="19545300" y="6647393"/>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132293</xdr:rowOff>
    </xdr:from>
    <xdr:to>
      <xdr:col>102</xdr:col>
      <xdr:colOff>114300</xdr:colOff>
      <xdr:row>38</xdr:row>
      <xdr:rowOff>138009</xdr:rowOff>
    </xdr:to>
    <xdr:cxnSp macro="">
      <xdr:nvCxnSpPr>
        <xdr:cNvPr id="741" name="直線コネクタ 740"/>
        <xdr:cNvCxnSpPr/>
      </xdr:nvCxnSpPr>
      <xdr:spPr>
        <a:xfrm flipV="1">
          <a:off x="18656300" y="6647393"/>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130825</xdr:rowOff>
    </xdr:from>
    <xdr:to>
      <xdr:col>98</xdr:col>
      <xdr:colOff>38100</xdr:colOff>
      <xdr:row>38</xdr:row>
      <xdr:rowOff>60975</xdr:rowOff>
    </xdr:to>
    <xdr:sp macro="" textlink="">
      <xdr:nvSpPr>
        <xdr:cNvPr id="744" name="フローチャート: 判断 743"/>
        <xdr:cNvSpPr/>
      </xdr:nvSpPr>
      <xdr:spPr>
        <a:xfrm>
          <a:off x="18605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77502</xdr:rowOff>
    </xdr:from>
    <xdr:ext cx="469744" cy="259045"/>
    <xdr:sp macro="" textlink="">
      <xdr:nvSpPr>
        <xdr:cNvPr id="745" name="テキスト ボックス 744"/>
        <xdr:cNvSpPr txBox="1"/>
      </xdr:nvSpPr>
      <xdr:spPr>
        <a:xfrm>
          <a:off x="18421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88260</xdr:rowOff>
    </xdr:from>
    <xdr:to>
      <xdr:col>116</xdr:col>
      <xdr:colOff>114300</xdr:colOff>
      <xdr:row>39</xdr:row>
      <xdr:rowOff>18410</xdr:rowOff>
    </xdr:to>
    <xdr:sp macro="" textlink="">
      <xdr:nvSpPr>
        <xdr:cNvPr id="751" name="楕円 750"/>
        <xdr:cNvSpPr/>
      </xdr:nvSpPr>
      <xdr:spPr>
        <a:xfrm>
          <a:off x="221107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3187</xdr:rowOff>
    </xdr:from>
    <xdr:ext cx="313932" cy="259045"/>
    <xdr:sp macro="" textlink="">
      <xdr:nvSpPr>
        <xdr:cNvPr id="752" name="投資及び出資金該当値テキスト"/>
        <xdr:cNvSpPr txBox="1"/>
      </xdr:nvSpPr>
      <xdr:spPr>
        <a:xfrm>
          <a:off x="22212300" y="6518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81493</xdr:rowOff>
    </xdr:from>
    <xdr:to>
      <xdr:col>102</xdr:col>
      <xdr:colOff>165100</xdr:colOff>
      <xdr:row>39</xdr:row>
      <xdr:rowOff>11643</xdr:rowOff>
    </xdr:to>
    <xdr:sp macro="" textlink="">
      <xdr:nvSpPr>
        <xdr:cNvPr id="757" name="楕円 756"/>
        <xdr:cNvSpPr/>
      </xdr:nvSpPr>
      <xdr:spPr>
        <a:xfrm>
          <a:off x="19494500" y="65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2770</xdr:rowOff>
    </xdr:from>
    <xdr:ext cx="378565" cy="259045"/>
    <xdr:sp macro="" textlink="">
      <xdr:nvSpPr>
        <xdr:cNvPr id="758" name="テキスト ボックス 757"/>
        <xdr:cNvSpPr txBox="1"/>
      </xdr:nvSpPr>
      <xdr:spPr>
        <a:xfrm>
          <a:off x="19356017" y="6689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87209</xdr:rowOff>
    </xdr:from>
    <xdr:to>
      <xdr:col>98</xdr:col>
      <xdr:colOff>38100</xdr:colOff>
      <xdr:row>39</xdr:row>
      <xdr:rowOff>17359</xdr:rowOff>
    </xdr:to>
    <xdr:sp macro="" textlink="">
      <xdr:nvSpPr>
        <xdr:cNvPr id="759" name="楕円 758"/>
        <xdr:cNvSpPr/>
      </xdr:nvSpPr>
      <xdr:spPr>
        <a:xfrm>
          <a:off x="18605500" y="66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8486</xdr:rowOff>
    </xdr:from>
    <xdr:ext cx="313932" cy="259045"/>
    <xdr:sp macro="" textlink="">
      <xdr:nvSpPr>
        <xdr:cNvPr id="760" name="テキスト ボックス 759"/>
        <xdr:cNvSpPr txBox="1"/>
      </xdr:nvSpPr>
      <xdr:spPr>
        <a:xfrm>
          <a:off x="18499333" y="6695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90257</xdr:rowOff>
    </xdr:from>
    <xdr:to>
      <xdr:col>116</xdr:col>
      <xdr:colOff>63500</xdr:colOff>
      <xdr:row>59</xdr:row>
      <xdr:rowOff>90355</xdr:rowOff>
    </xdr:to>
    <xdr:cxnSp macro="">
      <xdr:nvCxnSpPr>
        <xdr:cNvPr id="791" name="直線コネクタ 790"/>
        <xdr:cNvCxnSpPr/>
      </xdr:nvCxnSpPr>
      <xdr:spPr>
        <a:xfrm flipV="1">
          <a:off x="21323300" y="10205807"/>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88853</xdr:rowOff>
    </xdr:from>
    <xdr:to>
      <xdr:col>111</xdr:col>
      <xdr:colOff>177800</xdr:colOff>
      <xdr:row>59</xdr:row>
      <xdr:rowOff>90355</xdr:rowOff>
    </xdr:to>
    <xdr:cxnSp macro="">
      <xdr:nvCxnSpPr>
        <xdr:cNvPr id="794" name="直線コネクタ 793"/>
        <xdr:cNvCxnSpPr/>
      </xdr:nvCxnSpPr>
      <xdr:spPr>
        <a:xfrm>
          <a:off x="20434300" y="10204403"/>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86632</xdr:rowOff>
    </xdr:from>
    <xdr:to>
      <xdr:col>107</xdr:col>
      <xdr:colOff>50800</xdr:colOff>
      <xdr:row>59</xdr:row>
      <xdr:rowOff>88853</xdr:rowOff>
    </xdr:to>
    <xdr:cxnSp macro="">
      <xdr:nvCxnSpPr>
        <xdr:cNvPr id="797" name="直線コネクタ 796"/>
        <xdr:cNvCxnSpPr/>
      </xdr:nvCxnSpPr>
      <xdr:spPr>
        <a:xfrm>
          <a:off x="19545300" y="10202182"/>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86632</xdr:rowOff>
    </xdr:from>
    <xdr:to>
      <xdr:col>102</xdr:col>
      <xdr:colOff>114300</xdr:colOff>
      <xdr:row>59</xdr:row>
      <xdr:rowOff>87514</xdr:rowOff>
    </xdr:to>
    <xdr:cxnSp macro="">
      <xdr:nvCxnSpPr>
        <xdr:cNvPr id="800" name="直線コネクタ 799"/>
        <xdr:cNvCxnSpPr/>
      </xdr:nvCxnSpPr>
      <xdr:spPr>
        <a:xfrm flipV="1">
          <a:off x="18656300" y="10202182"/>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72017</xdr:rowOff>
    </xdr:from>
    <xdr:to>
      <xdr:col>98</xdr:col>
      <xdr:colOff>38100</xdr:colOff>
      <xdr:row>59</xdr:row>
      <xdr:rowOff>2167</xdr:rowOff>
    </xdr:to>
    <xdr:sp macro="" textlink="">
      <xdr:nvSpPr>
        <xdr:cNvPr id="803" name="フローチャート: 判断 802"/>
        <xdr:cNvSpPr/>
      </xdr:nvSpPr>
      <xdr:spPr>
        <a:xfrm>
          <a:off x="18605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18694</xdr:rowOff>
    </xdr:from>
    <xdr:ext cx="469744" cy="259045"/>
    <xdr:sp macro="" textlink="">
      <xdr:nvSpPr>
        <xdr:cNvPr id="804" name="テキスト ボックス 803"/>
        <xdr:cNvSpPr txBox="1"/>
      </xdr:nvSpPr>
      <xdr:spPr>
        <a:xfrm>
          <a:off x="18421428" y="97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39457</xdr:rowOff>
    </xdr:from>
    <xdr:to>
      <xdr:col>116</xdr:col>
      <xdr:colOff>114300</xdr:colOff>
      <xdr:row>59</xdr:row>
      <xdr:rowOff>141057</xdr:rowOff>
    </xdr:to>
    <xdr:sp macro="" textlink="">
      <xdr:nvSpPr>
        <xdr:cNvPr id="810" name="楕円 809"/>
        <xdr:cNvSpPr/>
      </xdr:nvSpPr>
      <xdr:spPr>
        <a:xfrm>
          <a:off x="22110700" y="1015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125834</xdr:rowOff>
    </xdr:from>
    <xdr:ext cx="378565" cy="259045"/>
    <xdr:sp macro="" textlink="">
      <xdr:nvSpPr>
        <xdr:cNvPr id="811" name="貸付金該当値テキスト"/>
        <xdr:cNvSpPr txBox="1"/>
      </xdr:nvSpPr>
      <xdr:spPr>
        <a:xfrm>
          <a:off x="22212300" y="10069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39555</xdr:rowOff>
    </xdr:from>
    <xdr:to>
      <xdr:col>112</xdr:col>
      <xdr:colOff>38100</xdr:colOff>
      <xdr:row>59</xdr:row>
      <xdr:rowOff>141155</xdr:rowOff>
    </xdr:to>
    <xdr:sp macro="" textlink="">
      <xdr:nvSpPr>
        <xdr:cNvPr id="812" name="楕円 811"/>
        <xdr:cNvSpPr/>
      </xdr:nvSpPr>
      <xdr:spPr>
        <a:xfrm>
          <a:off x="21272500" y="1015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132282</xdr:rowOff>
    </xdr:from>
    <xdr:ext cx="378565" cy="259045"/>
    <xdr:sp macro="" textlink="">
      <xdr:nvSpPr>
        <xdr:cNvPr id="813" name="テキスト ボックス 812"/>
        <xdr:cNvSpPr txBox="1"/>
      </xdr:nvSpPr>
      <xdr:spPr>
        <a:xfrm>
          <a:off x="21134017" y="10247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38053</xdr:rowOff>
    </xdr:from>
    <xdr:to>
      <xdr:col>107</xdr:col>
      <xdr:colOff>101600</xdr:colOff>
      <xdr:row>59</xdr:row>
      <xdr:rowOff>139653</xdr:rowOff>
    </xdr:to>
    <xdr:sp macro="" textlink="">
      <xdr:nvSpPr>
        <xdr:cNvPr id="814" name="楕円 813"/>
        <xdr:cNvSpPr/>
      </xdr:nvSpPr>
      <xdr:spPr>
        <a:xfrm>
          <a:off x="20383500" y="1015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130780</xdr:rowOff>
    </xdr:from>
    <xdr:ext cx="378565" cy="259045"/>
    <xdr:sp macro="" textlink="">
      <xdr:nvSpPr>
        <xdr:cNvPr id="815" name="テキスト ボックス 814"/>
        <xdr:cNvSpPr txBox="1"/>
      </xdr:nvSpPr>
      <xdr:spPr>
        <a:xfrm>
          <a:off x="20245017" y="10246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35832</xdr:rowOff>
    </xdr:from>
    <xdr:to>
      <xdr:col>102</xdr:col>
      <xdr:colOff>165100</xdr:colOff>
      <xdr:row>59</xdr:row>
      <xdr:rowOff>137432</xdr:rowOff>
    </xdr:to>
    <xdr:sp macro="" textlink="">
      <xdr:nvSpPr>
        <xdr:cNvPr id="816" name="楕円 815"/>
        <xdr:cNvSpPr/>
      </xdr:nvSpPr>
      <xdr:spPr>
        <a:xfrm>
          <a:off x="19494500" y="1015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128559</xdr:rowOff>
    </xdr:from>
    <xdr:ext cx="378565" cy="259045"/>
    <xdr:sp macro="" textlink="">
      <xdr:nvSpPr>
        <xdr:cNvPr id="817" name="テキスト ボックス 816"/>
        <xdr:cNvSpPr txBox="1"/>
      </xdr:nvSpPr>
      <xdr:spPr>
        <a:xfrm>
          <a:off x="19356017" y="10244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36714</xdr:rowOff>
    </xdr:from>
    <xdr:to>
      <xdr:col>98</xdr:col>
      <xdr:colOff>38100</xdr:colOff>
      <xdr:row>59</xdr:row>
      <xdr:rowOff>138314</xdr:rowOff>
    </xdr:to>
    <xdr:sp macro="" textlink="">
      <xdr:nvSpPr>
        <xdr:cNvPr id="818" name="楕円 817"/>
        <xdr:cNvSpPr/>
      </xdr:nvSpPr>
      <xdr:spPr>
        <a:xfrm>
          <a:off x="18605500" y="1015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129441</xdr:rowOff>
    </xdr:from>
    <xdr:ext cx="378565" cy="259045"/>
    <xdr:sp macro="" textlink="">
      <xdr:nvSpPr>
        <xdr:cNvPr id="819" name="テキスト ボックス 818"/>
        <xdr:cNvSpPr txBox="1"/>
      </xdr:nvSpPr>
      <xdr:spPr>
        <a:xfrm>
          <a:off x="18467017" y="10244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53632</xdr:rowOff>
    </xdr:from>
    <xdr:to>
      <xdr:col>116</xdr:col>
      <xdr:colOff>63500</xdr:colOff>
      <xdr:row>78</xdr:row>
      <xdr:rowOff>26037</xdr:rowOff>
    </xdr:to>
    <xdr:cxnSp macro="">
      <xdr:nvCxnSpPr>
        <xdr:cNvPr id="851" name="直線コネクタ 850"/>
        <xdr:cNvCxnSpPr/>
      </xdr:nvCxnSpPr>
      <xdr:spPr>
        <a:xfrm>
          <a:off x="21323300" y="13083832"/>
          <a:ext cx="838200" cy="31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53632</xdr:rowOff>
    </xdr:from>
    <xdr:to>
      <xdr:col>111</xdr:col>
      <xdr:colOff>177800</xdr:colOff>
      <xdr:row>76</xdr:row>
      <xdr:rowOff>119926</xdr:rowOff>
    </xdr:to>
    <xdr:cxnSp macro="">
      <xdr:nvCxnSpPr>
        <xdr:cNvPr id="854" name="直線コネクタ 853"/>
        <xdr:cNvCxnSpPr/>
      </xdr:nvCxnSpPr>
      <xdr:spPr>
        <a:xfrm flipV="1">
          <a:off x="20434300" y="1308383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109965</xdr:rowOff>
    </xdr:from>
    <xdr:to>
      <xdr:col>107</xdr:col>
      <xdr:colOff>50800</xdr:colOff>
      <xdr:row>76</xdr:row>
      <xdr:rowOff>119926</xdr:rowOff>
    </xdr:to>
    <xdr:cxnSp macro="">
      <xdr:nvCxnSpPr>
        <xdr:cNvPr id="857" name="直線コネクタ 856"/>
        <xdr:cNvCxnSpPr/>
      </xdr:nvCxnSpPr>
      <xdr:spPr>
        <a:xfrm>
          <a:off x="19545300" y="13140165"/>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81717</xdr:rowOff>
    </xdr:from>
    <xdr:to>
      <xdr:col>102</xdr:col>
      <xdr:colOff>114300</xdr:colOff>
      <xdr:row>76</xdr:row>
      <xdr:rowOff>109965</xdr:rowOff>
    </xdr:to>
    <xdr:cxnSp macro="">
      <xdr:nvCxnSpPr>
        <xdr:cNvPr id="860" name="直線コネクタ 859"/>
        <xdr:cNvCxnSpPr/>
      </xdr:nvCxnSpPr>
      <xdr:spPr>
        <a:xfrm>
          <a:off x="18656300" y="13111917"/>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73714</xdr:rowOff>
    </xdr:from>
    <xdr:to>
      <xdr:col>98</xdr:col>
      <xdr:colOff>38100</xdr:colOff>
      <xdr:row>76</xdr:row>
      <xdr:rowOff>3863</xdr:rowOff>
    </xdr:to>
    <xdr:sp macro="" textlink="">
      <xdr:nvSpPr>
        <xdr:cNvPr id="863" name="フローチャート: 判断 862"/>
        <xdr:cNvSpPr/>
      </xdr:nvSpPr>
      <xdr:spPr>
        <a:xfrm>
          <a:off x="18605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20391</xdr:rowOff>
    </xdr:from>
    <xdr:ext cx="534377" cy="259045"/>
    <xdr:sp macro="" textlink="">
      <xdr:nvSpPr>
        <xdr:cNvPr id="864" name="テキスト ボックス 863"/>
        <xdr:cNvSpPr txBox="1"/>
      </xdr:nvSpPr>
      <xdr:spPr>
        <a:xfrm>
          <a:off x="18389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146687</xdr:rowOff>
    </xdr:from>
    <xdr:to>
      <xdr:col>116</xdr:col>
      <xdr:colOff>114300</xdr:colOff>
      <xdr:row>78</xdr:row>
      <xdr:rowOff>76837</xdr:rowOff>
    </xdr:to>
    <xdr:sp macro="" textlink="">
      <xdr:nvSpPr>
        <xdr:cNvPr id="870" name="楕円 869"/>
        <xdr:cNvSpPr/>
      </xdr:nvSpPr>
      <xdr:spPr>
        <a:xfrm>
          <a:off x="22110700" y="1334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125114</xdr:rowOff>
    </xdr:from>
    <xdr:ext cx="534377" cy="259045"/>
    <xdr:sp macro="" textlink="">
      <xdr:nvSpPr>
        <xdr:cNvPr id="871" name="繰出金該当値テキスト"/>
        <xdr:cNvSpPr txBox="1"/>
      </xdr:nvSpPr>
      <xdr:spPr>
        <a:xfrm>
          <a:off x="22212300" y="1332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2832</xdr:rowOff>
    </xdr:from>
    <xdr:to>
      <xdr:col>112</xdr:col>
      <xdr:colOff>38100</xdr:colOff>
      <xdr:row>76</xdr:row>
      <xdr:rowOff>104432</xdr:rowOff>
    </xdr:to>
    <xdr:sp macro="" textlink="">
      <xdr:nvSpPr>
        <xdr:cNvPr id="872" name="楕円 871"/>
        <xdr:cNvSpPr/>
      </xdr:nvSpPr>
      <xdr:spPr>
        <a:xfrm>
          <a:off x="21272500" y="130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95559</xdr:rowOff>
    </xdr:from>
    <xdr:ext cx="534377" cy="259045"/>
    <xdr:sp macro="" textlink="">
      <xdr:nvSpPr>
        <xdr:cNvPr id="873" name="テキスト ボックス 872"/>
        <xdr:cNvSpPr txBox="1"/>
      </xdr:nvSpPr>
      <xdr:spPr>
        <a:xfrm>
          <a:off x="21056111" y="131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69126</xdr:rowOff>
    </xdr:from>
    <xdr:to>
      <xdr:col>107</xdr:col>
      <xdr:colOff>101600</xdr:colOff>
      <xdr:row>76</xdr:row>
      <xdr:rowOff>170726</xdr:rowOff>
    </xdr:to>
    <xdr:sp macro="" textlink="">
      <xdr:nvSpPr>
        <xdr:cNvPr id="874" name="楕円 873"/>
        <xdr:cNvSpPr/>
      </xdr:nvSpPr>
      <xdr:spPr>
        <a:xfrm>
          <a:off x="20383500" y="1309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161853</xdr:rowOff>
    </xdr:from>
    <xdr:ext cx="534377" cy="259045"/>
    <xdr:sp macro="" textlink="">
      <xdr:nvSpPr>
        <xdr:cNvPr id="875" name="テキスト ボックス 874"/>
        <xdr:cNvSpPr txBox="1"/>
      </xdr:nvSpPr>
      <xdr:spPr>
        <a:xfrm>
          <a:off x="20167111" y="13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59165</xdr:rowOff>
    </xdr:from>
    <xdr:to>
      <xdr:col>102</xdr:col>
      <xdr:colOff>165100</xdr:colOff>
      <xdr:row>76</xdr:row>
      <xdr:rowOff>160765</xdr:rowOff>
    </xdr:to>
    <xdr:sp macro="" textlink="">
      <xdr:nvSpPr>
        <xdr:cNvPr id="876" name="楕円 875"/>
        <xdr:cNvSpPr/>
      </xdr:nvSpPr>
      <xdr:spPr>
        <a:xfrm>
          <a:off x="19494500" y="1308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151892</xdr:rowOff>
    </xdr:from>
    <xdr:ext cx="534377" cy="259045"/>
    <xdr:sp macro="" textlink="">
      <xdr:nvSpPr>
        <xdr:cNvPr id="877" name="テキスト ボックス 876"/>
        <xdr:cNvSpPr txBox="1"/>
      </xdr:nvSpPr>
      <xdr:spPr>
        <a:xfrm>
          <a:off x="19278111" y="1318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30917</xdr:rowOff>
    </xdr:from>
    <xdr:to>
      <xdr:col>98</xdr:col>
      <xdr:colOff>38100</xdr:colOff>
      <xdr:row>76</xdr:row>
      <xdr:rowOff>132517</xdr:rowOff>
    </xdr:to>
    <xdr:sp macro="" textlink="">
      <xdr:nvSpPr>
        <xdr:cNvPr id="878" name="楕円 877"/>
        <xdr:cNvSpPr/>
      </xdr:nvSpPr>
      <xdr:spPr>
        <a:xfrm>
          <a:off x="18605500" y="1306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123644</xdr:rowOff>
    </xdr:from>
    <xdr:ext cx="534377" cy="259045"/>
    <xdr:sp macro="" textlink="">
      <xdr:nvSpPr>
        <xdr:cNvPr id="879" name="テキスト ボックス 878"/>
        <xdr:cNvSpPr txBox="1"/>
      </xdr:nvSpPr>
      <xdr:spPr>
        <a:xfrm>
          <a:off x="18389111" y="1315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0" name="フローチャート: 判断 919"/>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1" name="テキスト ボックス 92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6" name="テキスト ボックス 935"/>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補助費等を除く、</a:t>
          </a:r>
          <a:r>
            <a:rPr kumimoji="1" lang="ja-JP" altLang="ja-JP" sz="1100">
              <a:solidFill>
                <a:schemeClr val="dk1"/>
              </a:solidFill>
              <a:effectLst/>
              <a:latin typeface="+mn-lt"/>
              <a:ea typeface="+mn-ea"/>
              <a:cs typeface="+mn-cs"/>
            </a:rPr>
            <a:t>全ての項目で、住民一人当たりのコストは類似団体平均値と比較して低い値となっている。</a:t>
          </a:r>
          <a:endParaRPr lang="ja-JP" altLang="ja-JP" sz="1400">
            <a:effectLst/>
          </a:endParaRPr>
        </a:p>
        <a:p>
          <a:r>
            <a:rPr kumimoji="1" lang="ja-JP" altLang="ja-JP" sz="1100">
              <a:solidFill>
                <a:schemeClr val="dk1"/>
              </a:solidFill>
              <a:effectLst/>
              <a:latin typeface="+mn-lt"/>
              <a:ea typeface="+mn-ea"/>
              <a:cs typeface="+mn-cs"/>
            </a:rPr>
            <a:t>　主な構成項目である人件費は、住民一人当たり</a:t>
          </a:r>
          <a:r>
            <a:rPr kumimoji="1" lang="en-US" altLang="ja-JP" sz="1100">
              <a:solidFill>
                <a:schemeClr val="dk1"/>
              </a:solidFill>
              <a:effectLst/>
              <a:latin typeface="+mn-lt"/>
              <a:ea typeface="+mn-ea"/>
              <a:cs typeface="+mn-cs"/>
            </a:rPr>
            <a:t>73,731</a:t>
          </a:r>
          <a:r>
            <a:rPr kumimoji="1" lang="ja-JP" altLang="ja-JP" sz="1100">
              <a:solidFill>
                <a:schemeClr val="dk1"/>
              </a:solidFill>
              <a:effectLst/>
              <a:latin typeface="+mn-lt"/>
              <a:ea typeface="+mn-ea"/>
              <a:cs typeface="+mn-cs"/>
            </a:rPr>
            <a:t>円であり、類似団体平均値と比較すると</a:t>
          </a:r>
          <a:r>
            <a:rPr kumimoji="1" lang="en-US" altLang="ja-JP" sz="1100">
              <a:solidFill>
                <a:schemeClr val="dk1"/>
              </a:solidFill>
              <a:effectLst/>
              <a:latin typeface="+mn-lt"/>
              <a:ea typeface="+mn-ea"/>
              <a:cs typeface="+mn-cs"/>
            </a:rPr>
            <a:t>16,882</a:t>
          </a:r>
          <a:r>
            <a:rPr kumimoji="1" lang="ja-JP" altLang="ja-JP" sz="1100">
              <a:solidFill>
                <a:schemeClr val="dk1"/>
              </a:solidFill>
              <a:effectLst/>
              <a:latin typeface="+mn-lt"/>
              <a:ea typeface="+mn-ea"/>
              <a:cs typeface="+mn-cs"/>
            </a:rPr>
            <a:t>円低く、前年度と比較すると</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円低くなっている。これは、定員管理等に取り組んできたためである。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また、扶助費についても、住民一人当たり</a:t>
          </a:r>
          <a:r>
            <a:rPr kumimoji="1" lang="en-US" altLang="ja-JP" sz="1100">
              <a:solidFill>
                <a:schemeClr val="dk1"/>
              </a:solidFill>
              <a:effectLst/>
              <a:latin typeface="+mn-lt"/>
              <a:ea typeface="+mn-ea"/>
              <a:cs typeface="+mn-cs"/>
            </a:rPr>
            <a:t>78,388</a:t>
          </a:r>
          <a:r>
            <a:rPr kumimoji="1" lang="ja-JP" altLang="ja-JP" sz="1100">
              <a:solidFill>
                <a:schemeClr val="dk1"/>
              </a:solidFill>
              <a:effectLst/>
              <a:latin typeface="+mn-lt"/>
              <a:ea typeface="+mn-ea"/>
              <a:cs typeface="+mn-cs"/>
            </a:rPr>
            <a:t>円となり、類似団体と比較して一人当たりのコストは低い状況となっているが、年々増加していることが明らかである。今後ますます少子高齢化社会の中において増加して行くことが予想される。</a:t>
          </a:r>
          <a:endParaRPr lang="ja-JP" altLang="ja-JP" sz="1400">
            <a:effectLst/>
          </a:endParaRPr>
        </a:p>
        <a:p>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51,942</a:t>
          </a:r>
          <a:r>
            <a:rPr kumimoji="1" lang="ja-JP" altLang="ja-JP" sz="1100">
              <a:solidFill>
                <a:schemeClr val="dk1"/>
              </a:solidFill>
              <a:effectLst/>
              <a:latin typeface="+mn-lt"/>
              <a:ea typeface="+mn-ea"/>
              <a:cs typeface="+mn-cs"/>
            </a:rPr>
            <a:t>円とな</a:t>
          </a:r>
          <a:r>
            <a:rPr kumimoji="1" lang="ja-JP" altLang="en-US" sz="1100">
              <a:solidFill>
                <a:schemeClr val="dk1"/>
              </a:solidFill>
              <a:effectLst/>
              <a:latin typeface="+mn-lt"/>
              <a:ea typeface="+mn-ea"/>
              <a:cs typeface="+mn-cs"/>
            </a:rPr>
            <a:t>り、前年度と比べると</a:t>
          </a:r>
          <a:r>
            <a:rPr kumimoji="1" lang="en-US" altLang="ja-JP" sz="1100">
              <a:solidFill>
                <a:schemeClr val="dk1"/>
              </a:solidFill>
              <a:effectLst/>
              <a:latin typeface="+mn-lt"/>
              <a:ea typeface="+mn-ea"/>
              <a:cs typeface="+mn-cs"/>
            </a:rPr>
            <a:t>13,388</a:t>
          </a:r>
          <a:r>
            <a:rPr kumimoji="1" lang="ja-JP" altLang="en-US" sz="1100">
              <a:solidFill>
                <a:schemeClr val="dk1"/>
              </a:solidFill>
              <a:effectLst/>
              <a:latin typeface="+mn-lt"/>
              <a:ea typeface="+mn-ea"/>
              <a:cs typeface="+mn-cs"/>
            </a:rPr>
            <a:t>円高くな</a:t>
          </a:r>
          <a:r>
            <a:rPr kumimoji="1" lang="ja-JP" altLang="ja-JP" sz="1100">
              <a:solidFill>
                <a:schemeClr val="dk1"/>
              </a:solidFill>
              <a:effectLst/>
              <a:latin typeface="+mn-lt"/>
              <a:ea typeface="+mn-ea"/>
              <a:cs typeface="+mn-cs"/>
            </a:rPr>
            <a:t>って</a:t>
          </a:r>
          <a:r>
            <a:rPr kumimoji="1" lang="ja-JP" altLang="en-US" sz="1100">
              <a:solidFill>
                <a:schemeClr val="dk1"/>
              </a:solidFill>
              <a:effectLst/>
              <a:latin typeface="+mn-lt"/>
              <a:ea typeface="+mn-ea"/>
              <a:cs typeface="+mn-cs"/>
            </a:rPr>
            <a:t>いるものの</a:t>
          </a:r>
          <a:r>
            <a:rPr kumimoji="1" lang="ja-JP" altLang="ja-JP" sz="1100">
              <a:solidFill>
                <a:schemeClr val="dk1"/>
              </a:solidFill>
              <a:effectLst/>
              <a:latin typeface="+mn-lt"/>
              <a:ea typeface="+mn-ea"/>
              <a:cs typeface="+mn-cs"/>
            </a:rPr>
            <a:t>、類似団体と比較</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一人当たりコストは低い状況となっている。しかし、今後、小学校統合に伴う事業等の大型事業</a:t>
          </a:r>
          <a:r>
            <a:rPr kumimoji="1" lang="ja-JP" altLang="ja-JP" sz="1100" baseline="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公共施設等マネジメント計画</a:t>
          </a:r>
          <a:r>
            <a:rPr kumimoji="1" lang="ja-JP" altLang="ja-JP" sz="1100" baseline="0">
              <a:solidFill>
                <a:schemeClr val="dk1"/>
              </a:solidFill>
              <a:effectLst/>
              <a:latin typeface="+mn-lt"/>
              <a:ea typeface="+mn-ea"/>
              <a:cs typeface="+mn-cs"/>
            </a:rPr>
            <a:t>に基づく</a:t>
          </a:r>
          <a:r>
            <a:rPr kumimoji="1" lang="ja-JP" altLang="ja-JP" sz="1100" strike="sngStrike" baseline="0">
              <a:solidFill>
                <a:schemeClr val="dk1"/>
              </a:solidFill>
              <a:effectLst/>
              <a:latin typeface="+mn-lt"/>
              <a:ea typeface="+mn-ea"/>
              <a:cs typeface="+mn-cs"/>
            </a:rPr>
            <a:t>伴</a:t>
          </a:r>
          <a:r>
            <a:rPr kumimoji="1" lang="ja-JP" altLang="ja-JP" sz="1100" baseline="0">
              <a:solidFill>
                <a:schemeClr val="dk1"/>
              </a:solidFill>
              <a:effectLst/>
              <a:latin typeface="+mn-lt"/>
              <a:ea typeface="+mn-ea"/>
              <a:cs typeface="+mn-cs"/>
            </a:rPr>
            <a:t>う</a:t>
          </a:r>
          <a:r>
            <a:rPr kumimoji="1" lang="ja-JP" altLang="ja-JP" sz="1100">
              <a:solidFill>
                <a:schemeClr val="dk1"/>
              </a:solidFill>
              <a:effectLst/>
              <a:latin typeface="+mn-lt"/>
              <a:ea typeface="+mn-ea"/>
              <a:cs typeface="+mn-cs"/>
            </a:rPr>
            <a:t>公共施設の長寿命化等があることで、増加していくと考える。</a:t>
          </a:r>
          <a:r>
            <a:rPr kumimoji="1" lang="ja-JP" altLang="ja-JP" sz="1100" baseline="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全体を見ながら事務事業の見直し等によりコスト削減に努めていかなければならない。</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41,717
40,473
156.60
19,063,179
18,499,425
495,391
10,813,889
19,470,370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122365</xdr:rowOff>
    </xdr:from>
    <xdr:to>
      <xdr:col>24</xdr:col>
      <xdr:colOff>63500</xdr:colOff>
      <xdr:row>37</xdr:row>
      <xdr:rowOff>142558</xdr:rowOff>
    </xdr:to>
    <xdr:cxnSp macro="">
      <xdr:nvCxnSpPr>
        <xdr:cNvPr id="61" name="直線コネクタ 60"/>
        <xdr:cNvCxnSpPr/>
      </xdr:nvCxnSpPr>
      <xdr:spPr>
        <a:xfrm flipV="1">
          <a:off x="3797300" y="6466015"/>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139700</xdr:rowOff>
    </xdr:from>
    <xdr:to>
      <xdr:col>19</xdr:col>
      <xdr:colOff>177800</xdr:colOff>
      <xdr:row>37</xdr:row>
      <xdr:rowOff>142558</xdr:rowOff>
    </xdr:to>
    <xdr:cxnSp macro="">
      <xdr:nvCxnSpPr>
        <xdr:cNvPr id="64" name="直線コネクタ 63"/>
        <xdr:cNvCxnSpPr/>
      </xdr:nvCxnSpPr>
      <xdr:spPr>
        <a:xfrm>
          <a:off x="2908300" y="648335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136461</xdr:rowOff>
    </xdr:from>
    <xdr:to>
      <xdr:col>15</xdr:col>
      <xdr:colOff>50800</xdr:colOff>
      <xdr:row>37</xdr:row>
      <xdr:rowOff>139700</xdr:rowOff>
    </xdr:to>
    <xdr:cxnSp macro="">
      <xdr:nvCxnSpPr>
        <xdr:cNvPr id="67" name="直線コネクタ 66"/>
        <xdr:cNvCxnSpPr/>
      </xdr:nvCxnSpPr>
      <xdr:spPr>
        <a:xfrm>
          <a:off x="2019300" y="6480111"/>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134366</xdr:rowOff>
    </xdr:from>
    <xdr:to>
      <xdr:col>10</xdr:col>
      <xdr:colOff>114300</xdr:colOff>
      <xdr:row>37</xdr:row>
      <xdr:rowOff>136461</xdr:rowOff>
    </xdr:to>
    <xdr:cxnSp macro="">
      <xdr:nvCxnSpPr>
        <xdr:cNvPr id="70" name="直線コネクタ 69"/>
        <xdr:cNvCxnSpPr/>
      </xdr:nvCxnSpPr>
      <xdr:spPr>
        <a:xfrm>
          <a:off x="1130300" y="6478016"/>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13860</xdr:rowOff>
    </xdr:from>
    <xdr:ext cx="469744" cy="259045"/>
    <xdr:sp macro="" textlink="">
      <xdr:nvSpPr>
        <xdr:cNvPr id="74" name="テキスト ボックス 73"/>
        <xdr:cNvSpPr txBox="1"/>
      </xdr:nvSpPr>
      <xdr:spPr>
        <a:xfrm>
          <a:off x="895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71565</xdr:rowOff>
    </xdr:from>
    <xdr:to>
      <xdr:col>24</xdr:col>
      <xdr:colOff>114300</xdr:colOff>
      <xdr:row>38</xdr:row>
      <xdr:rowOff>1715</xdr:rowOff>
    </xdr:to>
    <xdr:sp macro="" textlink="">
      <xdr:nvSpPr>
        <xdr:cNvPr id="80" name="楕円 79"/>
        <xdr:cNvSpPr/>
      </xdr:nvSpPr>
      <xdr:spPr>
        <a:xfrm>
          <a:off x="4584700" y="64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157942</xdr:rowOff>
    </xdr:from>
    <xdr:ext cx="469744" cy="259045"/>
    <xdr:sp macro="" textlink="">
      <xdr:nvSpPr>
        <xdr:cNvPr id="81" name="議会費該当値テキスト"/>
        <xdr:cNvSpPr txBox="1"/>
      </xdr:nvSpPr>
      <xdr:spPr>
        <a:xfrm>
          <a:off x="4686300" y="633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91758</xdr:rowOff>
    </xdr:from>
    <xdr:to>
      <xdr:col>20</xdr:col>
      <xdr:colOff>38100</xdr:colOff>
      <xdr:row>38</xdr:row>
      <xdr:rowOff>21907</xdr:rowOff>
    </xdr:to>
    <xdr:sp macro="" textlink="">
      <xdr:nvSpPr>
        <xdr:cNvPr id="82" name="楕円 81"/>
        <xdr:cNvSpPr/>
      </xdr:nvSpPr>
      <xdr:spPr>
        <a:xfrm>
          <a:off x="3746500" y="6435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13034</xdr:rowOff>
    </xdr:from>
    <xdr:ext cx="469744" cy="259045"/>
    <xdr:sp macro="" textlink="">
      <xdr:nvSpPr>
        <xdr:cNvPr id="83" name="テキスト ボックス 82"/>
        <xdr:cNvSpPr txBox="1"/>
      </xdr:nvSpPr>
      <xdr:spPr>
        <a:xfrm>
          <a:off x="3562428" y="652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88900</xdr:rowOff>
    </xdr:from>
    <xdr:to>
      <xdr:col>15</xdr:col>
      <xdr:colOff>101600</xdr:colOff>
      <xdr:row>38</xdr:row>
      <xdr:rowOff>19050</xdr:rowOff>
    </xdr:to>
    <xdr:sp macro="" textlink="">
      <xdr:nvSpPr>
        <xdr:cNvPr id="84" name="楕円 83"/>
        <xdr:cNvSpPr/>
      </xdr:nvSpPr>
      <xdr:spPr>
        <a:xfrm>
          <a:off x="2857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10177</xdr:rowOff>
    </xdr:from>
    <xdr:ext cx="469744" cy="259045"/>
    <xdr:sp macro="" textlink="">
      <xdr:nvSpPr>
        <xdr:cNvPr id="85" name="テキスト ボックス 84"/>
        <xdr:cNvSpPr txBox="1"/>
      </xdr:nvSpPr>
      <xdr:spPr>
        <a:xfrm>
          <a:off x="2673428"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85661</xdr:rowOff>
    </xdr:from>
    <xdr:to>
      <xdr:col>10</xdr:col>
      <xdr:colOff>165100</xdr:colOff>
      <xdr:row>38</xdr:row>
      <xdr:rowOff>15811</xdr:rowOff>
    </xdr:to>
    <xdr:sp macro="" textlink="">
      <xdr:nvSpPr>
        <xdr:cNvPr id="86" name="楕円 85"/>
        <xdr:cNvSpPr/>
      </xdr:nvSpPr>
      <xdr:spPr>
        <a:xfrm>
          <a:off x="1968500" y="64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6938</xdr:rowOff>
    </xdr:from>
    <xdr:ext cx="469744" cy="259045"/>
    <xdr:sp macro="" textlink="">
      <xdr:nvSpPr>
        <xdr:cNvPr id="87" name="テキスト ボックス 86"/>
        <xdr:cNvSpPr txBox="1"/>
      </xdr:nvSpPr>
      <xdr:spPr>
        <a:xfrm>
          <a:off x="1784428" y="652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83566</xdr:rowOff>
    </xdr:from>
    <xdr:to>
      <xdr:col>6</xdr:col>
      <xdr:colOff>38100</xdr:colOff>
      <xdr:row>38</xdr:row>
      <xdr:rowOff>13715</xdr:rowOff>
    </xdr:to>
    <xdr:sp macro="" textlink="">
      <xdr:nvSpPr>
        <xdr:cNvPr id="88" name="楕円 87"/>
        <xdr:cNvSpPr/>
      </xdr:nvSpPr>
      <xdr:spPr>
        <a:xfrm>
          <a:off x="1079500" y="64272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4843</xdr:rowOff>
    </xdr:from>
    <xdr:ext cx="469744" cy="259045"/>
    <xdr:sp macro="" textlink="">
      <xdr:nvSpPr>
        <xdr:cNvPr id="89" name="テキスト ボックス 88"/>
        <xdr:cNvSpPr txBox="1"/>
      </xdr:nvSpPr>
      <xdr:spPr>
        <a:xfrm>
          <a:off x="895428"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101043</xdr:rowOff>
    </xdr:from>
    <xdr:to>
      <xdr:col>24</xdr:col>
      <xdr:colOff>63500</xdr:colOff>
      <xdr:row>58</xdr:row>
      <xdr:rowOff>104897</xdr:rowOff>
    </xdr:to>
    <xdr:cxnSp macro="">
      <xdr:nvCxnSpPr>
        <xdr:cNvPr id="120" name="直線コネクタ 119"/>
        <xdr:cNvCxnSpPr/>
      </xdr:nvCxnSpPr>
      <xdr:spPr>
        <a:xfrm>
          <a:off x="3797300" y="10045143"/>
          <a:ext cx="8382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101043</xdr:rowOff>
    </xdr:from>
    <xdr:to>
      <xdr:col>19</xdr:col>
      <xdr:colOff>177800</xdr:colOff>
      <xdr:row>58</xdr:row>
      <xdr:rowOff>127996</xdr:rowOff>
    </xdr:to>
    <xdr:cxnSp macro="">
      <xdr:nvCxnSpPr>
        <xdr:cNvPr id="123" name="直線コネクタ 122"/>
        <xdr:cNvCxnSpPr/>
      </xdr:nvCxnSpPr>
      <xdr:spPr>
        <a:xfrm flipV="1">
          <a:off x="2908300" y="10045143"/>
          <a:ext cx="889000" cy="2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107242</xdr:rowOff>
    </xdr:from>
    <xdr:to>
      <xdr:col>15</xdr:col>
      <xdr:colOff>50800</xdr:colOff>
      <xdr:row>58</xdr:row>
      <xdr:rowOff>127996</xdr:rowOff>
    </xdr:to>
    <xdr:cxnSp macro="">
      <xdr:nvCxnSpPr>
        <xdr:cNvPr id="126" name="直線コネクタ 125"/>
        <xdr:cNvCxnSpPr/>
      </xdr:nvCxnSpPr>
      <xdr:spPr>
        <a:xfrm>
          <a:off x="2019300" y="10051342"/>
          <a:ext cx="889000" cy="2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91155</xdr:rowOff>
    </xdr:from>
    <xdr:to>
      <xdr:col>10</xdr:col>
      <xdr:colOff>114300</xdr:colOff>
      <xdr:row>58</xdr:row>
      <xdr:rowOff>107242</xdr:rowOff>
    </xdr:to>
    <xdr:cxnSp macro="">
      <xdr:nvCxnSpPr>
        <xdr:cNvPr id="129" name="直線コネクタ 128"/>
        <xdr:cNvCxnSpPr/>
      </xdr:nvCxnSpPr>
      <xdr:spPr>
        <a:xfrm>
          <a:off x="1130300" y="1003525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107368</xdr:rowOff>
    </xdr:from>
    <xdr:to>
      <xdr:col>6</xdr:col>
      <xdr:colOff>38100</xdr:colOff>
      <xdr:row>58</xdr:row>
      <xdr:rowOff>37518</xdr:rowOff>
    </xdr:to>
    <xdr:sp macro="" textlink="">
      <xdr:nvSpPr>
        <xdr:cNvPr id="132" name="フローチャート: 判断 131"/>
        <xdr:cNvSpPr/>
      </xdr:nvSpPr>
      <xdr:spPr>
        <a:xfrm>
          <a:off x="1079500" y="988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54045</xdr:rowOff>
    </xdr:from>
    <xdr:ext cx="534377" cy="259045"/>
    <xdr:sp macro="" textlink="">
      <xdr:nvSpPr>
        <xdr:cNvPr id="133" name="テキスト ボックス 132"/>
        <xdr:cNvSpPr txBox="1"/>
      </xdr:nvSpPr>
      <xdr:spPr>
        <a:xfrm>
          <a:off x="863111" y="965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54097</xdr:rowOff>
    </xdr:from>
    <xdr:to>
      <xdr:col>24</xdr:col>
      <xdr:colOff>114300</xdr:colOff>
      <xdr:row>58</xdr:row>
      <xdr:rowOff>155697</xdr:rowOff>
    </xdr:to>
    <xdr:sp macro="" textlink="">
      <xdr:nvSpPr>
        <xdr:cNvPr id="139" name="楕円 138"/>
        <xdr:cNvSpPr/>
      </xdr:nvSpPr>
      <xdr:spPr>
        <a:xfrm>
          <a:off x="4584700" y="99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140474</xdr:rowOff>
    </xdr:from>
    <xdr:ext cx="534377" cy="259045"/>
    <xdr:sp macro="" textlink="">
      <xdr:nvSpPr>
        <xdr:cNvPr id="140" name="総務費該当値テキスト"/>
        <xdr:cNvSpPr txBox="1"/>
      </xdr:nvSpPr>
      <xdr:spPr>
        <a:xfrm>
          <a:off x="4686300" y="991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50243</xdr:rowOff>
    </xdr:from>
    <xdr:to>
      <xdr:col>20</xdr:col>
      <xdr:colOff>38100</xdr:colOff>
      <xdr:row>58</xdr:row>
      <xdr:rowOff>151843</xdr:rowOff>
    </xdr:to>
    <xdr:sp macro="" textlink="">
      <xdr:nvSpPr>
        <xdr:cNvPr id="141" name="楕円 140"/>
        <xdr:cNvSpPr/>
      </xdr:nvSpPr>
      <xdr:spPr>
        <a:xfrm>
          <a:off x="3746500" y="999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142970</xdr:rowOff>
    </xdr:from>
    <xdr:ext cx="534377" cy="259045"/>
    <xdr:sp macro="" textlink="">
      <xdr:nvSpPr>
        <xdr:cNvPr id="142" name="テキスト ボックス 141"/>
        <xdr:cNvSpPr txBox="1"/>
      </xdr:nvSpPr>
      <xdr:spPr>
        <a:xfrm>
          <a:off x="3530111" y="100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77196</xdr:rowOff>
    </xdr:from>
    <xdr:to>
      <xdr:col>15</xdr:col>
      <xdr:colOff>101600</xdr:colOff>
      <xdr:row>59</xdr:row>
      <xdr:rowOff>7346</xdr:rowOff>
    </xdr:to>
    <xdr:sp macro="" textlink="">
      <xdr:nvSpPr>
        <xdr:cNvPr id="143" name="楕円 142"/>
        <xdr:cNvSpPr/>
      </xdr:nvSpPr>
      <xdr:spPr>
        <a:xfrm>
          <a:off x="2857500" y="1002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169923</xdr:rowOff>
    </xdr:from>
    <xdr:ext cx="534377" cy="259045"/>
    <xdr:sp macro="" textlink="">
      <xdr:nvSpPr>
        <xdr:cNvPr id="144" name="テキスト ボックス 143"/>
        <xdr:cNvSpPr txBox="1"/>
      </xdr:nvSpPr>
      <xdr:spPr>
        <a:xfrm>
          <a:off x="2641111" y="1011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56442</xdr:rowOff>
    </xdr:from>
    <xdr:to>
      <xdr:col>10</xdr:col>
      <xdr:colOff>165100</xdr:colOff>
      <xdr:row>58</xdr:row>
      <xdr:rowOff>158042</xdr:rowOff>
    </xdr:to>
    <xdr:sp macro="" textlink="">
      <xdr:nvSpPr>
        <xdr:cNvPr id="145" name="楕円 144"/>
        <xdr:cNvSpPr/>
      </xdr:nvSpPr>
      <xdr:spPr>
        <a:xfrm>
          <a:off x="1968500" y="1000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149169</xdr:rowOff>
    </xdr:from>
    <xdr:ext cx="534377" cy="259045"/>
    <xdr:sp macro="" textlink="">
      <xdr:nvSpPr>
        <xdr:cNvPr id="146" name="テキスト ボックス 145"/>
        <xdr:cNvSpPr txBox="1"/>
      </xdr:nvSpPr>
      <xdr:spPr>
        <a:xfrm>
          <a:off x="1752111" y="1009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40355</xdr:rowOff>
    </xdr:from>
    <xdr:to>
      <xdr:col>6</xdr:col>
      <xdr:colOff>38100</xdr:colOff>
      <xdr:row>58</xdr:row>
      <xdr:rowOff>141955</xdr:rowOff>
    </xdr:to>
    <xdr:sp macro="" textlink="">
      <xdr:nvSpPr>
        <xdr:cNvPr id="147" name="楕円 146"/>
        <xdr:cNvSpPr/>
      </xdr:nvSpPr>
      <xdr:spPr>
        <a:xfrm>
          <a:off x="1079500" y="99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133082</xdr:rowOff>
    </xdr:from>
    <xdr:ext cx="534377" cy="259045"/>
    <xdr:sp macro="" textlink="">
      <xdr:nvSpPr>
        <xdr:cNvPr id="148" name="テキスト ボックス 147"/>
        <xdr:cNvSpPr txBox="1"/>
      </xdr:nvSpPr>
      <xdr:spPr>
        <a:xfrm>
          <a:off x="863111" y="1007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10404</xdr:rowOff>
    </xdr:from>
    <xdr:to>
      <xdr:col>24</xdr:col>
      <xdr:colOff>63500</xdr:colOff>
      <xdr:row>77</xdr:row>
      <xdr:rowOff>62570</xdr:rowOff>
    </xdr:to>
    <xdr:cxnSp macro="">
      <xdr:nvCxnSpPr>
        <xdr:cNvPr id="178" name="直線コネクタ 177"/>
        <xdr:cNvCxnSpPr/>
      </xdr:nvCxnSpPr>
      <xdr:spPr>
        <a:xfrm flipV="1">
          <a:off x="3797300" y="13212054"/>
          <a:ext cx="838200" cy="5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62570</xdr:rowOff>
    </xdr:from>
    <xdr:to>
      <xdr:col>19</xdr:col>
      <xdr:colOff>177800</xdr:colOff>
      <xdr:row>77</xdr:row>
      <xdr:rowOff>93180</xdr:rowOff>
    </xdr:to>
    <xdr:cxnSp macro="">
      <xdr:nvCxnSpPr>
        <xdr:cNvPr id="181" name="直線コネクタ 180"/>
        <xdr:cNvCxnSpPr/>
      </xdr:nvCxnSpPr>
      <xdr:spPr>
        <a:xfrm flipV="1">
          <a:off x="2908300" y="13264220"/>
          <a:ext cx="889000" cy="3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93180</xdr:rowOff>
    </xdr:from>
    <xdr:to>
      <xdr:col>15</xdr:col>
      <xdr:colOff>50800</xdr:colOff>
      <xdr:row>77</xdr:row>
      <xdr:rowOff>120772</xdr:rowOff>
    </xdr:to>
    <xdr:cxnSp macro="">
      <xdr:nvCxnSpPr>
        <xdr:cNvPr id="184" name="直線コネクタ 183"/>
        <xdr:cNvCxnSpPr/>
      </xdr:nvCxnSpPr>
      <xdr:spPr>
        <a:xfrm flipV="1">
          <a:off x="2019300" y="13294830"/>
          <a:ext cx="8890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120772</xdr:rowOff>
    </xdr:from>
    <xdr:to>
      <xdr:col>10</xdr:col>
      <xdr:colOff>114300</xdr:colOff>
      <xdr:row>77</xdr:row>
      <xdr:rowOff>124087</xdr:rowOff>
    </xdr:to>
    <xdr:cxnSp macro="">
      <xdr:nvCxnSpPr>
        <xdr:cNvPr id="187" name="直線コネクタ 186"/>
        <xdr:cNvCxnSpPr/>
      </xdr:nvCxnSpPr>
      <xdr:spPr>
        <a:xfrm flipV="1">
          <a:off x="1130300" y="13322422"/>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72090</xdr:rowOff>
    </xdr:from>
    <xdr:to>
      <xdr:col>6</xdr:col>
      <xdr:colOff>38100</xdr:colOff>
      <xdr:row>77</xdr:row>
      <xdr:rowOff>2240</xdr:rowOff>
    </xdr:to>
    <xdr:sp macro="" textlink="">
      <xdr:nvSpPr>
        <xdr:cNvPr id="190" name="フローチャート: 判断 189"/>
        <xdr:cNvSpPr/>
      </xdr:nvSpPr>
      <xdr:spPr>
        <a:xfrm>
          <a:off x="1079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18767</xdr:rowOff>
    </xdr:from>
    <xdr:ext cx="599010" cy="259045"/>
    <xdr:sp macro="" textlink="">
      <xdr:nvSpPr>
        <xdr:cNvPr id="191" name="テキスト ボックス 190"/>
        <xdr:cNvSpPr txBox="1"/>
      </xdr:nvSpPr>
      <xdr:spPr>
        <a:xfrm>
          <a:off x="830795" y="1287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131054</xdr:rowOff>
    </xdr:from>
    <xdr:to>
      <xdr:col>24</xdr:col>
      <xdr:colOff>114300</xdr:colOff>
      <xdr:row>77</xdr:row>
      <xdr:rowOff>61204</xdr:rowOff>
    </xdr:to>
    <xdr:sp macro="" textlink="">
      <xdr:nvSpPr>
        <xdr:cNvPr id="197" name="楕円 196"/>
        <xdr:cNvSpPr/>
      </xdr:nvSpPr>
      <xdr:spPr>
        <a:xfrm>
          <a:off x="4584700" y="1316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109481</xdr:rowOff>
    </xdr:from>
    <xdr:ext cx="599010" cy="259045"/>
    <xdr:sp macro="" textlink="">
      <xdr:nvSpPr>
        <xdr:cNvPr id="198" name="民生費該当値テキスト"/>
        <xdr:cNvSpPr txBox="1"/>
      </xdr:nvSpPr>
      <xdr:spPr>
        <a:xfrm>
          <a:off x="4686300" y="1313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11770</xdr:rowOff>
    </xdr:from>
    <xdr:to>
      <xdr:col>20</xdr:col>
      <xdr:colOff>38100</xdr:colOff>
      <xdr:row>77</xdr:row>
      <xdr:rowOff>113370</xdr:rowOff>
    </xdr:to>
    <xdr:sp macro="" textlink="">
      <xdr:nvSpPr>
        <xdr:cNvPr id="199" name="楕円 198"/>
        <xdr:cNvSpPr/>
      </xdr:nvSpPr>
      <xdr:spPr>
        <a:xfrm>
          <a:off x="3746500" y="1321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104497</xdr:rowOff>
    </xdr:from>
    <xdr:ext cx="599010" cy="259045"/>
    <xdr:sp macro="" textlink="">
      <xdr:nvSpPr>
        <xdr:cNvPr id="200" name="テキスト ボックス 199"/>
        <xdr:cNvSpPr txBox="1"/>
      </xdr:nvSpPr>
      <xdr:spPr>
        <a:xfrm>
          <a:off x="3497795" y="133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42380</xdr:rowOff>
    </xdr:from>
    <xdr:to>
      <xdr:col>15</xdr:col>
      <xdr:colOff>101600</xdr:colOff>
      <xdr:row>77</xdr:row>
      <xdr:rowOff>143980</xdr:rowOff>
    </xdr:to>
    <xdr:sp macro="" textlink="">
      <xdr:nvSpPr>
        <xdr:cNvPr id="201" name="楕円 200"/>
        <xdr:cNvSpPr/>
      </xdr:nvSpPr>
      <xdr:spPr>
        <a:xfrm>
          <a:off x="2857500" y="132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135107</xdr:rowOff>
    </xdr:from>
    <xdr:ext cx="599010" cy="259045"/>
    <xdr:sp macro="" textlink="">
      <xdr:nvSpPr>
        <xdr:cNvPr id="202" name="テキスト ボックス 201"/>
        <xdr:cNvSpPr txBox="1"/>
      </xdr:nvSpPr>
      <xdr:spPr>
        <a:xfrm>
          <a:off x="2608795" y="1333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69972</xdr:rowOff>
    </xdr:from>
    <xdr:to>
      <xdr:col>10</xdr:col>
      <xdr:colOff>165100</xdr:colOff>
      <xdr:row>78</xdr:row>
      <xdr:rowOff>122</xdr:rowOff>
    </xdr:to>
    <xdr:sp macro="" textlink="">
      <xdr:nvSpPr>
        <xdr:cNvPr id="203" name="楕円 202"/>
        <xdr:cNvSpPr/>
      </xdr:nvSpPr>
      <xdr:spPr>
        <a:xfrm>
          <a:off x="1968500" y="1327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162699</xdr:rowOff>
    </xdr:from>
    <xdr:ext cx="599010" cy="259045"/>
    <xdr:sp macro="" textlink="">
      <xdr:nvSpPr>
        <xdr:cNvPr id="204" name="テキスト ボックス 203"/>
        <xdr:cNvSpPr txBox="1"/>
      </xdr:nvSpPr>
      <xdr:spPr>
        <a:xfrm>
          <a:off x="1719795" y="1336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73287</xdr:rowOff>
    </xdr:from>
    <xdr:to>
      <xdr:col>6</xdr:col>
      <xdr:colOff>38100</xdr:colOff>
      <xdr:row>78</xdr:row>
      <xdr:rowOff>3437</xdr:rowOff>
    </xdr:to>
    <xdr:sp macro="" textlink="">
      <xdr:nvSpPr>
        <xdr:cNvPr id="205" name="楕円 204"/>
        <xdr:cNvSpPr/>
      </xdr:nvSpPr>
      <xdr:spPr>
        <a:xfrm>
          <a:off x="1079500" y="1327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166014</xdr:rowOff>
    </xdr:from>
    <xdr:ext cx="599010" cy="259045"/>
    <xdr:sp macro="" textlink="">
      <xdr:nvSpPr>
        <xdr:cNvPr id="206" name="テキスト ボックス 205"/>
        <xdr:cNvSpPr txBox="1"/>
      </xdr:nvSpPr>
      <xdr:spPr>
        <a:xfrm>
          <a:off x="830795" y="1336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167103</xdr:rowOff>
    </xdr:from>
    <xdr:to>
      <xdr:col>24</xdr:col>
      <xdr:colOff>63500</xdr:colOff>
      <xdr:row>98</xdr:row>
      <xdr:rowOff>53718</xdr:rowOff>
    </xdr:to>
    <xdr:cxnSp macro="">
      <xdr:nvCxnSpPr>
        <xdr:cNvPr id="239" name="直線コネクタ 238"/>
        <xdr:cNvCxnSpPr/>
      </xdr:nvCxnSpPr>
      <xdr:spPr>
        <a:xfrm flipV="1">
          <a:off x="3797300" y="16626303"/>
          <a:ext cx="838200" cy="2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53718</xdr:rowOff>
    </xdr:from>
    <xdr:to>
      <xdr:col>19</xdr:col>
      <xdr:colOff>177800</xdr:colOff>
      <xdr:row>98</xdr:row>
      <xdr:rowOff>82559</xdr:rowOff>
    </xdr:to>
    <xdr:cxnSp macro="">
      <xdr:nvCxnSpPr>
        <xdr:cNvPr id="242" name="直線コネクタ 241"/>
        <xdr:cNvCxnSpPr/>
      </xdr:nvCxnSpPr>
      <xdr:spPr>
        <a:xfrm flipV="1">
          <a:off x="2908300" y="16855818"/>
          <a:ext cx="889000" cy="2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82559</xdr:rowOff>
    </xdr:from>
    <xdr:to>
      <xdr:col>15</xdr:col>
      <xdr:colOff>50800</xdr:colOff>
      <xdr:row>98</xdr:row>
      <xdr:rowOff>100076</xdr:rowOff>
    </xdr:to>
    <xdr:cxnSp macro="">
      <xdr:nvCxnSpPr>
        <xdr:cNvPr id="245" name="直線コネクタ 244"/>
        <xdr:cNvCxnSpPr/>
      </xdr:nvCxnSpPr>
      <xdr:spPr>
        <a:xfrm flipV="1">
          <a:off x="2019300" y="16884659"/>
          <a:ext cx="889000" cy="1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20828</xdr:rowOff>
    </xdr:from>
    <xdr:to>
      <xdr:col>10</xdr:col>
      <xdr:colOff>114300</xdr:colOff>
      <xdr:row>98</xdr:row>
      <xdr:rowOff>100076</xdr:rowOff>
    </xdr:to>
    <xdr:cxnSp macro="">
      <xdr:nvCxnSpPr>
        <xdr:cNvPr id="248" name="直線コネクタ 247"/>
        <xdr:cNvCxnSpPr/>
      </xdr:nvCxnSpPr>
      <xdr:spPr>
        <a:xfrm>
          <a:off x="1130300" y="16822928"/>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136734</xdr:rowOff>
    </xdr:from>
    <xdr:to>
      <xdr:col>6</xdr:col>
      <xdr:colOff>38100</xdr:colOff>
      <xdr:row>97</xdr:row>
      <xdr:rowOff>66884</xdr:rowOff>
    </xdr:to>
    <xdr:sp macro="" textlink="">
      <xdr:nvSpPr>
        <xdr:cNvPr id="251" name="フローチャート: 判断 250"/>
        <xdr:cNvSpPr/>
      </xdr:nvSpPr>
      <xdr:spPr>
        <a:xfrm>
          <a:off x="1079500" y="1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83411</xdr:rowOff>
    </xdr:from>
    <xdr:ext cx="534377" cy="259045"/>
    <xdr:sp macro="" textlink="">
      <xdr:nvSpPr>
        <xdr:cNvPr id="252" name="テキスト ボックス 251"/>
        <xdr:cNvSpPr txBox="1"/>
      </xdr:nvSpPr>
      <xdr:spPr>
        <a:xfrm>
          <a:off x="863111" y="1637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116303</xdr:rowOff>
    </xdr:from>
    <xdr:to>
      <xdr:col>24</xdr:col>
      <xdr:colOff>114300</xdr:colOff>
      <xdr:row>97</xdr:row>
      <xdr:rowOff>46453</xdr:rowOff>
    </xdr:to>
    <xdr:sp macro="" textlink="">
      <xdr:nvSpPr>
        <xdr:cNvPr id="258" name="楕円 257"/>
        <xdr:cNvSpPr/>
      </xdr:nvSpPr>
      <xdr:spPr>
        <a:xfrm>
          <a:off x="4584700" y="165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94730</xdr:rowOff>
    </xdr:from>
    <xdr:ext cx="534377" cy="259045"/>
    <xdr:sp macro="" textlink="">
      <xdr:nvSpPr>
        <xdr:cNvPr id="259" name="衛生費該当値テキスト"/>
        <xdr:cNvSpPr txBox="1"/>
      </xdr:nvSpPr>
      <xdr:spPr>
        <a:xfrm>
          <a:off x="4686300" y="1655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2918</xdr:rowOff>
    </xdr:from>
    <xdr:to>
      <xdr:col>20</xdr:col>
      <xdr:colOff>38100</xdr:colOff>
      <xdr:row>98</xdr:row>
      <xdr:rowOff>104518</xdr:rowOff>
    </xdr:to>
    <xdr:sp macro="" textlink="">
      <xdr:nvSpPr>
        <xdr:cNvPr id="260" name="楕円 259"/>
        <xdr:cNvSpPr/>
      </xdr:nvSpPr>
      <xdr:spPr>
        <a:xfrm>
          <a:off x="3746500" y="168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95645</xdr:rowOff>
    </xdr:from>
    <xdr:ext cx="534377" cy="259045"/>
    <xdr:sp macro="" textlink="">
      <xdr:nvSpPr>
        <xdr:cNvPr id="261" name="テキスト ボックス 260"/>
        <xdr:cNvSpPr txBox="1"/>
      </xdr:nvSpPr>
      <xdr:spPr>
        <a:xfrm>
          <a:off x="3530111" y="168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31759</xdr:rowOff>
    </xdr:from>
    <xdr:to>
      <xdr:col>15</xdr:col>
      <xdr:colOff>101600</xdr:colOff>
      <xdr:row>98</xdr:row>
      <xdr:rowOff>133359</xdr:rowOff>
    </xdr:to>
    <xdr:sp macro="" textlink="">
      <xdr:nvSpPr>
        <xdr:cNvPr id="262" name="楕円 261"/>
        <xdr:cNvSpPr/>
      </xdr:nvSpPr>
      <xdr:spPr>
        <a:xfrm>
          <a:off x="2857500" y="168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124486</xdr:rowOff>
    </xdr:from>
    <xdr:ext cx="534377" cy="259045"/>
    <xdr:sp macro="" textlink="">
      <xdr:nvSpPr>
        <xdr:cNvPr id="263" name="テキスト ボックス 262"/>
        <xdr:cNvSpPr txBox="1"/>
      </xdr:nvSpPr>
      <xdr:spPr>
        <a:xfrm>
          <a:off x="2641111" y="1692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49276</xdr:rowOff>
    </xdr:from>
    <xdr:to>
      <xdr:col>10</xdr:col>
      <xdr:colOff>165100</xdr:colOff>
      <xdr:row>98</xdr:row>
      <xdr:rowOff>150876</xdr:rowOff>
    </xdr:to>
    <xdr:sp macro="" textlink="">
      <xdr:nvSpPr>
        <xdr:cNvPr id="264" name="楕円 263"/>
        <xdr:cNvSpPr/>
      </xdr:nvSpPr>
      <xdr:spPr>
        <a:xfrm>
          <a:off x="1968500" y="1685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142003</xdr:rowOff>
    </xdr:from>
    <xdr:ext cx="534377" cy="259045"/>
    <xdr:sp macro="" textlink="">
      <xdr:nvSpPr>
        <xdr:cNvPr id="265" name="テキスト ボックス 264"/>
        <xdr:cNvSpPr txBox="1"/>
      </xdr:nvSpPr>
      <xdr:spPr>
        <a:xfrm>
          <a:off x="1752111" y="1694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141478</xdr:rowOff>
    </xdr:from>
    <xdr:to>
      <xdr:col>6</xdr:col>
      <xdr:colOff>38100</xdr:colOff>
      <xdr:row>98</xdr:row>
      <xdr:rowOff>71628</xdr:rowOff>
    </xdr:to>
    <xdr:sp macro="" textlink="">
      <xdr:nvSpPr>
        <xdr:cNvPr id="266" name="楕円 265"/>
        <xdr:cNvSpPr/>
      </xdr:nvSpPr>
      <xdr:spPr>
        <a:xfrm>
          <a:off x="1079500" y="1677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62755</xdr:rowOff>
    </xdr:from>
    <xdr:ext cx="534377" cy="259045"/>
    <xdr:sp macro="" textlink="">
      <xdr:nvSpPr>
        <xdr:cNvPr id="267" name="テキスト ボックス 266"/>
        <xdr:cNvSpPr txBox="1"/>
      </xdr:nvSpPr>
      <xdr:spPr>
        <a:xfrm>
          <a:off x="863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70793</xdr:rowOff>
    </xdr:from>
    <xdr:to>
      <xdr:col>55</xdr:col>
      <xdr:colOff>0</xdr:colOff>
      <xdr:row>38</xdr:row>
      <xdr:rowOff>78305</xdr:rowOff>
    </xdr:to>
    <xdr:cxnSp macro="">
      <xdr:nvCxnSpPr>
        <xdr:cNvPr id="298" name="直線コネクタ 297"/>
        <xdr:cNvCxnSpPr/>
      </xdr:nvCxnSpPr>
      <xdr:spPr>
        <a:xfrm>
          <a:off x="9639300" y="6585893"/>
          <a:ext cx="8382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70793</xdr:rowOff>
    </xdr:from>
    <xdr:to>
      <xdr:col>50</xdr:col>
      <xdr:colOff>114300</xdr:colOff>
      <xdr:row>38</xdr:row>
      <xdr:rowOff>93980</xdr:rowOff>
    </xdr:to>
    <xdr:cxnSp macro="">
      <xdr:nvCxnSpPr>
        <xdr:cNvPr id="301" name="直線コネクタ 300"/>
        <xdr:cNvCxnSpPr/>
      </xdr:nvCxnSpPr>
      <xdr:spPr>
        <a:xfrm flipV="1">
          <a:off x="8750300" y="6585893"/>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93980</xdr:rowOff>
    </xdr:from>
    <xdr:to>
      <xdr:col>45</xdr:col>
      <xdr:colOff>177800</xdr:colOff>
      <xdr:row>38</xdr:row>
      <xdr:rowOff>95939</xdr:rowOff>
    </xdr:to>
    <xdr:cxnSp macro="">
      <xdr:nvCxnSpPr>
        <xdr:cNvPr id="304" name="直線コネクタ 303"/>
        <xdr:cNvCxnSpPr/>
      </xdr:nvCxnSpPr>
      <xdr:spPr>
        <a:xfrm flipV="1">
          <a:off x="7861300" y="660908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75039</xdr:rowOff>
    </xdr:from>
    <xdr:to>
      <xdr:col>41</xdr:col>
      <xdr:colOff>50800</xdr:colOff>
      <xdr:row>38</xdr:row>
      <xdr:rowOff>95939</xdr:rowOff>
    </xdr:to>
    <xdr:cxnSp macro="">
      <xdr:nvCxnSpPr>
        <xdr:cNvPr id="307" name="直線コネクタ 306"/>
        <xdr:cNvCxnSpPr/>
      </xdr:nvCxnSpPr>
      <xdr:spPr>
        <a:xfrm>
          <a:off x="6972300" y="6590139"/>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155521</xdr:rowOff>
    </xdr:from>
    <xdr:to>
      <xdr:col>36</xdr:col>
      <xdr:colOff>165100</xdr:colOff>
      <xdr:row>37</xdr:row>
      <xdr:rowOff>85671</xdr:rowOff>
    </xdr:to>
    <xdr:sp macro="" textlink="">
      <xdr:nvSpPr>
        <xdr:cNvPr id="310" name="フローチャート: 判断 309"/>
        <xdr:cNvSpPr/>
      </xdr:nvSpPr>
      <xdr:spPr>
        <a:xfrm>
          <a:off x="6921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102198</xdr:rowOff>
    </xdr:from>
    <xdr:ext cx="469744" cy="259045"/>
    <xdr:sp macro="" textlink="">
      <xdr:nvSpPr>
        <xdr:cNvPr id="311" name="テキスト ボックス 310"/>
        <xdr:cNvSpPr txBox="1"/>
      </xdr:nvSpPr>
      <xdr:spPr>
        <a:xfrm>
          <a:off x="6737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27505</xdr:rowOff>
    </xdr:from>
    <xdr:to>
      <xdr:col>55</xdr:col>
      <xdr:colOff>50800</xdr:colOff>
      <xdr:row>38</xdr:row>
      <xdr:rowOff>129105</xdr:rowOff>
    </xdr:to>
    <xdr:sp macro="" textlink="">
      <xdr:nvSpPr>
        <xdr:cNvPr id="317" name="楕円 316"/>
        <xdr:cNvSpPr/>
      </xdr:nvSpPr>
      <xdr:spPr>
        <a:xfrm>
          <a:off x="10426700" y="654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5932</xdr:rowOff>
    </xdr:from>
    <xdr:ext cx="378565" cy="259045"/>
    <xdr:sp macro="" textlink="">
      <xdr:nvSpPr>
        <xdr:cNvPr id="318" name="労働費該当値テキスト"/>
        <xdr:cNvSpPr txBox="1"/>
      </xdr:nvSpPr>
      <xdr:spPr>
        <a:xfrm>
          <a:off x="10528300" y="6521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19993</xdr:rowOff>
    </xdr:from>
    <xdr:to>
      <xdr:col>50</xdr:col>
      <xdr:colOff>165100</xdr:colOff>
      <xdr:row>38</xdr:row>
      <xdr:rowOff>121593</xdr:rowOff>
    </xdr:to>
    <xdr:sp macro="" textlink="">
      <xdr:nvSpPr>
        <xdr:cNvPr id="319" name="楕円 318"/>
        <xdr:cNvSpPr/>
      </xdr:nvSpPr>
      <xdr:spPr>
        <a:xfrm>
          <a:off x="9588500" y="653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112720</xdr:rowOff>
    </xdr:from>
    <xdr:ext cx="378565" cy="259045"/>
    <xdr:sp macro="" textlink="">
      <xdr:nvSpPr>
        <xdr:cNvPr id="320" name="テキスト ボックス 319"/>
        <xdr:cNvSpPr txBox="1"/>
      </xdr:nvSpPr>
      <xdr:spPr>
        <a:xfrm>
          <a:off x="9450017" y="662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43180</xdr:rowOff>
    </xdr:from>
    <xdr:to>
      <xdr:col>46</xdr:col>
      <xdr:colOff>38100</xdr:colOff>
      <xdr:row>38</xdr:row>
      <xdr:rowOff>144780</xdr:rowOff>
    </xdr:to>
    <xdr:sp macro="" textlink="">
      <xdr:nvSpPr>
        <xdr:cNvPr id="321" name="楕円 320"/>
        <xdr:cNvSpPr/>
      </xdr:nvSpPr>
      <xdr:spPr>
        <a:xfrm>
          <a:off x="8699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135907</xdr:rowOff>
    </xdr:from>
    <xdr:ext cx="378565" cy="259045"/>
    <xdr:sp macro="" textlink="">
      <xdr:nvSpPr>
        <xdr:cNvPr id="322" name="テキスト ボックス 321"/>
        <xdr:cNvSpPr txBox="1"/>
      </xdr:nvSpPr>
      <xdr:spPr>
        <a:xfrm>
          <a:off x="8561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45139</xdr:rowOff>
    </xdr:from>
    <xdr:to>
      <xdr:col>41</xdr:col>
      <xdr:colOff>101600</xdr:colOff>
      <xdr:row>38</xdr:row>
      <xdr:rowOff>146739</xdr:rowOff>
    </xdr:to>
    <xdr:sp macro="" textlink="">
      <xdr:nvSpPr>
        <xdr:cNvPr id="323" name="楕円 322"/>
        <xdr:cNvSpPr/>
      </xdr:nvSpPr>
      <xdr:spPr>
        <a:xfrm>
          <a:off x="7810500" y="65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137866</xdr:rowOff>
    </xdr:from>
    <xdr:ext cx="378565" cy="259045"/>
    <xdr:sp macro="" textlink="">
      <xdr:nvSpPr>
        <xdr:cNvPr id="324" name="テキスト ボックス 323"/>
        <xdr:cNvSpPr txBox="1"/>
      </xdr:nvSpPr>
      <xdr:spPr>
        <a:xfrm>
          <a:off x="7672017" y="6652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24239</xdr:rowOff>
    </xdr:from>
    <xdr:to>
      <xdr:col>36</xdr:col>
      <xdr:colOff>165100</xdr:colOff>
      <xdr:row>38</xdr:row>
      <xdr:rowOff>125839</xdr:rowOff>
    </xdr:to>
    <xdr:sp macro="" textlink="">
      <xdr:nvSpPr>
        <xdr:cNvPr id="325" name="楕円 324"/>
        <xdr:cNvSpPr/>
      </xdr:nvSpPr>
      <xdr:spPr>
        <a:xfrm>
          <a:off x="6921500" y="65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116966</xdr:rowOff>
    </xdr:from>
    <xdr:ext cx="378565" cy="259045"/>
    <xdr:sp macro="" textlink="">
      <xdr:nvSpPr>
        <xdr:cNvPr id="326" name="テキスト ボックス 325"/>
        <xdr:cNvSpPr txBox="1"/>
      </xdr:nvSpPr>
      <xdr:spPr>
        <a:xfrm>
          <a:off x="6783017" y="6632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10719</xdr:rowOff>
    </xdr:from>
    <xdr:to>
      <xdr:col>55</xdr:col>
      <xdr:colOff>0</xdr:colOff>
      <xdr:row>58</xdr:row>
      <xdr:rowOff>31674</xdr:rowOff>
    </xdr:to>
    <xdr:cxnSp macro="">
      <xdr:nvCxnSpPr>
        <xdr:cNvPr id="355" name="直線コネクタ 354"/>
        <xdr:cNvCxnSpPr/>
      </xdr:nvCxnSpPr>
      <xdr:spPr>
        <a:xfrm flipV="1">
          <a:off x="9639300" y="9954819"/>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27483</xdr:rowOff>
    </xdr:from>
    <xdr:to>
      <xdr:col>50</xdr:col>
      <xdr:colOff>114300</xdr:colOff>
      <xdr:row>58</xdr:row>
      <xdr:rowOff>31674</xdr:rowOff>
    </xdr:to>
    <xdr:cxnSp macro="">
      <xdr:nvCxnSpPr>
        <xdr:cNvPr id="358" name="直線コネクタ 357"/>
        <xdr:cNvCxnSpPr/>
      </xdr:nvCxnSpPr>
      <xdr:spPr>
        <a:xfrm>
          <a:off x="8750300" y="997158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26174</xdr:rowOff>
    </xdr:from>
    <xdr:to>
      <xdr:col>45</xdr:col>
      <xdr:colOff>177800</xdr:colOff>
      <xdr:row>58</xdr:row>
      <xdr:rowOff>27483</xdr:rowOff>
    </xdr:to>
    <xdr:cxnSp macro="">
      <xdr:nvCxnSpPr>
        <xdr:cNvPr id="361" name="直線コネクタ 360"/>
        <xdr:cNvCxnSpPr/>
      </xdr:nvCxnSpPr>
      <xdr:spPr>
        <a:xfrm>
          <a:off x="7861300" y="9970274"/>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4915</xdr:rowOff>
    </xdr:from>
    <xdr:to>
      <xdr:col>41</xdr:col>
      <xdr:colOff>50800</xdr:colOff>
      <xdr:row>58</xdr:row>
      <xdr:rowOff>26174</xdr:rowOff>
    </xdr:to>
    <xdr:cxnSp macro="">
      <xdr:nvCxnSpPr>
        <xdr:cNvPr id="364" name="直線コネクタ 363"/>
        <xdr:cNvCxnSpPr/>
      </xdr:nvCxnSpPr>
      <xdr:spPr>
        <a:xfrm>
          <a:off x="6972300" y="9949015"/>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84786</xdr:rowOff>
    </xdr:from>
    <xdr:to>
      <xdr:col>36</xdr:col>
      <xdr:colOff>165100</xdr:colOff>
      <xdr:row>57</xdr:row>
      <xdr:rowOff>14936</xdr:rowOff>
    </xdr:to>
    <xdr:sp macro="" textlink="">
      <xdr:nvSpPr>
        <xdr:cNvPr id="367" name="フローチャート: 判断 366"/>
        <xdr:cNvSpPr/>
      </xdr:nvSpPr>
      <xdr:spPr>
        <a:xfrm>
          <a:off x="6921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31463</xdr:rowOff>
    </xdr:from>
    <xdr:ext cx="534377" cy="259045"/>
    <xdr:sp macro="" textlink="">
      <xdr:nvSpPr>
        <xdr:cNvPr id="368" name="テキスト ボックス 367"/>
        <xdr:cNvSpPr txBox="1"/>
      </xdr:nvSpPr>
      <xdr:spPr>
        <a:xfrm>
          <a:off x="6705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131369</xdr:rowOff>
    </xdr:from>
    <xdr:to>
      <xdr:col>55</xdr:col>
      <xdr:colOff>50800</xdr:colOff>
      <xdr:row>58</xdr:row>
      <xdr:rowOff>61519</xdr:rowOff>
    </xdr:to>
    <xdr:sp macro="" textlink="">
      <xdr:nvSpPr>
        <xdr:cNvPr id="374" name="楕円 373"/>
        <xdr:cNvSpPr/>
      </xdr:nvSpPr>
      <xdr:spPr>
        <a:xfrm>
          <a:off x="10426700" y="99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109796</xdr:rowOff>
    </xdr:from>
    <xdr:ext cx="534377" cy="259045"/>
    <xdr:sp macro="" textlink="">
      <xdr:nvSpPr>
        <xdr:cNvPr id="375" name="農林水産業費該当値テキスト"/>
        <xdr:cNvSpPr txBox="1"/>
      </xdr:nvSpPr>
      <xdr:spPr>
        <a:xfrm>
          <a:off x="10528300" y="98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152324</xdr:rowOff>
    </xdr:from>
    <xdr:to>
      <xdr:col>50</xdr:col>
      <xdr:colOff>165100</xdr:colOff>
      <xdr:row>58</xdr:row>
      <xdr:rowOff>82474</xdr:rowOff>
    </xdr:to>
    <xdr:sp macro="" textlink="">
      <xdr:nvSpPr>
        <xdr:cNvPr id="376" name="楕円 375"/>
        <xdr:cNvSpPr/>
      </xdr:nvSpPr>
      <xdr:spPr>
        <a:xfrm>
          <a:off x="9588500" y="99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73601</xdr:rowOff>
    </xdr:from>
    <xdr:ext cx="534377" cy="259045"/>
    <xdr:sp macro="" textlink="">
      <xdr:nvSpPr>
        <xdr:cNvPr id="377" name="テキスト ボックス 376"/>
        <xdr:cNvSpPr txBox="1"/>
      </xdr:nvSpPr>
      <xdr:spPr>
        <a:xfrm>
          <a:off x="9372111" y="100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148133</xdr:rowOff>
    </xdr:from>
    <xdr:to>
      <xdr:col>46</xdr:col>
      <xdr:colOff>38100</xdr:colOff>
      <xdr:row>58</xdr:row>
      <xdr:rowOff>78283</xdr:rowOff>
    </xdr:to>
    <xdr:sp macro="" textlink="">
      <xdr:nvSpPr>
        <xdr:cNvPr id="378" name="楕円 377"/>
        <xdr:cNvSpPr/>
      </xdr:nvSpPr>
      <xdr:spPr>
        <a:xfrm>
          <a:off x="8699500" y="992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69410</xdr:rowOff>
    </xdr:from>
    <xdr:ext cx="534377" cy="259045"/>
    <xdr:sp macro="" textlink="">
      <xdr:nvSpPr>
        <xdr:cNvPr id="379" name="テキスト ボックス 378"/>
        <xdr:cNvSpPr txBox="1"/>
      </xdr:nvSpPr>
      <xdr:spPr>
        <a:xfrm>
          <a:off x="8483111" y="1001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146824</xdr:rowOff>
    </xdr:from>
    <xdr:to>
      <xdr:col>41</xdr:col>
      <xdr:colOff>101600</xdr:colOff>
      <xdr:row>58</xdr:row>
      <xdr:rowOff>76974</xdr:rowOff>
    </xdr:to>
    <xdr:sp macro="" textlink="">
      <xdr:nvSpPr>
        <xdr:cNvPr id="380" name="楕円 379"/>
        <xdr:cNvSpPr/>
      </xdr:nvSpPr>
      <xdr:spPr>
        <a:xfrm>
          <a:off x="7810500" y="99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68101</xdr:rowOff>
    </xdr:from>
    <xdr:ext cx="534377" cy="259045"/>
    <xdr:sp macro="" textlink="">
      <xdr:nvSpPr>
        <xdr:cNvPr id="381" name="テキスト ボックス 380"/>
        <xdr:cNvSpPr txBox="1"/>
      </xdr:nvSpPr>
      <xdr:spPr>
        <a:xfrm>
          <a:off x="7594111" y="1001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125565</xdr:rowOff>
    </xdr:from>
    <xdr:to>
      <xdr:col>36</xdr:col>
      <xdr:colOff>165100</xdr:colOff>
      <xdr:row>58</xdr:row>
      <xdr:rowOff>55715</xdr:rowOff>
    </xdr:to>
    <xdr:sp macro="" textlink="">
      <xdr:nvSpPr>
        <xdr:cNvPr id="382" name="楕円 381"/>
        <xdr:cNvSpPr/>
      </xdr:nvSpPr>
      <xdr:spPr>
        <a:xfrm>
          <a:off x="6921500" y="98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46842</xdr:rowOff>
    </xdr:from>
    <xdr:ext cx="534377" cy="259045"/>
    <xdr:sp macro="" textlink="">
      <xdr:nvSpPr>
        <xdr:cNvPr id="383" name="テキスト ボックス 382"/>
        <xdr:cNvSpPr txBox="1"/>
      </xdr:nvSpPr>
      <xdr:spPr>
        <a:xfrm>
          <a:off x="6705111" y="999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78739</xdr:rowOff>
    </xdr:from>
    <xdr:to>
      <xdr:col>55</xdr:col>
      <xdr:colOff>0</xdr:colOff>
      <xdr:row>78</xdr:row>
      <xdr:rowOff>146352</xdr:rowOff>
    </xdr:to>
    <xdr:cxnSp macro="">
      <xdr:nvCxnSpPr>
        <xdr:cNvPr id="412" name="直線コネクタ 411"/>
        <xdr:cNvCxnSpPr/>
      </xdr:nvCxnSpPr>
      <xdr:spPr>
        <a:xfrm flipV="1">
          <a:off x="9639300" y="13451839"/>
          <a:ext cx="838200" cy="6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146352</xdr:rowOff>
    </xdr:from>
    <xdr:to>
      <xdr:col>50</xdr:col>
      <xdr:colOff>114300</xdr:colOff>
      <xdr:row>78</xdr:row>
      <xdr:rowOff>160381</xdr:rowOff>
    </xdr:to>
    <xdr:cxnSp macro="">
      <xdr:nvCxnSpPr>
        <xdr:cNvPr id="415" name="直線コネクタ 414"/>
        <xdr:cNvCxnSpPr/>
      </xdr:nvCxnSpPr>
      <xdr:spPr>
        <a:xfrm flipV="1">
          <a:off x="8750300" y="13519452"/>
          <a:ext cx="889000" cy="1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160381</xdr:rowOff>
    </xdr:from>
    <xdr:to>
      <xdr:col>45</xdr:col>
      <xdr:colOff>177800</xdr:colOff>
      <xdr:row>79</xdr:row>
      <xdr:rowOff>620</xdr:rowOff>
    </xdr:to>
    <xdr:cxnSp macro="">
      <xdr:nvCxnSpPr>
        <xdr:cNvPr id="418" name="直線コネクタ 417"/>
        <xdr:cNvCxnSpPr/>
      </xdr:nvCxnSpPr>
      <xdr:spPr>
        <a:xfrm flipV="1">
          <a:off x="7861300" y="13533481"/>
          <a:ext cx="889000" cy="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156639</xdr:rowOff>
    </xdr:from>
    <xdr:to>
      <xdr:col>41</xdr:col>
      <xdr:colOff>50800</xdr:colOff>
      <xdr:row>79</xdr:row>
      <xdr:rowOff>620</xdr:rowOff>
    </xdr:to>
    <xdr:cxnSp macro="">
      <xdr:nvCxnSpPr>
        <xdr:cNvPr id="421" name="直線コネクタ 420"/>
        <xdr:cNvCxnSpPr/>
      </xdr:nvCxnSpPr>
      <xdr:spPr>
        <a:xfrm>
          <a:off x="6972300" y="13529739"/>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43659</xdr:rowOff>
    </xdr:from>
    <xdr:to>
      <xdr:col>36</xdr:col>
      <xdr:colOff>165100</xdr:colOff>
      <xdr:row>78</xdr:row>
      <xdr:rowOff>145259</xdr:rowOff>
    </xdr:to>
    <xdr:sp macro="" textlink="">
      <xdr:nvSpPr>
        <xdr:cNvPr id="424" name="フローチャート: 判断 423"/>
        <xdr:cNvSpPr/>
      </xdr:nvSpPr>
      <xdr:spPr>
        <a:xfrm>
          <a:off x="6921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161786</xdr:rowOff>
    </xdr:from>
    <xdr:ext cx="534377" cy="259045"/>
    <xdr:sp macro="" textlink="">
      <xdr:nvSpPr>
        <xdr:cNvPr id="425" name="テキスト ボックス 424"/>
        <xdr:cNvSpPr txBox="1"/>
      </xdr:nvSpPr>
      <xdr:spPr>
        <a:xfrm>
          <a:off x="6705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27939</xdr:rowOff>
    </xdr:from>
    <xdr:to>
      <xdr:col>55</xdr:col>
      <xdr:colOff>50800</xdr:colOff>
      <xdr:row>78</xdr:row>
      <xdr:rowOff>129539</xdr:rowOff>
    </xdr:to>
    <xdr:sp macro="" textlink="">
      <xdr:nvSpPr>
        <xdr:cNvPr id="431" name="楕円 430"/>
        <xdr:cNvSpPr/>
      </xdr:nvSpPr>
      <xdr:spPr>
        <a:xfrm>
          <a:off x="10426700" y="134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149973</xdr:rowOff>
    </xdr:from>
    <xdr:ext cx="534377" cy="259045"/>
    <xdr:sp macro="" textlink="">
      <xdr:nvSpPr>
        <xdr:cNvPr id="432" name="商工費該当値テキスト"/>
        <xdr:cNvSpPr txBox="1"/>
      </xdr:nvSpPr>
      <xdr:spPr>
        <a:xfrm>
          <a:off x="10528300" y="1335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95552</xdr:rowOff>
    </xdr:from>
    <xdr:to>
      <xdr:col>50</xdr:col>
      <xdr:colOff>165100</xdr:colOff>
      <xdr:row>79</xdr:row>
      <xdr:rowOff>25702</xdr:rowOff>
    </xdr:to>
    <xdr:sp macro="" textlink="">
      <xdr:nvSpPr>
        <xdr:cNvPr id="433" name="楕円 432"/>
        <xdr:cNvSpPr/>
      </xdr:nvSpPr>
      <xdr:spPr>
        <a:xfrm>
          <a:off x="9588500" y="1346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16829</xdr:rowOff>
    </xdr:from>
    <xdr:ext cx="469744" cy="259045"/>
    <xdr:sp macro="" textlink="">
      <xdr:nvSpPr>
        <xdr:cNvPr id="434" name="テキスト ボックス 433"/>
        <xdr:cNvSpPr txBox="1"/>
      </xdr:nvSpPr>
      <xdr:spPr>
        <a:xfrm>
          <a:off x="9404428" y="1356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109581</xdr:rowOff>
    </xdr:from>
    <xdr:to>
      <xdr:col>46</xdr:col>
      <xdr:colOff>38100</xdr:colOff>
      <xdr:row>79</xdr:row>
      <xdr:rowOff>39731</xdr:rowOff>
    </xdr:to>
    <xdr:sp macro="" textlink="">
      <xdr:nvSpPr>
        <xdr:cNvPr id="435" name="楕円 434"/>
        <xdr:cNvSpPr/>
      </xdr:nvSpPr>
      <xdr:spPr>
        <a:xfrm>
          <a:off x="8699500" y="1348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30858</xdr:rowOff>
    </xdr:from>
    <xdr:ext cx="469744" cy="259045"/>
    <xdr:sp macro="" textlink="">
      <xdr:nvSpPr>
        <xdr:cNvPr id="436" name="テキスト ボックス 435"/>
        <xdr:cNvSpPr txBox="1"/>
      </xdr:nvSpPr>
      <xdr:spPr>
        <a:xfrm>
          <a:off x="8515428" y="1357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121270</xdr:rowOff>
    </xdr:from>
    <xdr:to>
      <xdr:col>41</xdr:col>
      <xdr:colOff>101600</xdr:colOff>
      <xdr:row>79</xdr:row>
      <xdr:rowOff>51420</xdr:rowOff>
    </xdr:to>
    <xdr:sp macro="" textlink="">
      <xdr:nvSpPr>
        <xdr:cNvPr id="437" name="楕円 436"/>
        <xdr:cNvSpPr/>
      </xdr:nvSpPr>
      <xdr:spPr>
        <a:xfrm>
          <a:off x="7810500" y="1349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42547</xdr:rowOff>
    </xdr:from>
    <xdr:ext cx="469744" cy="259045"/>
    <xdr:sp macro="" textlink="">
      <xdr:nvSpPr>
        <xdr:cNvPr id="438" name="テキスト ボックス 437"/>
        <xdr:cNvSpPr txBox="1"/>
      </xdr:nvSpPr>
      <xdr:spPr>
        <a:xfrm>
          <a:off x="7626428" y="1358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105839</xdr:rowOff>
    </xdr:from>
    <xdr:to>
      <xdr:col>36</xdr:col>
      <xdr:colOff>165100</xdr:colOff>
      <xdr:row>79</xdr:row>
      <xdr:rowOff>35989</xdr:rowOff>
    </xdr:to>
    <xdr:sp macro="" textlink="">
      <xdr:nvSpPr>
        <xdr:cNvPr id="439" name="楕円 438"/>
        <xdr:cNvSpPr/>
      </xdr:nvSpPr>
      <xdr:spPr>
        <a:xfrm>
          <a:off x="6921500" y="1347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27116</xdr:rowOff>
    </xdr:from>
    <xdr:ext cx="469744" cy="259045"/>
    <xdr:sp macro="" textlink="">
      <xdr:nvSpPr>
        <xdr:cNvPr id="440" name="テキスト ボックス 439"/>
        <xdr:cNvSpPr txBox="1"/>
      </xdr:nvSpPr>
      <xdr:spPr>
        <a:xfrm>
          <a:off x="6737428" y="1357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26819</xdr:rowOff>
    </xdr:from>
    <xdr:to>
      <xdr:col>55</xdr:col>
      <xdr:colOff>0</xdr:colOff>
      <xdr:row>97</xdr:row>
      <xdr:rowOff>133004</xdr:rowOff>
    </xdr:to>
    <xdr:cxnSp macro="">
      <xdr:nvCxnSpPr>
        <xdr:cNvPr id="473" name="直線コネクタ 472"/>
        <xdr:cNvCxnSpPr/>
      </xdr:nvCxnSpPr>
      <xdr:spPr>
        <a:xfrm>
          <a:off x="9639300" y="16657469"/>
          <a:ext cx="838200" cy="10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26819</xdr:rowOff>
    </xdr:from>
    <xdr:to>
      <xdr:col>50</xdr:col>
      <xdr:colOff>114300</xdr:colOff>
      <xdr:row>97</xdr:row>
      <xdr:rowOff>65291</xdr:rowOff>
    </xdr:to>
    <xdr:cxnSp macro="">
      <xdr:nvCxnSpPr>
        <xdr:cNvPr id="476" name="直線コネクタ 475"/>
        <xdr:cNvCxnSpPr/>
      </xdr:nvCxnSpPr>
      <xdr:spPr>
        <a:xfrm flipV="1">
          <a:off x="8750300" y="16657469"/>
          <a:ext cx="889000" cy="3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65291</xdr:rowOff>
    </xdr:from>
    <xdr:to>
      <xdr:col>45</xdr:col>
      <xdr:colOff>177800</xdr:colOff>
      <xdr:row>97</xdr:row>
      <xdr:rowOff>66148</xdr:rowOff>
    </xdr:to>
    <xdr:cxnSp macro="">
      <xdr:nvCxnSpPr>
        <xdr:cNvPr id="479" name="直線コネクタ 478"/>
        <xdr:cNvCxnSpPr/>
      </xdr:nvCxnSpPr>
      <xdr:spPr>
        <a:xfrm flipV="1">
          <a:off x="7861300" y="16695941"/>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31525</xdr:rowOff>
    </xdr:from>
    <xdr:to>
      <xdr:col>41</xdr:col>
      <xdr:colOff>50800</xdr:colOff>
      <xdr:row>97</xdr:row>
      <xdr:rowOff>66148</xdr:rowOff>
    </xdr:to>
    <xdr:cxnSp macro="">
      <xdr:nvCxnSpPr>
        <xdr:cNvPr id="482" name="直線コネクタ 481"/>
        <xdr:cNvCxnSpPr/>
      </xdr:nvCxnSpPr>
      <xdr:spPr>
        <a:xfrm>
          <a:off x="6972300" y="16662175"/>
          <a:ext cx="889000" cy="3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72450</xdr:rowOff>
    </xdr:from>
    <xdr:to>
      <xdr:col>36</xdr:col>
      <xdr:colOff>165100</xdr:colOff>
      <xdr:row>97</xdr:row>
      <xdr:rowOff>2600</xdr:rowOff>
    </xdr:to>
    <xdr:sp macro="" textlink="">
      <xdr:nvSpPr>
        <xdr:cNvPr id="485" name="フローチャート: 判断 484"/>
        <xdr:cNvSpPr/>
      </xdr:nvSpPr>
      <xdr:spPr>
        <a:xfrm>
          <a:off x="6921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19127</xdr:rowOff>
    </xdr:from>
    <xdr:ext cx="534377" cy="259045"/>
    <xdr:sp macro="" textlink="">
      <xdr:nvSpPr>
        <xdr:cNvPr id="486" name="テキスト ボックス 485"/>
        <xdr:cNvSpPr txBox="1"/>
      </xdr:nvSpPr>
      <xdr:spPr>
        <a:xfrm>
          <a:off x="6705111" y="163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82204</xdr:rowOff>
    </xdr:from>
    <xdr:to>
      <xdr:col>55</xdr:col>
      <xdr:colOff>50800</xdr:colOff>
      <xdr:row>98</xdr:row>
      <xdr:rowOff>12354</xdr:rowOff>
    </xdr:to>
    <xdr:sp macro="" textlink="">
      <xdr:nvSpPr>
        <xdr:cNvPr id="492" name="楕円 491"/>
        <xdr:cNvSpPr/>
      </xdr:nvSpPr>
      <xdr:spPr>
        <a:xfrm>
          <a:off x="10426700" y="1671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60631</xdr:rowOff>
    </xdr:from>
    <xdr:ext cx="534377" cy="259045"/>
    <xdr:sp macro="" textlink="">
      <xdr:nvSpPr>
        <xdr:cNvPr id="493" name="土木費該当値テキスト"/>
        <xdr:cNvSpPr txBox="1"/>
      </xdr:nvSpPr>
      <xdr:spPr>
        <a:xfrm>
          <a:off x="10528300" y="1669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147469</xdr:rowOff>
    </xdr:from>
    <xdr:to>
      <xdr:col>50</xdr:col>
      <xdr:colOff>165100</xdr:colOff>
      <xdr:row>97</xdr:row>
      <xdr:rowOff>77619</xdr:rowOff>
    </xdr:to>
    <xdr:sp macro="" textlink="">
      <xdr:nvSpPr>
        <xdr:cNvPr id="494" name="楕円 493"/>
        <xdr:cNvSpPr/>
      </xdr:nvSpPr>
      <xdr:spPr>
        <a:xfrm>
          <a:off x="9588500" y="1660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68746</xdr:rowOff>
    </xdr:from>
    <xdr:ext cx="534377" cy="259045"/>
    <xdr:sp macro="" textlink="">
      <xdr:nvSpPr>
        <xdr:cNvPr id="495" name="テキスト ボックス 494"/>
        <xdr:cNvSpPr txBox="1"/>
      </xdr:nvSpPr>
      <xdr:spPr>
        <a:xfrm>
          <a:off x="9372111" y="1669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14491</xdr:rowOff>
    </xdr:from>
    <xdr:to>
      <xdr:col>46</xdr:col>
      <xdr:colOff>38100</xdr:colOff>
      <xdr:row>97</xdr:row>
      <xdr:rowOff>116091</xdr:rowOff>
    </xdr:to>
    <xdr:sp macro="" textlink="">
      <xdr:nvSpPr>
        <xdr:cNvPr id="496" name="楕円 495"/>
        <xdr:cNvSpPr/>
      </xdr:nvSpPr>
      <xdr:spPr>
        <a:xfrm>
          <a:off x="8699500" y="1664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107218</xdr:rowOff>
    </xdr:from>
    <xdr:ext cx="534377" cy="259045"/>
    <xdr:sp macro="" textlink="">
      <xdr:nvSpPr>
        <xdr:cNvPr id="497" name="テキスト ボックス 496"/>
        <xdr:cNvSpPr txBox="1"/>
      </xdr:nvSpPr>
      <xdr:spPr>
        <a:xfrm>
          <a:off x="8483111" y="1673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15348</xdr:rowOff>
    </xdr:from>
    <xdr:to>
      <xdr:col>41</xdr:col>
      <xdr:colOff>101600</xdr:colOff>
      <xdr:row>97</xdr:row>
      <xdr:rowOff>116948</xdr:rowOff>
    </xdr:to>
    <xdr:sp macro="" textlink="">
      <xdr:nvSpPr>
        <xdr:cNvPr id="498" name="楕円 497"/>
        <xdr:cNvSpPr/>
      </xdr:nvSpPr>
      <xdr:spPr>
        <a:xfrm>
          <a:off x="7810500" y="1664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108075</xdr:rowOff>
    </xdr:from>
    <xdr:ext cx="534377" cy="259045"/>
    <xdr:sp macro="" textlink="">
      <xdr:nvSpPr>
        <xdr:cNvPr id="499" name="テキスト ボックス 498"/>
        <xdr:cNvSpPr txBox="1"/>
      </xdr:nvSpPr>
      <xdr:spPr>
        <a:xfrm>
          <a:off x="7594111" y="1673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152175</xdr:rowOff>
    </xdr:from>
    <xdr:to>
      <xdr:col>36</xdr:col>
      <xdr:colOff>165100</xdr:colOff>
      <xdr:row>97</xdr:row>
      <xdr:rowOff>82325</xdr:rowOff>
    </xdr:to>
    <xdr:sp macro="" textlink="">
      <xdr:nvSpPr>
        <xdr:cNvPr id="500" name="楕円 499"/>
        <xdr:cNvSpPr/>
      </xdr:nvSpPr>
      <xdr:spPr>
        <a:xfrm>
          <a:off x="6921500" y="1661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73452</xdr:rowOff>
    </xdr:from>
    <xdr:ext cx="534377" cy="259045"/>
    <xdr:sp macro="" textlink="">
      <xdr:nvSpPr>
        <xdr:cNvPr id="501" name="テキスト ボックス 500"/>
        <xdr:cNvSpPr txBox="1"/>
      </xdr:nvSpPr>
      <xdr:spPr>
        <a:xfrm>
          <a:off x="6705111" y="1670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7322</xdr:rowOff>
    </xdr:from>
    <xdr:to>
      <xdr:col>85</xdr:col>
      <xdr:colOff>127000</xdr:colOff>
      <xdr:row>36</xdr:row>
      <xdr:rowOff>142386</xdr:rowOff>
    </xdr:to>
    <xdr:cxnSp macro="">
      <xdr:nvCxnSpPr>
        <xdr:cNvPr id="530" name="直線コネクタ 529"/>
        <xdr:cNvCxnSpPr/>
      </xdr:nvCxnSpPr>
      <xdr:spPr>
        <a:xfrm flipV="1">
          <a:off x="15481300" y="6179522"/>
          <a:ext cx="838200" cy="13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93885</xdr:rowOff>
    </xdr:from>
    <xdr:to>
      <xdr:col>81</xdr:col>
      <xdr:colOff>50800</xdr:colOff>
      <xdr:row>36</xdr:row>
      <xdr:rowOff>142386</xdr:rowOff>
    </xdr:to>
    <xdr:cxnSp macro="">
      <xdr:nvCxnSpPr>
        <xdr:cNvPr id="533" name="直線コネクタ 532"/>
        <xdr:cNvCxnSpPr/>
      </xdr:nvCxnSpPr>
      <xdr:spPr>
        <a:xfrm>
          <a:off x="14592300" y="6266085"/>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93885</xdr:rowOff>
    </xdr:from>
    <xdr:to>
      <xdr:col>76</xdr:col>
      <xdr:colOff>114300</xdr:colOff>
      <xdr:row>37</xdr:row>
      <xdr:rowOff>15570</xdr:rowOff>
    </xdr:to>
    <xdr:cxnSp macro="">
      <xdr:nvCxnSpPr>
        <xdr:cNvPr id="536" name="直線コネクタ 535"/>
        <xdr:cNvCxnSpPr/>
      </xdr:nvCxnSpPr>
      <xdr:spPr>
        <a:xfrm flipV="1">
          <a:off x="13703300" y="6266085"/>
          <a:ext cx="889000" cy="9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134099</xdr:rowOff>
    </xdr:from>
    <xdr:to>
      <xdr:col>71</xdr:col>
      <xdr:colOff>177800</xdr:colOff>
      <xdr:row>37</xdr:row>
      <xdr:rowOff>15570</xdr:rowOff>
    </xdr:to>
    <xdr:cxnSp macro="">
      <xdr:nvCxnSpPr>
        <xdr:cNvPr id="539" name="直線コネクタ 538"/>
        <xdr:cNvCxnSpPr/>
      </xdr:nvCxnSpPr>
      <xdr:spPr>
        <a:xfrm>
          <a:off x="12814300" y="6306299"/>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52572</xdr:rowOff>
    </xdr:from>
    <xdr:to>
      <xdr:col>67</xdr:col>
      <xdr:colOff>101600</xdr:colOff>
      <xdr:row>36</xdr:row>
      <xdr:rowOff>154172</xdr:rowOff>
    </xdr:to>
    <xdr:sp macro="" textlink="">
      <xdr:nvSpPr>
        <xdr:cNvPr id="542" name="フローチャート: 判断 541"/>
        <xdr:cNvSpPr/>
      </xdr:nvSpPr>
      <xdr:spPr>
        <a:xfrm>
          <a:off x="12763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170699</xdr:rowOff>
    </xdr:from>
    <xdr:ext cx="534377" cy="259045"/>
    <xdr:sp macro="" textlink="">
      <xdr:nvSpPr>
        <xdr:cNvPr id="543" name="テキスト ボックス 542"/>
        <xdr:cNvSpPr txBox="1"/>
      </xdr:nvSpPr>
      <xdr:spPr>
        <a:xfrm>
          <a:off x="12547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127972</xdr:rowOff>
    </xdr:from>
    <xdr:to>
      <xdr:col>85</xdr:col>
      <xdr:colOff>177800</xdr:colOff>
      <xdr:row>36</xdr:row>
      <xdr:rowOff>58122</xdr:rowOff>
    </xdr:to>
    <xdr:sp macro="" textlink="">
      <xdr:nvSpPr>
        <xdr:cNvPr id="549" name="楕円 548"/>
        <xdr:cNvSpPr/>
      </xdr:nvSpPr>
      <xdr:spPr>
        <a:xfrm>
          <a:off x="16268700" y="612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150849</xdr:rowOff>
    </xdr:from>
    <xdr:ext cx="534377" cy="259045"/>
    <xdr:sp macro="" textlink="">
      <xdr:nvSpPr>
        <xdr:cNvPr id="550" name="消防費該当値テキスト"/>
        <xdr:cNvSpPr txBox="1"/>
      </xdr:nvSpPr>
      <xdr:spPr>
        <a:xfrm>
          <a:off x="16370300" y="598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91586</xdr:rowOff>
    </xdr:from>
    <xdr:to>
      <xdr:col>81</xdr:col>
      <xdr:colOff>101600</xdr:colOff>
      <xdr:row>37</xdr:row>
      <xdr:rowOff>21736</xdr:rowOff>
    </xdr:to>
    <xdr:sp macro="" textlink="">
      <xdr:nvSpPr>
        <xdr:cNvPr id="551" name="楕円 550"/>
        <xdr:cNvSpPr/>
      </xdr:nvSpPr>
      <xdr:spPr>
        <a:xfrm>
          <a:off x="15430500" y="626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12863</xdr:rowOff>
    </xdr:from>
    <xdr:ext cx="534377" cy="259045"/>
    <xdr:sp macro="" textlink="">
      <xdr:nvSpPr>
        <xdr:cNvPr id="552" name="テキスト ボックス 551"/>
        <xdr:cNvSpPr txBox="1"/>
      </xdr:nvSpPr>
      <xdr:spPr>
        <a:xfrm>
          <a:off x="15214111" y="635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43085</xdr:rowOff>
    </xdr:from>
    <xdr:to>
      <xdr:col>76</xdr:col>
      <xdr:colOff>165100</xdr:colOff>
      <xdr:row>36</xdr:row>
      <xdr:rowOff>144685</xdr:rowOff>
    </xdr:to>
    <xdr:sp macro="" textlink="">
      <xdr:nvSpPr>
        <xdr:cNvPr id="553" name="楕円 552"/>
        <xdr:cNvSpPr/>
      </xdr:nvSpPr>
      <xdr:spPr>
        <a:xfrm>
          <a:off x="14541500" y="62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161212</xdr:rowOff>
    </xdr:from>
    <xdr:ext cx="534377" cy="259045"/>
    <xdr:sp macro="" textlink="">
      <xdr:nvSpPr>
        <xdr:cNvPr id="554" name="テキスト ボックス 553"/>
        <xdr:cNvSpPr txBox="1"/>
      </xdr:nvSpPr>
      <xdr:spPr>
        <a:xfrm>
          <a:off x="14325111" y="599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136220</xdr:rowOff>
    </xdr:from>
    <xdr:to>
      <xdr:col>72</xdr:col>
      <xdr:colOff>38100</xdr:colOff>
      <xdr:row>37</xdr:row>
      <xdr:rowOff>66370</xdr:rowOff>
    </xdr:to>
    <xdr:sp macro="" textlink="">
      <xdr:nvSpPr>
        <xdr:cNvPr id="555" name="楕円 554"/>
        <xdr:cNvSpPr/>
      </xdr:nvSpPr>
      <xdr:spPr>
        <a:xfrm>
          <a:off x="13652500" y="63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57497</xdr:rowOff>
    </xdr:from>
    <xdr:ext cx="534377" cy="259045"/>
    <xdr:sp macro="" textlink="">
      <xdr:nvSpPr>
        <xdr:cNvPr id="556" name="テキスト ボックス 555"/>
        <xdr:cNvSpPr txBox="1"/>
      </xdr:nvSpPr>
      <xdr:spPr>
        <a:xfrm>
          <a:off x="13436111" y="640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83299</xdr:rowOff>
    </xdr:from>
    <xdr:to>
      <xdr:col>67</xdr:col>
      <xdr:colOff>101600</xdr:colOff>
      <xdr:row>37</xdr:row>
      <xdr:rowOff>13449</xdr:rowOff>
    </xdr:to>
    <xdr:sp macro="" textlink="">
      <xdr:nvSpPr>
        <xdr:cNvPr id="557" name="楕円 556"/>
        <xdr:cNvSpPr/>
      </xdr:nvSpPr>
      <xdr:spPr>
        <a:xfrm>
          <a:off x="12763500" y="625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4576</xdr:rowOff>
    </xdr:from>
    <xdr:ext cx="534377" cy="259045"/>
    <xdr:sp macro="" textlink="">
      <xdr:nvSpPr>
        <xdr:cNvPr id="558" name="テキスト ボックス 557"/>
        <xdr:cNvSpPr txBox="1"/>
      </xdr:nvSpPr>
      <xdr:spPr>
        <a:xfrm>
          <a:off x="12547111" y="634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75593</xdr:rowOff>
    </xdr:from>
    <xdr:to>
      <xdr:col>85</xdr:col>
      <xdr:colOff>127000</xdr:colOff>
      <xdr:row>57</xdr:row>
      <xdr:rowOff>169395</xdr:rowOff>
    </xdr:to>
    <xdr:cxnSp macro="">
      <xdr:nvCxnSpPr>
        <xdr:cNvPr id="587" name="直線コネクタ 586"/>
        <xdr:cNvCxnSpPr/>
      </xdr:nvCxnSpPr>
      <xdr:spPr>
        <a:xfrm flipV="1">
          <a:off x="15481300" y="9848243"/>
          <a:ext cx="838200" cy="9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87229</xdr:rowOff>
    </xdr:from>
    <xdr:to>
      <xdr:col>81</xdr:col>
      <xdr:colOff>50800</xdr:colOff>
      <xdr:row>57</xdr:row>
      <xdr:rowOff>169395</xdr:rowOff>
    </xdr:to>
    <xdr:cxnSp macro="">
      <xdr:nvCxnSpPr>
        <xdr:cNvPr id="590" name="直線コネクタ 589"/>
        <xdr:cNvCxnSpPr/>
      </xdr:nvCxnSpPr>
      <xdr:spPr>
        <a:xfrm>
          <a:off x="14592300" y="9859879"/>
          <a:ext cx="889000" cy="8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34247</xdr:rowOff>
    </xdr:from>
    <xdr:to>
      <xdr:col>76</xdr:col>
      <xdr:colOff>114300</xdr:colOff>
      <xdr:row>57</xdr:row>
      <xdr:rowOff>87229</xdr:rowOff>
    </xdr:to>
    <xdr:cxnSp macro="">
      <xdr:nvCxnSpPr>
        <xdr:cNvPr id="593" name="直線コネクタ 592"/>
        <xdr:cNvCxnSpPr/>
      </xdr:nvCxnSpPr>
      <xdr:spPr>
        <a:xfrm>
          <a:off x="13703300" y="9806897"/>
          <a:ext cx="889000" cy="5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5992</xdr:rowOff>
    </xdr:from>
    <xdr:to>
      <xdr:col>71</xdr:col>
      <xdr:colOff>177800</xdr:colOff>
      <xdr:row>57</xdr:row>
      <xdr:rowOff>34247</xdr:rowOff>
    </xdr:to>
    <xdr:cxnSp macro="">
      <xdr:nvCxnSpPr>
        <xdr:cNvPr id="596" name="直線コネクタ 595"/>
        <xdr:cNvCxnSpPr/>
      </xdr:nvCxnSpPr>
      <xdr:spPr>
        <a:xfrm>
          <a:off x="12814300" y="9607192"/>
          <a:ext cx="889000" cy="19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41633</xdr:rowOff>
    </xdr:from>
    <xdr:to>
      <xdr:col>67</xdr:col>
      <xdr:colOff>101600</xdr:colOff>
      <xdr:row>56</xdr:row>
      <xdr:rowOff>143233</xdr:rowOff>
    </xdr:to>
    <xdr:sp macro="" textlink="">
      <xdr:nvSpPr>
        <xdr:cNvPr id="599" name="フローチャート: 判断 598"/>
        <xdr:cNvSpPr/>
      </xdr:nvSpPr>
      <xdr:spPr>
        <a:xfrm>
          <a:off x="12763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134360</xdr:rowOff>
    </xdr:from>
    <xdr:ext cx="534377" cy="259045"/>
    <xdr:sp macro="" textlink="">
      <xdr:nvSpPr>
        <xdr:cNvPr id="600" name="テキスト ボックス 599"/>
        <xdr:cNvSpPr txBox="1"/>
      </xdr:nvSpPr>
      <xdr:spPr>
        <a:xfrm>
          <a:off x="12547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24793</xdr:rowOff>
    </xdr:from>
    <xdr:to>
      <xdr:col>85</xdr:col>
      <xdr:colOff>177800</xdr:colOff>
      <xdr:row>57</xdr:row>
      <xdr:rowOff>126393</xdr:rowOff>
    </xdr:to>
    <xdr:sp macro="" textlink="">
      <xdr:nvSpPr>
        <xdr:cNvPr id="606" name="楕円 605"/>
        <xdr:cNvSpPr/>
      </xdr:nvSpPr>
      <xdr:spPr>
        <a:xfrm>
          <a:off x="16268700" y="979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111170</xdr:rowOff>
    </xdr:from>
    <xdr:ext cx="534377" cy="259045"/>
    <xdr:sp macro="" textlink="">
      <xdr:nvSpPr>
        <xdr:cNvPr id="607" name="教育費該当値テキスト"/>
        <xdr:cNvSpPr txBox="1"/>
      </xdr:nvSpPr>
      <xdr:spPr>
        <a:xfrm>
          <a:off x="16370300" y="971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118595</xdr:rowOff>
    </xdr:from>
    <xdr:to>
      <xdr:col>81</xdr:col>
      <xdr:colOff>101600</xdr:colOff>
      <xdr:row>58</xdr:row>
      <xdr:rowOff>48745</xdr:rowOff>
    </xdr:to>
    <xdr:sp macro="" textlink="">
      <xdr:nvSpPr>
        <xdr:cNvPr id="608" name="楕円 607"/>
        <xdr:cNvSpPr/>
      </xdr:nvSpPr>
      <xdr:spPr>
        <a:xfrm>
          <a:off x="15430500" y="989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39872</xdr:rowOff>
    </xdr:from>
    <xdr:ext cx="534377" cy="259045"/>
    <xdr:sp macro="" textlink="">
      <xdr:nvSpPr>
        <xdr:cNvPr id="609" name="テキスト ボックス 608"/>
        <xdr:cNvSpPr txBox="1"/>
      </xdr:nvSpPr>
      <xdr:spPr>
        <a:xfrm>
          <a:off x="15214111" y="998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36429</xdr:rowOff>
    </xdr:from>
    <xdr:to>
      <xdr:col>76</xdr:col>
      <xdr:colOff>165100</xdr:colOff>
      <xdr:row>57</xdr:row>
      <xdr:rowOff>138029</xdr:rowOff>
    </xdr:to>
    <xdr:sp macro="" textlink="">
      <xdr:nvSpPr>
        <xdr:cNvPr id="610" name="楕円 609"/>
        <xdr:cNvSpPr/>
      </xdr:nvSpPr>
      <xdr:spPr>
        <a:xfrm>
          <a:off x="14541500" y="98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129156</xdr:rowOff>
    </xdr:from>
    <xdr:ext cx="534377" cy="259045"/>
    <xdr:sp macro="" textlink="">
      <xdr:nvSpPr>
        <xdr:cNvPr id="611" name="テキスト ボックス 610"/>
        <xdr:cNvSpPr txBox="1"/>
      </xdr:nvSpPr>
      <xdr:spPr>
        <a:xfrm>
          <a:off x="14325111" y="99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154897</xdr:rowOff>
    </xdr:from>
    <xdr:to>
      <xdr:col>72</xdr:col>
      <xdr:colOff>38100</xdr:colOff>
      <xdr:row>57</xdr:row>
      <xdr:rowOff>85047</xdr:rowOff>
    </xdr:to>
    <xdr:sp macro="" textlink="">
      <xdr:nvSpPr>
        <xdr:cNvPr id="612" name="楕円 611"/>
        <xdr:cNvSpPr/>
      </xdr:nvSpPr>
      <xdr:spPr>
        <a:xfrm>
          <a:off x="13652500" y="97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76174</xdr:rowOff>
    </xdr:from>
    <xdr:ext cx="534377" cy="259045"/>
    <xdr:sp macro="" textlink="">
      <xdr:nvSpPr>
        <xdr:cNvPr id="613" name="テキスト ボックス 612"/>
        <xdr:cNvSpPr txBox="1"/>
      </xdr:nvSpPr>
      <xdr:spPr>
        <a:xfrm>
          <a:off x="13436111" y="984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126642</xdr:rowOff>
    </xdr:from>
    <xdr:to>
      <xdr:col>67</xdr:col>
      <xdr:colOff>101600</xdr:colOff>
      <xdr:row>56</xdr:row>
      <xdr:rowOff>56792</xdr:rowOff>
    </xdr:to>
    <xdr:sp macro="" textlink="">
      <xdr:nvSpPr>
        <xdr:cNvPr id="614" name="楕円 613"/>
        <xdr:cNvSpPr/>
      </xdr:nvSpPr>
      <xdr:spPr>
        <a:xfrm>
          <a:off x="12763500" y="955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73319</xdr:rowOff>
    </xdr:from>
    <xdr:ext cx="534377" cy="259045"/>
    <xdr:sp macro="" textlink="">
      <xdr:nvSpPr>
        <xdr:cNvPr id="615" name="テキスト ボックス 614"/>
        <xdr:cNvSpPr txBox="1"/>
      </xdr:nvSpPr>
      <xdr:spPr>
        <a:xfrm>
          <a:off x="12547111" y="933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94503</xdr:rowOff>
    </xdr:from>
    <xdr:to>
      <xdr:col>85</xdr:col>
      <xdr:colOff>127000</xdr:colOff>
      <xdr:row>79</xdr:row>
      <xdr:rowOff>98879</xdr:rowOff>
    </xdr:to>
    <xdr:cxnSp macro="">
      <xdr:nvCxnSpPr>
        <xdr:cNvPr id="646" name="直線コネクタ 645"/>
        <xdr:cNvCxnSpPr/>
      </xdr:nvCxnSpPr>
      <xdr:spPr>
        <a:xfrm flipV="1">
          <a:off x="15481300" y="13639053"/>
          <a:ext cx="8382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9" name="直線コネクタ 64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2" name="直線コネクタ 65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5" name="直線コネクタ 65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7682</xdr:rowOff>
    </xdr:from>
    <xdr:to>
      <xdr:col>67</xdr:col>
      <xdr:colOff>101600</xdr:colOff>
      <xdr:row>79</xdr:row>
      <xdr:rowOff>109282</xdr:rowOff>
    </xdr:to>
    <xdr:sp macro="" textlink="">
      <xdr:nvSpPr>
        <xdr:cNvPr id="658" name="フローチャート: 判断 657"/>
        <xdr:cNvSpPr/>
      </xdr:nvSpPr>
      <xdr:spPr>
        <a:xfrm>
          <a:off x="12763500" y="1355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125809</xdr:rowOff>
    </xdr:from>
    <xdr:ext cx="469744" cy="259045"/>
    <xdr:sp macro="" textlink="">
      <xdr:nvSpPr>
        <xdr:cNvPr id="659" name="テキスト ボックス 658"/>
        <xdr:cNvSpPr txBox="1"/>
      </xdr:nvSpPr>
      <xdr:spPr>
        <a:xfrm>
          <a:off x="12579428" y="1332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43703</xdr:rowOff>
    </xdr:from>
    <xdr:to>
      <xdr:col>85</xdr:col>
      <xdr:colOff>177800</xdr:colOff>
      <xdr:row>79</xdr:row>
      <xdr:rowOff>145303</xdr:rowOff>
    </xdr:to>
    <xdr:sp macro="" textlink="">
      <xdr:nvSpPr>
        <xdr:cNvPr id="665" name="楕円 664"/>
        <xdr:cNvSpPr/>
      </xdr:nvSpPr>
      <xdr:spPr>
        <a:xfrm>
          <a:off x="16268700" y="1358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130080</xdr:rowOff>
    </xdr:from>
    <xdr:ext cx="378565" cy="259045"/>
    <xdr:sp macro="" textlink="">
      <xdr:nvSpPr>
        <xdr:cNvPr id="666" name="災害復旧費該当値テキスト"/>
        <xdr:cNvSpPr txBox="1"/>
      </xdr:nvSpPr>
      <xdr:spPr>
        <a:xfrm>
          <a:off x="16370300" y="13503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7" name="楕円 66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8" name="テキスト ボックス 66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9" name="楕円 66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0" name="テキスト ボックス 66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1" name="楕円 67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2" name="テキスト ボックス 67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3" name="楕円 67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4" name="テキスト ボックス 67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116075</xdr:rowOff>
    </xdr:from>
    <xdr:to>
      <xdr:col>85</xdr:col>
      <xdr:colOff>127000</xdr:colOff>
      <xdr:row>98</xdr:row>
      <xdr:rowOff>124902</xdr:rowOff>
    </xdr:to>
    <xdr:cxnSp macro="">
      <xdr:nvCxnSpPr>
        <xdr:cNvPr id="705" name="直線コネクタ 704"/>
        <xdr:cNvCxnSpPr/>
      </xdr:nvCxnSpPr>
      <xdr:spPr>
        <a:xfrm flipV="1">
          <a:off x="15481300" y="16918175"/>
          <a:ext cx="838200" cy="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122258</xdr:rowOff>
    </xdr:from>
    <xdr:to>
      <xdr:col>81</xdr:col>
      <xdr:colOff>50800</xdr:colOff>
      <xdr:row>98</xdr:row>
      <xdr:rowOff>124902</xdr:rowOff>
    </xdr:to>
    <xdr:cxnSp macro="">
      <xdr:nvCxnSpPr>
        <xdr:cNvPr id="708" name="直線コネクタ 707"/>
        <xdr:cNvCxnSpPr/>
      </xdr:nvCxnSpPr>
      <xdr:spPr>
        <a:xfrm>
          <a:off x="14592300" y="16924358"/>
          <a:ext cx="8890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111579</xdr:rowOff>
    </xdr:from>
    <xdr:to>
      <xdr:col>76</xdr:col>
      <xdr:colOff>114300</xdr:colOff>
      <xdr:row>98</xdr:row>
      <xdr:rowOff>122258</xdr:rowOff>
    </xdr:to>
    <xdr:cxnSp macro="">
      <xdr:nvCxnSpPr>
        <xdr:cNvPr id="711" name="直線コネクタ 710"/>
        <xdr:cNvCxnSpPr/>
      </xdr:nvCxnSpPr>
      <xdr:spPr>
        <a:xfrm>
          <a:off x="13703300" y="16913679"/>
          <a:ext cx="8890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111579</xdr:rowOff>
    </xdr:from>
    <xdr:to>
      <xdr:col>71</xdr:col>
      <xdr:colOff>177800</xdr:colOff>
      <xdr:row>98</xdr:row>
      <xdr:rowOff>127493</xdr:rowOff>
    </xdr:to>
    <xdr:cxnSp macro="">
      <xdr:nvCxnSpPr>
        <xdr:cNvPr id="714" name="直線コネクタ 713"/>
        <xdr:cNvCxnSpPr/>
      </xdr:nvCxnSpPr>
      <xdr:spPr>
        <a:xfrm flipV="1">
          <a:off x="12814300" y="16913679"/>
          <a:ext cx="889000" cy="1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3553</xdr:rowOff>
    </xdr:from>
    <xdr:to>
      <xdr:col>67</xdr:col>
      <xdr:colOff>101600</xdr:colOff>
      <xdr:row>98</xdr:row>
      <xdr:rowOff>105153</xdr:rowOff>
    </xdr:to>
    <xdr:sp macro="" textlink="">
      <xdr:nvSpPr>
        <xdr:cNvPr id="717" name="フローチャート: 判断 716"/>
        <xdr:cNvSpPr/>
      </xdr:nvSpPr>
      <xdr:spPr>
        <a:xfrm>
          <a:off x="12763500" y="1680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121680</xdr:rowOff>
    </xdr:from>
    <xdr:ext cx="534377" cy="259045"/>
    <xdr:sp macro="" textlink="">
      <xdr:nvSpPr>
        <xdr:cNvPr id="718" name="テキスト ボックス 717"/>
        <xdr:cNvSpPr txBox="1"/>
      </xdr:nvSpPr>
      <xdr:spPr>
        <a:xfrm>
          <a:off x="12547111" y="165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65275</xdr:rowOff>
    </xdr:from>
    <xdr:to>
      <xdr:col>85</xdr:col>
      <xdr:colOff>177800</xdr:colOff>
      <xdr:row>98</xdr:row>
      <xdr:rowOff>166875</xdr:rowOff>
    </xdr:to>
    <xdr:sp macro="" textlink="">
      <xdr:nvSpPr>
        <xdr:cNvPr id="724" name="楕円 723"/>
        <xdr:cNvSpPr/>
      </xdr:nvSpPr>
      <xdr:spPr>
        <a:xfrm>
          <a:off x="16268700" y="168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151652</xdr:rowOff>
    </xdr:from>
    <xdr:ext cx="534377" cy="259045"/>
    <xdr:sp macro="" textlink="">
      <xdr:nvSpPr>
        <xdr:cNvPr id="725" name="公債費該当値テキスト"/>
        <xdr:cNvSpPr txBox="1"/>
      </xdr:nvSpPr>
      <xdr:spPr>
        <a:xfrm>
          <a:off x="16370300" y="1678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74102</xdr:rowOff>
    </xdr:from>
    <xdr:to>
      <xdr:col>81</xdr:col>
      <xdr:colOff>101600</xdr:colOff>
      <xdr:row>99</xdr:row>
      <xdr:rowOff>4252</xdr:rowOff>
    </xdr:to>
    <xdr:sp macro="" textlink="">
      <xdr:nvSpPr>
        <xdr:cNvPr id="726" name="楕円 725"/>
        <xdr:cNvSpPr/>
      </xdr:nvSpPr>
      <xdr:spPr>
        <a:xfrm>
          <a:off x="15430500" y="168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166829</xdr:rowOff>
    </xdr:from>
    <xdr:ext cx="534377" cy="259045"/>
    <xdr:sp macro="" textlink="">
      <xdr:nvSpPr>
        <xdr:cNvPr id="727" name="テキスト ボックス 726"/>
        <xdr:cNvSpPr txBox="1"/>
      </xdr:nvSpPr>
      <xdr:spPr>
        <a:xfrm>
          <a:off x="15214111" y="1696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71458</xdr:rowOff>
    </xdr:from>
    <xdr:to>
      <xdr:col>76</xdr:col>
      <xdr:colOff>165100</xdr:colOff>
      <xdr:row>99</xdr:row>
      <xdr:rowOff>1608</xdr:rowOff>
    </xdr:to>
    <xdr:sp macro="" textlink="">
      <xdr:nvSpPr>
        <xdr:cNvPr id="728" name="楕円 727"/>
        <xdr:cNvSpPr/>
      </xdr:nvSpPr>
      <xdr:spPr>
        <a:xfrm>
          <a:off x="14541500" y="168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164185</xdr:rowOff>
    </xdr:from>
    <xdr:ext cx="534377" cy="259045"/>
    <xdr:sp macro="" textlink="">
      <xdr:nvSpPr>
        <xdr:cNvPr id="729" name="テキスト ボックス 728"/>
        <xdr:cNvSpPr txBox="1"/>
      </xdr:nvSpPr>
      <xdr:spPr>
        <a:xfrm>
          <a:off x="14325111" y="1696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60779</xdr:rowOff>
    </xdr:from>
    <xdr:to>
      <xdr:col>72</xdr:col>
      <xdr:colOff>38100</xdr:colOff>
      <xdr:row>98</xdr:row>
      <xdr:rowOff>162379</xdr:rowOff>
    </xdr:to>
    <xdr:sp macro="" textlink="">
      <xdr:nvSpPr>
        <xdr:cNvPr id="730" name="楕円 729"/>
        <xdr:cNvSpPr/>
      </xdr:nvSpPr>
      <xdr:spPr>
        <a:xfrm>
          <a:off x="13652500" y="1686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153506</xdr:rowOff>
    </xdr:from>
    <xdr:ext cx="534377" cy="259045"/>
    <xdr:sp macro="" textlink="">
      <xdr:nvSpPr>
        <xdr:cNvPr id="731" name="テキスト ボックス 730"/>
        <xdr:cNvSpPr txBox="1"/>
      </xdr:nvSpPr>
      <xdr:spPr>
        <a:xfrm>
          <a:off x="13436111" y="1695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76693</xdr:rowOff>
    </xdr:from>
    <xdr:to>
      <xdr:col>67</xdr:col>
      <xdr:colOff>101600</xdr:colOff>
      <xdr:row>99</xdr:row>
      <xdr:rowOff>6843</xdr:rowOff>
    </xdr:to>
    <xdr:sp macro="" textlink="">
      <xdr:nvSpPr>
        <xdr:cNvPr id="732" name="楕円 731"/>
        <xdr:cNvSpPr/>
      </xdr:nvSpPr>
      <xdr:spPr>
        <a:xfrm>
          <a:off x="12763500" y="1687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169420</xdr:rowOff>
    </xdr:from>
    <xdr:ext cx="534377" cy="259045"/>
    <xdr:sp macro="" textlink="">
      <xdr:nvSpPr>
        <xdr:cNvPr id="733" name="テキスト ボックス 732"/>
        <xdr:cNvSpPr txBox="1"/>
      </xdr:nvSpPr>
      <xdr:spPr>
        <a:xfrm>
          <a:off x="12547111" y="1697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158242</xdr:rowOff>
    </xdr:from>
    <xdr:to>
      <xdr:col>98</xdr:col>
      <xdr:colOff>38100</xdr:colOff>
      <xdr:row>39</xdr:row>
      <xdr:rowOff>88392</xdr:rowOff>
    </xdr:to>
    <xdr:sp macro="" textlink="">
      <xdr:nvSpPr>
        <xdr:cNvPr id="774" name="フローチャート: 判断 773"/>
        <xdr:cNvSpPr/>
      </xdr:nvSpPr>
      <xdr:spPr>
        <a:xfrm>
          <a:off x="18605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104919</xdr:rowOff>
    </xdr:from>
    <xdr:ext cx="313932" cy="259045"/>
    <xdr:sp macro="" textlink="">
      <xdr:nvSpPr>
        <xdr:cNvPr id="775" name="テキスト ボックス 774"/>
        <xdr:cNvSpPr txBox="1"/>
      </xdr:nvSpPr>
      <xdr:spPr>
        <a:xfrm>
          <a:off x="18499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フローチャート: 判断 83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7" name="テキスト ボックス 846"/>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消防費を除く、</a:t>
          </a:r>
          <a:r>
            <a:rPr kumimoji="1" lang="ja-JP" altLang="ja-JP" sz="1100">
              <a:solidFill>
                <a:schemeClr val="dk1"/>
              </a:solidFill>
              <a:effectLst/>
              <a:latin typeface="+mn-lt"/>
              <a:ea typeface="+mn-ea"/>
              <a:cs typeface="+mn-cs"/>
            </a:rPr>
            <a:t>全ての項目で、住民一人当たりのコストは類似団体平均値と比較して低い値となっている。</a:t>
          </a:r>
          <a:endParaRPr lang="ja-JP" altLang="ja-JP" sz="1400">
            <a:effectLst/>
          </a:endParaRPr>
        </a:p>
        <a:p>
          <a:r>
            <a:rPr kumimoji="1" lang="ja-JP" altLang="ja-JP" sz="1100">
              <a:solidFill>
                <a:schemeClr val="dk1"/>
              </a:solidFill>
              <a:effectLst/>
              <a:latin typeface="+mn-lt"/>
              <a:ea typeface="+mn-ea"/>
              <a:cs typeface="+mn-cs"/>
            </a:rPr>
            <a:t>　民生費については、住民一人当たり</a:t>
          </a:r>
          <a:r>
            <a:rPr kumimoji="1" lang="en-US" altLang="ja-JP" sz="1100">
              <a:solidFill>
                <a:schemeClr val="dk1"/>
              </a:solidFill>
              <a:effectLst/>
              <a:latin typeface="+mn-lt"/>
              <a:ea typeface="+mn-ea"/>
              <a:cs typeface="+mn-cs"/>
            </a:rPr>
            <a:t>149,468</a:t>
          </a:r>
          <a:r>
            <a:rPr kumimoji="1" lang="ja-JP" altLang="ja-JP" sz="1100">
              <a:solidFill>
                <a:schemeClr val="dk1"/>
              </a:solidFill>
              <a:effectLst/>
              <a:latin typeface="+mn-lt"/>
              <a:ea typeface="+mn-ea"/>
              <a:cs typeface="+mn-cs"/>
            </a:rPr>
            <a:t>円となっており、類似団体平均値と比較して</a:t>
          </a:r>
          <a:r>
            <a:rPr kumimoji="1" lang="en-US" altLang="ja-JP" sz="1100">
              <a:solidFill>
                <a:schemeClr val="dk1"/>
              </a:solidFill>
              <a:effectLst/>
              <a:latin typeface="+mn-lt"/>
              <a:ea typeface="+mn-ea"/>
              <a:cs typeface="+mn-cs"/>
            </a:rPr>
            <a:t>36,053</a:t>
          </a:r>
          <a:r>
            <a:rPr kumimoji="1" lang="ja-JP" altLang="ja-JP" sz="1100">
              <a:solidFill>
                <a:schemeClr val="dk1"/>
              </a:solidFill>
              <a:effectLst/>
              <a:latin typeface="+mn-lt"/>
              <a:ea typeface="+mn-ea"/>
              <a:cs typeface="+mn-cs"/>
            </a:rPr>
            <a:t>円低くなっているが、少子高齢化を始めとする諸要因により年々増加が続いている。衛生費については、住民一人当たり</a:t>
          </a:r>
          <a:r>
            <a:rPr kumimoji="1" lang="en-US" altLang="ja-JP" sz="1100">
              <a:solidFill>
                <a:schemeClr val="dk1"/>
              </a:solidFill>
              <a:effectLst/>
              <a:latin typeface="+mn-lt"/>
              <a:ea typeface="+mn-ea"/>
              <a:cs typeface="+mn-cs"/>
            </a:rPr>
            <a:t>51,123</a:t>
          </a:r>
          <a:r>
            <a:rPr kumimoji="1" lang="ja-JP" altLang="ja-JP" sz="1100">
              <a:solidFill>
                <a:schemeClr val="dk1"/>
              </a:solidFill>
              <a:effectLst/>
              <a:latin typeface="+mn-lt"/>
              <a:ea typeface="+mn-ea"/>
              <a:cs typeface="+mn-cs"/>
            </a:rPr>
            <a:t>円であり、類似団体平均値と比較して</a:t>
          </a:r>
          <a:r>
            <a:rPr kumimoji="1" lang="en-US" altLang="ja-JP" sz="1100">
              <a:solidFill>
                <a:schemeClr val="dk1"/>
              </a:solidFill>
              <a:effectLst/>
              <a:latin typeface="+mn-lt"/>
              <a:ea typeface="+mn-ea"/>
              <a:cs typeface="+mn-cs"/>
            </a:rPr>
            <a:t>4,517</a:t>
          </a:r>
          <a:r>
            <a:rPr kumimoji="1" lang="ja-JP" altLang="ja-JP" sz="1100">
              <a:solidFill>
                <a:schemeClr val="dk1"/>
              </a:solidFill>
              <a:effectLst/>
              <a:latin typeface="+mn-lt"/>
              <a:ea typeface="+mn-ea"/>
              <a:cs typeface="+mn-cs"/>
            </a:rPr>
            <a:t>円低くなっている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、新広域ごみ処理施設の建設が進み</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24,096</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増とな</a:t>
          </a:r>
          <a:r>
            <a:rPr kumimoji="1" lang="ja-JP" altLang="en-US" sz="1100">
              <a:solidFill>
                <a:schemeClr val="dk1"/>
              </a:solidFill>
              <a:effectLst/>
              <a:latin typeface="+mn-lt"/>
              <a:ea typeface="+mn-ea"/>
              <a:cs typeface="+mn-cs"/>
            </a:rPr>
            <a:t>ってお</a:t>
          </a:r>
          <a:r>
            <a:rPr kumimoji="1" lang="ja-JP" altLang="ja-JP" sz="1100">
              <a:solidFill>
                <a:schemeClr val="dk1"/>
              </a:solidFill>
              <a:effectLst/>
              <a:latin typeface="+mn-lt"/>
              <a:ea typeface="+mn-ea"/>
              <a:cs typeface="+mn-cs"/>
            </a:rPr>
            <a:t>り、今後数年は高くなる。土木費については、住民一人当たり</a:t>
          </a:r>
          <a:r>
            <a:rPr kumimoji="1" lang="en-US" altLang="ja-JP" sz="1100">
              <a:solidFill>
                <a:schemeClr val="dk1"/>
              </a:solidFill>
              <a:effectLst/>
              <a:latin typeface="+mn-lt"/>
              <a:ea typeface="+mn-ea"/>
              <a:cs typeface="+mn-cs"/>
            </a:rPr>
            <a:t>36,703</a:t>
          </a:r>
          <a:r>
            <a:rPr kumimoji="1" lang="ja-JP" altLang="ja-JP" sz="1100">
              <a:solidFill>
                <a:schemeClr val="dk1"/>
              </a:solidFill>
              <a:effectLst/>
              <a:latin typeface="+mn-lt"/>
              <a:ea typeface="+mn-ea"/>
              <a:cs typeface="+mn-cs"/>
            </a:rPr>
            <a:t>円となっており、類似団体平均値と比較して</a:t>
          </a:r>
          <a:r>
            <a:rPr kumimoji="1" lang="en-US" altLang="ja-JP" sz="1100">
              <a:solidFill>
                <a:schemeClr val="dk1"/>
              </a:solidFill>
              <a:effectLst/>
              <a:latin typeface="+mn-lt"/>
              <a:ea typeface="+mn-ea"/>
              <a:cs typeface="+mn-cs"/>
            </a:rPr>
            <a:t>17,684</a:t>
          </a:r>
          <a:r>
            <a:rPr kumimoji="1" lang="ja-JP" altLang="ja-JP" sz="1100">
              <a:solidFill>
                <a:schemeClr val="dk1"/>
              </a:solidFill>
              <a:effectLst/>
              <a:latin typeface="+mn-lt"/>
              <a:ea typeface="+mn-ea"/>
              <a:cs typeface="+mn-cs"/>
            </a:rPr>
            <a:t>円低くなっているが、現在進めている橋梁等に係る事業費が大きくなり高い水準を維持し</a:t>
          </a:r>
          <a:r>
            <a:rPr kumimoji="1" lang="ja-JP" altLang="en-US" sz="1100">
              <a:solidFill>
                <a:schemeClr val="dk1"/>
              </a:solidFill>
              <a:effectLst/>
              <a:latin typeface="+mn-lt"/>
              <a:ea typeface="+mn-ea"/>
              <a:cs typeface="+mn-cs"/>
            </a:rPr>
            <a:t>ていくと思われる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教育費については、令和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年度から予定されている小学校統合に伴う新たな校舎等の建設及び改築工事が始まることで、大幅な増が見込まれ、衛生費の増加と重なる部分もあり、全体的な増加状況を注視していかなければならない。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年度において、実質単年度収支については、</a:t>
          </a:r>
          <a:r>
            <a:rPr kumimoji="1" lang="en-US" altLang="ja-JP" sz="1100">
              <a:solidFill>
                <a:schemeClr val="dk1"/>
              </a:solidFill>
              <a:effectLst/>
              <a:latin typeface="+mn-lt"/>
              <a:ea typeface="+mn-ea"/>
              <a:cs typeface="+mn-cs"/>
            </a:rPr>
            <a:t>6.19</a:t>
          </a:r>
          <a:r>
            <a:rPr kumimoji="1" lang="ja-JP" altLang="ja-JP" sz="1100">
              <a:solidFill>
                <a:schemeClr val="dk1"/>
              </a:solidFill>
              <a:effectLst/>
              <a:latin typeface="+mn-lt"/>
              <a:ea typeface="+mn-ea"/>
              <a:cs typeface="+mn-cs"/>
            </a:rPr>
            <a:t>ポイント減となっている。また、実質収支においても、</a:t>
          </a:r>
          <a:r>
            <a:rPr kumimoji="1" lang="en-US" altLang="ja-JP" sz="1100">
              <a:solidFill>
                <a:schemeClr val="dk1"/>
              </a:solidFill>
              <a:effectLst/>
              <a:latin typeface="+mn-lt"/>
              <a:ea typeface="+mn-ea"/>
              <a:cs typeface="+mn-cs"/>
            </a:rPr>
            <a:t>4.27</a:t>
          </a:r>
          <a:r>
            <a:rPr kumimoji="1" lang="ja-JP" altLang="ja-JP" sz="1100">
              <a:solidFill>
                <a:schemeClr val="dk1"/>
              </a:solidFill>
              <a:effectLst/>
              <a:latin typeface="+mn-lt"/>
              <a:ea typeface="+mn-ea"/>
              <a:cs typeface="+mn-cs"/>
            </a:rPr>
            <a:t>ポイントの減となっている。これは、</a:t>
          </a:r>
          <a:r>
            <a:rPr kumimoji="1" lang="ja-JP" altLang="en-US" sz="1100">
              <a:solidFill>
                <a:schemeClr val="dk1"/>
              </a:solidFill>
              <a:effectLst/>
              <a:latin typeface="+mn-lt"/>
              <a:ea typeface="+mn-ea"/>
              <a:cs typeface="+mn-cs"/>
            </a:rPr>
            <a:t>廃校を活用したウエルネスプラザの改築及び歩崎桟橋等の建設事業に費用を要したことで、大幅な減少になったものである。</a:t>
          </a:r>
          <a:endParaRPr lang="ja-JP" altLang="ja-JP" sz="1400">
            <a:effectLst/>
          </a:endParaRPr>
        </a:p>
        <a:p>
          <a:r>
            <a:rPr kumimoji="1" lang="ja-JP" altLang="ja-JP" sz="1100">
              <a:solidFill>
                <a:schemeClr val="dk1"/>
              </a:solidFill>
              <a:effectLst/>
              <a:latin typeface="+mn-lt"/>
              <a:ea typeface="+mn-ea"/>
              <a:cs typeface="+mn-cs"/>
            </a:rPr>
            <a:t>　今後について、予算執行にあたり歳入の確かな確保、歳出の精査及び抑制を実施し、実質収支比率については、安定的に高い水準が保てるように努めていく。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a:t>
          </a:r>
          <a:r>
            <a:rPr kumimoji="1" lang="ja-JP" altLang="en-US" sz="1100">
              <a:solidFill>
                <a:schemeClr val="dk1"/>
              </a:solidFill>
              <a:effectLst/>
              <a:latin typeface="+mn-lt"/>
              <a:ea typeface="+mn-ea"/>
              <a:cs typeface="+mn-cs"/>
            </a:rPr>
            <a:t>をはじめとして</a:t>
          </a:r>
          <a:r>
            <a:rPr kumimoji="1" lang="ja-JP" altLang="ja-JP" sz="1100">
              <a:solidFill>
                <a:schemeClr val="dk1"/>
              </a:solidFill>
              <a:effectLst/>
              <a:latin typeface="+mn-lt"/>
              <a:ea typeface="+mn-ea"/>
              <a:cs typeface="+mn-cs"/>
            </a:rPr>
            <a:t>、全会計において黒字決算である。令和元年度より下水道事業及び農業集落排水事業</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法適化</a:t>
          </a:r>
          <a:r>
            <a:rPr kumimoji="1" lang="ja-JP" altLang="en-US" sz="1100" baseline="0">
              <a:solidFill>
                <a:schemeClr val="dk1"/>
              </a:solidFill>
              <a:effectLst/>
              <a:latin typeface="+mn-lt"/>
              <a:ea typeface="+mn-ea"/>
              <a:cs typeface="+mn-cs"/>
            </a:rPr>
            <a:t>したところであり</a:t>
          </a:r>
          <a:r>
            <a:rPr kumimoji="1" lang="ja-JP" altLang="ja-JP" sz="110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の経営について注視していく必要がある。各会計においては、一般会計からの繰入金や補助金等を実施していることから、各会計の状況を精査し、独立採算を徹底し一般会計の負担を軽減するよう努め、より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19063179</v>
      </c>
      <c r="BO4" s="462"/>
      <c r="BP4" s="462"/>
      <c r="BQ4" s="462"/>
      <c r="BR4" s="462"/>
      <c r="BS4" s="462"/>
      <c r="BT4" s="462"/>
      <c r="BU4" s="463"/>
      <c r="BV4" s="461">
        <v>17544272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4.5999999999999996</v>
      </c>
      <c r="CU4" s="646"/>
      <c r="CV4" s="646"/>
      <c r="CW4" s="646"/>
      <c r="CX4" s="646"/>
      <c r="CY4" s="646"/>
      <c r="CZ4" s="646"/>
      <c r="DA4" s="647"/>
      <c r="DB4" s="645">
        <v>8.8000000000000007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18499425</v>
      </c>
      <c r="BO5" s="467"/>
      <c r="BP5" s="467"/>
      <c r="BQ5" s="467"/>
      <c r="BR5" s="467"/>
      <c r="BS5" s="467"/>
      <c r="BT5" s="467"/>
      <c r="BU5" s="468"/>
      <c r="BV5" s="466">
        <v>16533721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88</v>
      </c>
      <c r="CU5" s="437"/>
      <c r="CV5" s="437"/>
      <c r="CW5" s="437"/>
      <c r="CX5" s="437"/>
      <c r="CY5" s="437"/>
      <c r="CZ5" s="437"/>
      <c r="DA5" s="438"/>
      <c r="DB5" s="436">
        <v>87.2</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563754</v>
      </c>
      <c r="BO6" s="467"/>
      <c r="BP6" s="467"/>
      <c r="BQ6" s="467"/>
      <c r="BR6" s="467"/>
      <c r="BS6" s="467"/>
      <c r="BT6" s="467"/>
      <c r="BU6" s="468"/>
      <c r="BV6" s="466">
        <v>1010551</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92.6</v>
      </c>
      <c r="CU6" s="620"/>
      <c r="CV6" s="620"/>
      <c r="CW6" s="620"/>
      <c r="CX6" s="620"/>
      <c r="CY6" s="620"/>
      <c r="CZ6" s="620"/>
      <c r="DA6" s="621"/>
      <c r="DB6" s="619">
        <v>92.6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68363</v>
      </c>
      <c r="BO7" s="467"/>
      <c r="BP7" s="467"/>
      <c r="BQ7" s="467"/>
      <c r="BR7" s="467"/>
      <c r="BS7" s="467"/>
      <c r="BT7" s="467"/>
      <c r="BU7" s="468"/>
      <c r="BV7" s="466">
        <v>47077</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10813889</v>
      </c>
      <c r="CU7" s="467"/>
      <c r="CV7" s="467"/>
      <c r="CW7" s="467"/>
      <c r="CX7" s="467"/>
      <c r="CY7" s="467"/>
      <c r="CZ7" s="467"/>
      <c r="DA7" s="468"/>
      <c r="DB7" s="466">
        <v>10889207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495391</v>
      </c>
      <c r="BO8" s="467"/>
      <c r="BP8" s="467"/>
      <c r="BQ8" s="467"/>
      <c r="BR8" s="467"/>
      <c r="BS8" s="467"/>
      <c r="BT8" s="467"/>
      <c r="BU8" s="468"/>
      <c r="BV8" s="466">
        <v>963474</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0.61</v>
      </c>
      <c r="CU8" s="580"/>
      <c r="CV8" s="580"/>
      <c r="CW8" s="580"/>
      <c r="CX8" s="580"/>
      <c r="CY8" s="580"/>
      <c r="CZ8" s="580"/>
      <c r="DA8" s="581"/>
      <c r="DB8" s="579">
        <v>0.61</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42147</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-468083</v>
      </c>
      <c r="BO9" s="467"/>
      <c r="BP9" s="467"/>
      <c r="BQ9" s="467"/>
      <c r="BR9" s="467"/>
      <c r="BS9" s="467"/>
      <c r="BT9" s="467"/>
      <c r="BU9" s="468"/>
      <c r="BV9" s="466">
        <v>-98412</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13.9</v>
      </c>
      <c r="CU9" s="437"/>
      <c r="CV9" s="437"/>
      <c r="CW9" s="437"/>
      <c r="CX9" s="437"/>
      <c r="CY9" s="437"/>
      <c r="CZ9" s="437"/>
      <c r="DA9" s="438"/>
      <c r="DB9" s="436">
        <v>13.8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43553</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94</v>
      </c>
      <c r="AV10" s="524"/>
      <c r="AW10" s="524"/>
      <c r="AX10" s="524"/>
      <c r="AY10" s="446" t="s">
        <v>119</v>
      </c>
      <c r="AZ10" s="447"/>
      <c r="BA10" s="447"/>
      <c r="BB10" s="447"/>
      <c r="BC10" s="447"/>
      <c r="BD10" s="447"/>
      <c r="BE10" s="447"/>
      <c r="BF10" s="447"/>
      <c r="BG10" s="447"/>
      <c r="BH10" s="447"/>
      <c r="BI10" s="447"/>
      <c r="BJ10" s="447"/>
      <c r="BK10" s="447"/>
      <c r="BL10" s="447"/>
      <c r="BM10" s="448"/>
      <c r="BN10" s="466">
        <v>2181</v>
      </c>
      <c r="BO10" s="467"/>
      <c r="BP10" s="467"/>
      <c r="BQ10" s="467"/>
      <c r="BR10" s="467"/>
      <c r="BS10" s="467"/>
      <c r="BT10" s="467"/>
      <c r="BU10" s="468"/>
      <c r="BV10" s="466">
        <v>2034</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94</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41717</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300000</v>
      </c>
      <c r="BO12" s="467"/>
      <c r="BP12" s="467"/>
      <c r="BQ12" s="467"/>
      <c r="BR12" s="467"/>
      <c r="BS12" s="467"/>
      <c r="BT12" s="467"/>
      <c r="BU12" s="468"/>
      <c r="BV12" s="466">
        <v>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40473</v>
      </c>
      <c r="S13" s="570"/>
      <c r="T13" s="570"/>
      <c r="U13" s="570"/>
      <c r="V13" s="571"/>
      <c r="W13" s="557" t="s">
        <v>138</v>
      </c>
      <c r="X13" s="479"/>
      <c r="Y13" s="479"/>
      <c r="Z13" s="479"/>
      <c r="AA13" s="479"/>
      <c r="AB13" s="480"/>
      <c r="AC13" s="442">
        <v>2245</v>
      </c>
      <c r="AD13" s="443"/>
      <c r="AE13" s="443"/>
      <c r="AF13" s="443"/>
      <c r="AG13" s="444"/>
      <c r="AH13" s="442">
        <v>2007</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-765902</v>
      </c>
      <c r="BO13" s="467"/>
      <c r="BP13" s="467"/>
      <c r="BQ13" s="467"/>
      <c r="BR13" s="467"/>
      <c r="BS13" s="467"/>
      <c r="BT13" s="467"/>
      <c r="BU13" s="468"/>
      <c r="BV13" s="466">
        <v>-96378</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9.5</v>
      </c>
      <c r="CU13" s="437"/>
      <c r="CV13" s="437"/>
      <c r="CW13" s="437"/>
      <c r="CX13" s="437"/>
      <c r="CY13" s="437"/>
      <c r="CZ13" s="437"/>
      <c r="DA13" s="438"/>
      <c r="DB13" s="436">
        <v>9.9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42193</v>
      </c>
      <c r="S14" s="570"/>
      <c r="T14" s="570"/>
      <c r="U14" s="570"/>
      <c r="V14" s="571"/>
      <c r="W14" s="572"/>
      <c r="X14" s="482"/>
      <c r="Y14" s="482"/>
      <c r="Z14" s="482"/>
      <c r="AA14" s="482"/>
      <c r="AB14" s="483"/>
      <c r="AC14" s="562">
        <v>10.7</v>
      </c>
      <c r="AD14" s="563"/>
      <c r="AE14" s="563"/>
      <c r="AF14" s="563"/>
      <c r="AG14" s="564"/>
      <c r="AH14" s="562">
        <v>9.9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57.7</v>
      </c>
      <c r="CU14" s="574"/>
      <c r="CV14" s="574"/>
      <c r="CW14" s="574"/>
      <c r="CX14" s="574"/>
      <c r="CY14" s="574"/>
      <c r="CZ14" s="574"/>
      <c r="DA14" s="575"/>
      <c r="DB14" s="573">
        <v>55.9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137</v>
      </c>
      <c r="N15" s="567"/>
      <c r="O15" s="567"/>
      <c r="P15" s="567"/>
      <c r="Q15" s="568"/>
      <c r="R15" s="569">
        <v>41044</v>
      </c>
      <c r="S15" s="570"/>
      <c r="T15" s="570"/>
      <c r="U15" s="570"/>
      <c r="V15" s="571"/>
      <c r="W15" s="557" t="s">
        <v>145</v>
      </c>
      <c r="X15" s="479"/>
      <c r="Y15" s="479"/>
      <c r="Z15" s="479"/>
      <c r="AA15" s="479"/>
      <c r="AB15" s="480"/>
      <c r="AC15" s="442">
        <v>6631</v>
      </c>
      <c r="AD15" s="443"/>
      <c r="AE15" s="443"/>
      <c r="AF15" s="443"/>
      <c r="AG15" s="444"/>
      <c r="AH15" s="442">
        <v>6512</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5267879</v>
      </c>
      <c r="BO15" s="462"/>
      <c r="BP15" s="462"/>
      <c r="BQ15" s="462"/>
      <c r="BR15" s="462"/>
      <c r="BS15" s="462"/>
      <c r="BT15" s="462"/>
      <c r="BU15" s="463"/>
      <c r="BV15" s="461">
        <v>5382499</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31.7</v>
      </c>
      <c r="AD16" s="563"/>
      <c r="AE16" s="563"/>
      <c r="AF16" s="563"/>
      <c r="AG16" s="564"/>
      <c r="AH16" s="562">
        <v>32.200000000000003</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8769068</v>
      </c>
      <c r="BO16" s="467"/>
      <c r="BP16" s="467"/>
      <c r="BQ16" s="467"/>
      <c r="BR16" s="467"/>
      <c r="BS16" s="467"/>
      <c r="BT16" s="467"/>
      <c r="BU16" s="468"/>
      <c r="BV16" s="466">
        <v>8576305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12027</v>
      </c>
      <c r="AD17" s="443"/>
      <c r="AE17" s="443"/>
      <c r="AF17" s="443"/>
      <c r="AG17" s="444"/>
      <c r="AH17" s="442">
        <v>11727</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6696758</v>
      </c>
      <c r="BO17" s="467"/>
      <c r="BP17" s="467"/>
      <c r="BQ17" s="467"/>
      <c r="BR17" s="467"/>
      <c r="BS17" s="467"/>
      <c r="BT17" s="467"/>
      <c r="BU17" s="468"/>
      <c r="BV17" s="466">
        <v>6836685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156.6</v>
      </c>
      <c r="M18" s="531"/>
      <c r="N18" s="531"/>
      <c r="O18" s="531"/>
      <c r="P18" s="531"/>
      <c r="Q18" s="531"/>
      <c r="R18" s="532"/>
      <c r="S18" s="532"/>
      <c r="T18" s="532"/>
      <c r="U18" s="532"/>
      <c r="V18" s="533"/>
      <c r="W18" s="547"/>
      <c r="X18" s="548"/>
      <c r="Y18" s="548"/>
      <c r="Z18" s="548"/>
      <c r="AA18" s="548"/>
      <c r="AB18" s="558"/>
      <c r="AC18" s="430">
        <v>57.5</v>
      </c>
      <c r="AD18" s="431"/>
      <c r="AE18" s="431"/>
      <c r="AF18" s="431"/>
      <c r="AG18" s="534"/>
      <c r="AH18" s="430">
        <v>57.9</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9766525</v>
      </c>
      <c r="BO18" s="467"/>
      <c r="BP18" s="467"/>
      <c r="BQ18" s="467"/>
      <c r="BR18" s="467"/>
      <c r="BS18" s="467"/>
      <c r="BT18" s="467"/>
      <c r="BU18" s="468"/>
      <c r="BV18" s="466">
        <v>9599801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269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13569715</v>
      </c>
      <c r="BO19" s="467"/>
      <c r="BP19" s="467"/>
      <c r="BQ19" s="467"/>
      <c r="BR19" s="467"/>
      <c r="BS19" s="467"/>
      <c r="BT19" s="467"/>
      <c r="BU19" s="468"/>
      <c r="BV19" s="466">
        <v>12729064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15142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19470370</v>
      </c>
      <c r="BO23" s="467"/>
      <c r="BP23" s="467"/>
      <c r="BQ23" s="467"/>
      <c r="BR23" s="467"/>
      <c r="BS23" s="467"/>
      <c r="BT23" s="467"/>
      <c r="BU23" s="468"/>
      <c r="BV23" s="466">
        <v>19900970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7790</v>
      </c>
      <c r="R24" s="443"/>
      <c r="S24" s="443"/>
      <c r="T24" s="443"/>
      <c r="U24" s="443"/>
      <c r="V24" s="444"/>
      <c r="W24" s="508"/>
      <c r="X24" s="499"/>
      <c r="Y24" s="500"/>
      <c r="Z24" s="439" t="s">
        <v>169</v>
      </c>
      <c r="AA24" s="440"/>
      <c r="AB24" s="440"/>
      <c r="AC24" s="440"/>
      <c r="AD24" s="440"/>
      <c r="AE24" s="440"/>
      <c r="AF24" s="440"/>
      <c r="AG24" s="441"/>
      <c r="AH24" s="442">
        <v>376</v>
      </c>
      <c r="AI24" s="443"/>
      <c r="AJ24" s="443"/>
      <c r="AK24" s="443"/>
      <c r="AL24" s="444"/>
      <c r="AM24" s="442">
        <v>1174248</v>
      </c>
      <c r="AN24" s="443"/>
      <c r="AO24" s="443"/>
      <c r="AP24" s="443"/>
      <c r="AQ24" s="443"/>
      <c r="AR24" s="444"/>
      <c r="AS24" s="442">
        <v>3123</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10098740</v>
      </c>
      <c r="BO24" s="467"/>
      <c r="BP24" s="467"/>
      <c r="BQ24" s="467"/>
      <c r="BR24" s="467"/>
      <c r="BS24" s="467"/>
      <c r="BT24" s="467"/>
      <c r="BU24" s="468"/>
      <c r="BV24" s="466">
        <v>10487116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5920</v>
      </c>
      <c r="R25" s="443"/>
      <c r="S25" s="443"/>
      <c r="T25" s="443"/>
      <c r="U25" s="443"/>
      <c r="V25" s="444"/>
      <c r="W25" s="508"/>
      <c r="X25" s="499"/>
      <c r="Y25" s="500"/>
      <c r="Z25" s="439" t="s">
        <v>172</v>
      </c>
      <c r="AA25" s="440"/>
      <c r="AB25" s="440"/>
      <c r="AC25" s="440"/>
      <c r="AD25" s="440"/>
      <c r="AE25" s="440"/>
      <c r="AF25" s="440"/>
      <c r="AG25" s="441"/>
      <c r="AH25" s="442">
        <v>84</v>
      </c>
      <c r="AI25" s="443"/>
      <c r="AJ25" s="443"/>
      <c r="AK25" s="443"/>
      <c r="AL25" s="444"/>
      <c r="AM25" s="442">
        <v>249816</v>
      </c>
      <c r="AN25" s="443"/>
      <c r="AO25" s="443"/>
      <c r="AP25" s="443"/>
      <c r="AQ25" s="443"/>
      <c r="AR25" s="444"/>
      <c r="AS25" s="442">
        <v>2974</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5271642</v>
      </c>
      <c r="BO25" s="462"/>
      <c r="BP25" s="462"/>
      <c r="BQ25" s="462"/>
      <c r="BR25" s="462"/>
      <c r="BS25" s="462"/>
      <c r="BT25" s="462"/>
      <c r="BU25" s="463"/>
      <c r="BV25" s="461">
        <v>8015114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5460</v>
      </c>
      <c r="R26" s="443"/>
      <c r="S26" s="443"/>
      <c r="T26" s="443"/>
      <c r="U26" s="443"/>
      <c r="V26" s="444"/>
      <c r="W26" s="508"/>
      <c r="X26" s="499"/>
      <c r="Y26" s="500"/>
      <c r="Z26" s="439" t="s">
        <v>175</v>
      </c>
      <c r="AA26" s="521"/>
      <c r="AB26" s="521"/>
      <c r="AC26" s="521"/>
      <c r="AD26" s="521"/>
      <c r="AE26" s="521"/>
      <c r="AF26" s="521"/>
      <c r="AG26" s="522"/>
      <c r="AH26" s="442">
        <v>9</v>
      </c>
      <c r="AI26" s="443"/>
      <c r="AJ26" s="443"/>
      <c r="AK26" s="443"/>
      <c r="AL26" s="444"/>
      <c r="AM26" s="442">
        <v>23796</v>
      </c>
      <c r="AN26" s="443"/>
      <c r="AO26" s="443"/>
      <c r="AP26" s="443"/>
      <c r="AQ26" s="443"/>
      <c r="AR26" s="444"/>
      <c r="AS26" s="442">
        <v>2644</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127</v>
      </c>
      <c r="BO26" s="467"/>
      <c r="BP26" s="467"/>
      <c r="BQ26" s="467"/>
      <c r="BR26" s="467"/>
      <c r="BS26" s="467"/>
      <c r="BT26" s="467"/>
      <c r="BU26" s="468"/>
      <c r="BV26" s="466" t="s">
        <v>136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177</v>
      </c>
      <c r="F27" s="440"/>
      <c r="G27" s="440"/>
      <c r="H27" s="440"/>
      <c r="I27" s="440"/>
      <c r="J27" s="440"/>
      <c r="K27" s="441"/>
      <c r="L27" s="442">
        <v>1</v>
      </c>
      <c r="M27" s="443"/>
      <c r="N27" s="443"/>
      <c r="O27" s="443"/>
      <c r="P27" s="444"/>
      <c r="Q27" s="442">
        <v>3340</v>
      </c>
      <c r="R27" s="443"/>
      <c r="S27" s="443"/>
      <c r="T27" s="443"/>
      <c r="U27" s="443"/>
      <c r="V27" s="444"/>
      <c r="W27" s="508"/>
      <c r="X27" s="499"/>
      <c r="Y27" s="500"/>
      <c r="Z27" s="439" t="s">
        <v>178</v>
      </c>
      <c r="AA27" s="440"/>
      <c r="AB27" s="440"/>
      <c r="AC27" s="440"/>
      <c r="AD27" s="440"/>
      <c r="AE27" s="440"/>
      <c r="AF27" s="440"/>
      <c r="AG27" s="441"/>
      <c r="AH27" s="442" t="s">
        <v>127</v>
      </c>
      <c r="AI27" s="443"/>
      <c r="AJ27" s="443"/>
      <c r="AK27" s="443"/>
      <c r="AL27" s="444"/>
      <c r="AM27" s="442" t="s">
        <v>127</v>
      </c>
      <c r="AN27" s="443"/>
      <c r="AO27" s="443"/>
      <c r="AP27" s="443"/>
      <c r="AQ27" s="443"/>
      <c r="AR27" s="444"/>
      <c r="AS27" s="442" t="s">
        <v>136</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v>206103</v>
      </c>
      <c r="BO27" s="470"/>
      <c r="BP27" s="470"/>
      <c r="BQ27" s="470"/>
      <c r="BR27" s="470"/>
      <c r="BS27" s="470"/>
      <c r="BT27" s="470"/>
      <c r="BU27" s="471"/>
      <c r="BV27" s="469">
        <v>206102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180</v>
      </c>
      <c r="F28" s="440"/>
      <c r="G28" s="440"/>
      <c r="H28" s="440"/>
      <c r="I28" s="440"/>
      <c r="J28" s="440"/>
      <c r="K28" s="441"/>
      <c r="L28" s="442">
        <v>1</v>
      </c>
      <c r="M28" s="443"/>
      <c r="N28" s="443"/>
      <c r="O28" s="443"/>
      <c r="P28" s="444"/>
      <c r="Q28" s="442">
        <v>2850</v>
      </c>
      <c r="R28" s="443"/>
      <c r="S28" s="443"/>
      <c r="T28" s="443"/>
      <c r="U28" s="443"/>
      <c r="V28" s="444"/>
      <c r="W28" s="508"/>
      <c r="X28" s="499"/>
      <c r="Y28" s="500"/>
      <c r="Z28" s="439" t="s">
        <v>181</v>
      </c>
      <c r="AA28" s="440"/>
      <c r="AB28" s="440"/>
      <c r="AC28" s="440"/>
      <c r="AD28" s="440"/>
      <c r="AE28" s="440"/>
      <c r="AF28" s="440"/>
      <c r="AG28" s="441"/>
      <c r="AH28" s="442" t="s">
        <v>182</v>
      </c>
      <c r="AI28" s="443"/>
      <c r="AJ28" s="443"/>
      <c r="AK28" s="443"/>
      <c r="AL28" s="444"/>
      <c r="AM28" s="442" t="s">
        <v>136</v>
      </c>
      <c r="AN28" s="443"/>
      <c r="AO28" s="443"/>
      <c r="AP28" s="443"/>
      <c r="AQ28" s="443"/>
      <c r="AR28" s="444"/>
      <c r="AS28" s="442" t="s">
        <v>127</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1529020</v>
      </c>
      <c r="BO28" s="462"/>
      <c r="BP28" s="462"/>
      <c r="BQ28" s="462"/>
      <c r="BR28" s="462"/>
      <c r="BS28" s="462"/>
      <c r="BT28" s="462"/>
      <c r="BU28" s="463"/>
      <c r="BV28" s="461">
        <v>1826839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14</v>
      </c>
      <c r="M29" s="443"/>
      <c r="N29" s="443"/>
      <c r="O29" s="443"/>
      <c r="P29" s="444"/>
      <c r="Q29" s="442">
        <v>2690</v>
      </c>
      <c r="R29" s="443"/>
      <c r="S29" s="443"/>
      <c r="T29" s="443"/>
      <c r="U29" s="443"/>
      <c r="V29" s="444"/>
      <c r="W29" s="509"/>
      <c r="X29" s="510"/>
      <c r="Y29" s="511"/>
      <c r="Z29" s="439" t="s">
        <v>185</v>
      </c>
      <c r="AA29" s="440"/>
      <c r="AB29" s="440"/>
      <c r="AC29" s="440"/>
      <c r="AD29" s="440"/>
      <c r="AE29" s="440"/>
      <c r="AF29" s="440"/>
      <c r="AG29" s="441"/>
      <c r="AH29" s="442">
        <v>376</v>
      </c>
      <c r="AI29" s="443"/>
      <c r="AJ29" s="443"/>
      <c r="AK29" s="443"/>
      <c r="AL29" s="444"/>
      <c r="AM29" s="442">
        <v>1174248</v>
      </c>
      <c r="AN29" s="443"/>
      <c r="AO29" s="443"/>
      <c r="AP29" s="443"/>
      <c r="AQ29" s="443"/>
      <c r="AR29" s="444"/>
      <c r="AS29" s="442">
        <v>3123</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2586208</v>
      </c>
      <c r="BO29" s="467"/>
      <c r="BP29" s="467"/>
      <c r="BQ29" s="467"/>
      <c r="BR29" s="467"/>
      <c r="BS29" s="467"/>
      <c r="BT29" s="467"/>
      <c r="BU29" s="468"/>
      <c r="BV29" s="466">
        <v>2583206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97.4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2455711</v>
      </c>
      <c r="BO30" s="470"/>
      <c r="BP30" s="470"/>
      <c r="BQ30" s="470"/>
      <c r="BR30" s="470"/>
      <c r="BS30" s="470"/>
      <c r="BT30" s="470"/>
      <c r="BU30" s="471"/>
      <c r="BV30" s="469">
        <v>2563534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196</v>
      </c>
      <c r="X33" s="428"/>
      <c r="Y33" s="428"/>
      <c r="Z33" s="428"/>
      <c r="AA33" s="428"/>
      <c r="AB33" s="428"/>
      <c r="AC33" s="428"/>
      <c r="AD33" s="428"/>
      <c r="AE33" s="428"/>
      <c r="AF33" s="428"/>
      <c r="AG33" s="428"/>
      <c r="AH33" s="428"/>
      <c r="AI33" s="428"/>
      <c r="AJ33" s="428"/>
      <c r="AK33" s="428"/>
      <c r="AL33" s="216"/>
      <c r="AM33" s="429" t="s">
        <v>194</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201</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茨城県市町村総合事務組合（一般会計）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かすみがうら未来づくりカンパニー</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茨城県市町村総合事務組合（特別会計）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茨城租税債権管理機構</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茨城県後期高齢者医療広域連合（一般会計）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茨城県後期高齢者医療広域連合（特別会計）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湖北環境衛生組合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霞台厚生施設組合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新治地方広域事務組合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石岡地方斎場組合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土浦・かすみがうら土地区画整理一部事務組合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B5GPmGQhLnp9MRfu7qwVFtn1bZSHOeSWB+WTUcHJw//PRumKzoBRwviDwsmEw2OSc4DkhH9OfADEMMvtxoPz2A==" saltValue="6kJSepTeDK/0c+Y7U63B9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8" t="s">
        <v>559</v>
      </c>
      <c r="D34" s="1248"/>
      <c r="E34" s="1249"/>
      <c r="F34" s="32">
        <v>6.46</v>
      </c>
      <c r="G34" s="33">
        <v>5.33</v>
      </c>
      <c r="H34" s="33">
        <v>6.66</v>
      </c>
      <c r="I34" s="33">
        <v>6.98</v>
      </c>
      <c r="J34" s="34">
        <v>7.4</v>
      </c>
      <c r="K34" s="22"/>
      <c r="L34" s="22"/>
      <c r="M34" s="22"/>
      <c r="N34" s="22"/>
      <c r="O34" s="22"/>
      <c r="P34" s="22"/>
    </row>
    <row r="35" spans="1:16" ht="39" customHeight="1" x14ac:dyDescent="0.15">
      <c r="A35" s="22"/>
      <c r="B35" s="35"/>
      <c r="C35" s="1242" t="s">
        <v>560</v>
      </c>
      <c r="D35" s="1243"/>
      <c r="E35" s="1244"/>
      <c r="F35" s="36">
        <v>4.2</v>
      </c>
      <c r="G35" s="37">
        <v>6.91</v>
      </c>
      <c r="H35" s="37">
        <v>9.77</v>
      </c>
      <c r="I35" s="37">
        <v>8.84</v>
      </c>
      <c r="J35" s="38">
        <v>4.58</v>
      </c>
      <c r="K35" s="22"/>
      <c r="L35" s="22"/>
      <c r="M35" s="22"/>
      <c r="N35" s="22"/>
      <c r="O35" s="22"/>
      <c r="P35" s="22"/>
    </row>
    <row r="36" spans="1:16" ht="39" customHeight="1" x14ac:dyDescent="0.15">
      <c r="A36" s="22"/>
      <c r="B36" s="35"/>
      <c r="C36" s="1242" t="s">
        <v>561</v>
      </c>
      <c r="D36" s="1243"/>
      <c r="E36" s="1244"/>
      <c r="F36" s="36" t="s">
        <v>509</v>
      </c>
      <c r="G36" s="37" t="s">
        <v>509</v>
      </c>
      <c r="H36" s="37" t="s">
        <v>509</v>
      </c>
      <c r="I36" s="37" t="s">
        <v>509</v>
      </c>
      <c r="J36" s="38">
        <v>1.21</v>
      </c>
      <c r="K36" s="22"/>
      <c r="L36" s="22"/>
      <c r="M36" s="22"/>
      <c r="N36" s="22"/>
      <c r="O36" s="22"/>
      <c r="P36" s="22"/>
    </row>
    <row r="37" spans="1:16" ht="39" customHeight="1" x14ac:dyDescent="0.15">
      <c r="A37" s="22"/>
      <c r="B37" s="35"/>
      <c r="C37" s="1242" t="s">
        <v>562</v>
      </c>
      <c r="D37" s="1243"/>
      <c r="E37" s="1244"/>
      <c r="F37" s="36">
        <v>1.43</v>
      </c>
      <c r="G37" s="37">
        <v>0.02</v>
      </c>
      <c r="H37" s="37">
        <v>0.1</v>
      </c>
      <c r="I37" s="37">
        <v>0.17</v>
      </c>
      <c r="J37" s="38">
        <v>0.55000000000000004</v>
      </c>
      <c r="K37" s="22"/>
      <c r="L37" s="22"/>
      <c r="M37" s="22"/>
      <c r="N37" s="22"/>
      <c r="O37" s="22"/>
      <c r="P37" s="22"/>
    </row>
    <row r="38" spans="1:16" ht="39" customHeight="1" x14ac:dyDescent="0.15">
      <c r="A38" s="22"/>
      <c r="B38" s="35"/>
      <c r="C38" s="1242" t="s">
        <v>563</v>
      </c>
      <c r="D38" s="1243"/>
      <c r="E38" s="1244"/>
      <c r="F38" s="36">
        <v>0.91</v>
      </c>
      <c r="G38" s="37">
        <v>0.55000000000000004</v>
      </c>
      <c r="H38" s="37">
        <v>1.99</v>
      </c>
      <c r="I38" s="37">
        <v>0.72</v>
      </c>
      <c r="J38" s="38">
        <v>0.34</v>
      </c>
      <c r="K38" s="22"/>
      <c r="L38" s="22"/>
      <c r="M38" s="22"/>
      <c r="N38" s="22"/>
      <c r="O38" s="22"/>
      <c r="P38" s="22"/>
    </row>
    <row r="39" spans="1:16" ht="39" customHeight="1" x14ac:dyDescent="0.15">
      <c r="A39" s="22"/>
      <c r="B39" s="35"/>
      <c r="C39" s="1242" t="s">
        <v>564</v>
      </c>
      <c r="D39" s="1243"/>
      <c r="E39" s="1244"/>
      <c r="F39" s="36">
        <v>0.02</v>
      </c>
      <c r="G39" s="37">
        <v>0.02</v>
      </c>
      <c r="H39" s="37">
        <v>0.06</v>
      </c>
      <c r="I39" s="37">
        <v>0.02</v>
      </c>
      <c r="J39" s="38">
        <v>0.02</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565</v>
      </c>
      <c r="D42" s="1243"/>
      <c r="E42" s="1244"/>
      <c r="F42" s="36" t="s">
        <v>509</v>
      </c>
      <c r="G42" s="37" t="s">
        <v>509</v>
      </c>
      <c r="H42" s="37" t="s">
        <v>509</v>
      </c>
      <c r="I42" s="37" t="s">
        <v>509</v>
      </c>
      <c r="J42" s="38" t="s">
        <v>509</v>
      </c>
      <c r="K42" s="22"/>
      <c r="L42" s="22"/>
      <c r="M42" s="22"/>
      <c r="N42" s="22"/>
      <c r="O42" s="22"/>
      <c r="P42" s="22"/>
    </row>
    <row r="43" spans="1:16" ht="39" customHeight="1" thickBot="1" x14ac:dyDescent="0.2">
      <c r="A43" s="22"/>
      <c r="B43" s="40"/>
      <c r="C43" s="1245" t="s">
        <v>566</v>
      </c>
      <c r="D43" s="1246"/>
      <c r="E43" s="1247"/>
      <c r="F43" s="41">
        <v>0.2</v>
      </c>
      <c r="G43" s="42">
        <v>0.28000000000000003</v>
      </c>
      <c r="H43" s="42">
        <v>0.26</v>
      </c>
      <c r="I43" s="42">
        <v>0</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x04K7Jn+QK2EyrRnl6TqeSseMXABu6+YNlxZWYePWDBWCP4yq2756ucxnOY/22jwCd+dgRmUUGQLiCsTice5g==" saltValue="zD2fc/GkHcdkz1IDrXXg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3"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1885</v>
      </c>
      <c r="L45" s="60">
        <v>1941</v>
      </c>
      <c r="M45" s="60">
        <v>1923</v>
      </c>
      <c r="N45" s="60">
        <v>1799</v>
      </c>
      <c r="O45" s="61">
        <v>1930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509</v>
      </c>
      <c r="L46" s="64" t="s">
        <v>509</v>
      </c>
      <c r="M46" s="64" t="s">
        <v>509</v>
      </c>
      <c r="N46" s="64" t="s">
        <v>509</v>
      </c>
      <c r="O46" s="65" t="s">
        <v>509</v>
      </c>
      <c r="P46" s="48"/>
      <c r="Q46" s="48"/>
      <c r="R46" s="48"/>
      <c r="S46" s="48"/>
      <c r="T46" s="48"/>
      <c r="U46" s="48"/>
    </row>
    <row r="47" spans="1:21" ht="30.75" customHeight="1" x14ac:dyDescent="0.15">
      <c r="A47" s="48"/>
      <c r="B47" s="1270"/>
      <c r="C47" s="1271"/>
      <c r="D47" s="62"/>
      <c r="E47" s="1252" t="s">
        <v>14</v>
      </c>
      <c r="F47" s="1252"/>
      <c r="G47" s="1252"/>
      <c r="H47" s="1252"/>
      <c r="I47" s="1252"/>
      <c r="J47" s="1253"/>
      <c r="K47" s="63">
        <v>30</v>
      </c>
      <c r="L47" s="64">
        <v>30</v>
      </c>
      <c r="M47" s="64">
        <v>30</v>
      </c>
      <c r="N47" s="64">
        <v>20</v>
      </c>
      <c r="O47" s="65">
        <v>10</v>
      </c>
      <c r="P47" s="48"/>
      <c r="Q47" s="48"/>
      <c r="R47" s="48"/>
      <c r="S47" s="48"/>
      <c r="T47" s="48"/>
      <c r="U47" s="48"/>
    </row>
    <row r="48" spans="1:21" ht="30.75" customHeight="1" x14ac:dyDescent="0.15">
      <c r="A48" s="48"/>
      <c r="B48" s="1270"/>
      <c r="C48" s="1271"/>
      <c r="D48" s="62"/>
      <c r="E48" s="1252" t="s">
        <v>15</v>
      </c>
      <c r="F48" s="1252"/>
      <c r="G48" s="1252"/>
      <c r="H48" s="1252"/>
      <c r="I48" s="1252"/>
      <c r="J48" s="1253"/>
      <c r="K48" s="63">
        <v>719</v>
      </c>
      <c r="L48" s="64">
        <v>739</v>
      </c>
      <c r="M48" s="64">
        <v>774</v>
      </c>
      <c r="N48" s="64">
        <v>778</v>
      </c>
      <c r="O48" s="65">
        <v>785</v>
      </c>
      <c r="P48" s="48"/>
      <c r="Q48" s="48"/>
      <c r="R48" s="48"/>
      <c r="S48" s="48"/>
      <c r="T48" s="48"/>
      <c r="U48" s="48"/>
    </row>
    <row r="49" spans="1:21" ht="30.75" customHeight="1" x14ac:dyDescent="0.15">
      <c r="A49" s="48"/>
      <c r="B49" s="1270"/>
      <c r="C49" s="1271"/>
      <c r="D49" s="62"/>
      <c r="E49" s="1252" t="s">
        <v>16</v>
      </c>
      <c r="F49" s="1252"/>
      <c r="G49" s="1252"/>
      <c r="H49" s="1252"/>
      <c r="I49" s="1252"/>
      <c r="J49" s="1253"/>
      <c r="K49" s="63">
        <v>41</v>
      </c>
      <c r="L49" s="64">
        <v>45</v>
      </c>
      <c r="M49" s="64">
        <v>46</v>
      </c>
      <c r="N49" s="64">
        <v>22</v>
      </c>
      <c r="O49" s="65">
        <v>16</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509</v>
      </c>
      <c r="L50" s="64" t="s">
        <v>509</v>
      </c>
      <c r="M50" s="64" t="s">
        <v>509</v>
      </c>
      <c r="N50" s="64" t="s">
        <v>509</v>
      </c>
      <c r="O50" s="65" t="s">
        <v>509</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509</v>
      </c>
      <c r="L51" s="64" t="s">
        <v>509</v>
      </c>
      <c r="M51" s="64" t="s">
        <v>509</v>
      </c>
      <c r="N51" s="64" t="s">
        <v>509</v>
      </c>
      <c r="O51" s="65" t="s">
        <v>509</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1638</v>
      </c>
      <c r="L52" s="64">
        <v>1752</v>
      </c>
      <c r="M52" s="64">
        <v>1817</v>
      </c>
      <c r="N52" s="64">
        <v>1866</v>
      </c>
      <c r="O52" s="65">
        <v>1871</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1037</v>
      </c>
      <c r="L53" s="69">
        <v>1003</v>
      </c>
      <c r="M53" s="69">
        <v>956</v>
      </c>
      <c r="N53" s="69">
        <v>753</v>
      </c>
      <c r="O53" s="70">
        <v>870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58" t="s">
        <v>25</v>
      </c>
      <c r="C57" s="1259"/>
      <c r="D57" s="1262" t="s">
        <v>26</v>
      </c>
      <c r="E57" s="1263"/>
      <c r="F57" s="1263"/>
      <c r="G57" s="1263"/>
      <c r="H57" s="1263"/>
      <c r="I57" s="1263"/>
      <c r="J57" s="1264"/>
      <c r="K57" s="83">
        <v>60</v>
      </c>
      <c r="L57" s="84">
        <v>120</v>
      </c>
      <c r="M57" s="84">
        <v>180</v>
      </c>
      <c r="N57" s="84">
        <v>240</v>
      </c>
      <c r="O57" s="85">
        <v>300</v>
      </c>
    </row>
    <row r="58" spans="1:21" ht="31.5" customHeight="1" thickBot="1" x14ac:dyDescent="0.2">
      <c r="B58" s="1260"/>
      <c r="C58" s="1261"/>
      <c r="D58" s="1265" t="s">
        <v>27</v>
      </c>
      <c r="E58" s="1266"/>
      <c r="F58" s="1266"/>
      <c r="G58" s="1266"/>
      <c r="H58" s="1266"/>
      <c r="I58" s="1266"/>
      <c r="J58" s="1267"/>
      <c r="K58" s="86">
        <v>30</v>
      </c>
      <c r="L58" s="87">
        <v>60</v>
      </c>
      <c r="M58" s="87">
        <v>90</v>
      </c>
      <c r="N58" s="87">
        <v>70</v>
      </c>
      <c r="O58" s="88">
        <v>40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bINZHqznuc3eQne2rbq/nQRYqY9IfZIlgKQAGnEXeAfTdQJ+W9VinRsdRp5nZUq1m++PizWCBQ6CDkMufYoLQ==" saltValue="FtksAMxvTRJgB0Clc11wq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88" t="s">
        <v>30</v>
      </c>
      <c r="C41" s="1289"/>
      <c r="D41" s="102"/>
      <c r="E41" s="1290" t="s">
        <v>31</v>
      </c>
      <c r="F41" s="1290"/>
      <c r="G41" s="1290"/>
      <c r="H41" s="1291"/>
      <c r="I41" s="103">
        <v>20324</v>
      </c>
      <c r="J41" s="104">
        <v>20546</v>
      </c>
      <c r="K41" s="104">
        <v>20412</v>
      </c>
      <c r="L41" s="104">
        <v>19981</v>
      </c>
      <c r="M41" s="105">
        <v>19470</v>
      </c>
    </row>
    <row r="42" spans="2:13" ht="27.75" customHeight="1" x14ac:dyDescent="0.15">
      <c r="B42" s="1278"/>
      <c r="C42" s="1279"/>
      <c r="D42" s="106"/>
      <c r="E42" s="1282" t="s">
        <v>32</v>
      </c>
      <c r="F42" s="1282"/>
      <c r="G42" s="1282"/>
      <c r="H42" s="1283"/>
      <c r="I42" s="107" t="s">
        <v>509</v>
      </c>
      <c r="J42" s="108" t="s">
        <v>509</v>
      </c>
      <c r="K42" s="108" t="s">
        <v>509</v>
      </c>
      <c r="L42" s="108" t="s">
        <v>509</v>
      </c>
      <c r="M42" s="109" t="s">
        <v>509</v>
      </c>
    </row>
    <row r="43" spans="2:13" ht="27.75" customHeight="1" x14ac:dyDescent="0.15">
      <c r="B43" s="1278"/>
      <c r="C43" s="1279"/>
      <c r="D43" s="106"/>
      <c r="E43" s="1282" t="s">
        <v>33</v>
      </c>
      <c r="F43" s="1282"/>
      <c r="G43" s="1282"/>
      <c r="H43" s="1283"/>
      <c r="I43" s="107">
        <v>10046</v>
      </c>
      <c r="J43" s="108">
        <v>9721</v>
      </c>
      <c r="K43" s="108">
        <v>9320</v>
      </c>
      <c r="L43" s="108">
        <v>8777</v>
      </c>
      <c r="M43" s="109">
        <v>8169</v>
      </c>
    </row>
    <row r="44" spans="2:13" ht="27.75" customHeight="1" x14ac:dyDescent="0.15">
      <c r="B44" s="1278"/>
      <c r="C44" s="1279"/>
      <c r="D44" s="106"/>
      <c r="E44" s="1282" t="s">
        <v>34</v>
      </c>
      <c r="F44" s="1282"/>
      <c r="G44" s="1282"/>
      <c r="H44" s="1283"/>
      <c r="I44" s="107">
        <v>122</v>
      </c>
      <c r="J44" s="108">
        <v>83</v>
      </c>
      <c r="K44" s="108">
        <v>42</v>
      </c>
      <c r="L44" s="108">
        <v>7</v>
      </c>
      <c r="M44" s="109" t="s">
        <v>509</v>
      </c>
    </row>
    <row r="45" spans="2:13" ht="27.75" customHeight="1" x14ac:dyDescent="0.15">
      <c r="B45" s="1278"/>
      <c r="C45" s="1279"/>
      <c r="D45" s="106"/>
      <c r="E45" s="1282" t="s">
        <v>35</v>
      </c>
      <c r="F45" s="1282"/>
      <c r="G45" s="1282"/>
      <c r="H45" s="1283"/>
      <c r="I45" s="107">
        <v>3568</v>
      </c>
      <c r="J45" s="108">
        <v>3301</v>
      </c>
      <c r="K45" s="108">
        <v>3172</v>
      </c>
      <c r="L45" s="108">
        <v>3423</v>
      </c>
      <c r="M45" s="109">
        <v>3372</v>
      </c>
    </row>
    <row r="46" spans="2:13" ht="27.75" customHeight="1" x14ac:dyDescent="0.15">
      <c r="B46" s="1278"/>
      <c r="C46" s="1279"/>
      <c r="D46" s="110"/>
      <c r="E46" s="1282" t="s">
        <v>36</v>
      </c>
      <c r="F46" s="1282"/>
      <c r="G46" s="1282"/>
      <c r="H46" s="1283"/>
      <c r="I46" s="107" t="s">
        <v>509</v>
      </c>
      <c r="J46" s="108" t="s">
        <v>509</v>
      </c>
      <c r="K46" s="108" t="s">
        <v>509</v>
      </c>
      <c r="L46" s="108">
        <v>7</v>
      </c>
      <c r="M46" s="109" t="s">
        <v>509</v>
      </c>
    </row>
    <row r="47" spans="2:13" ht="27.75" customHeight="1" x14ac:dyDescent="0.15">
      <c r="B47" s="1278"/>
      <c r="C47" s="1279"/>
      <c r="D47" s="111"/>
      <c r="E47" s="1292" t="s">
        <v>37</v>
      </c>
      <c r="F47" s="1293"/>
      <c r="G47" s="1293"/>
      <c r="H47" s="1294"/>
      <c r="I47" s="107" t="s">
        <v>509</v>
      </c>
      <c r="J47" s="108" t="s">
        <v>509</v>
      </c>
      <c r="K47" s="108" t="s">
        <v>509</v>
      </c>
      <c r="L47" s="108" t="s">
        <v>509</v>
      </c>
      <c r="M47" s="109" t="s">
        <v>509</v>
      </c>
    </row>
    <row r="48" spans="2:13" ht="27.75" customHeight="1" x14ac:dyDescent="0.15">
      <c r="B48" s="1278"/>
      <c r="C48" s="1279"/>
      <c r="D48" s="106"/>
      <c r="E48" s="1282" t="s">
        <v>38</v>
      </c>
      <c r="F48" s="1282"/>
      <c r="G48" s="1282"/>
      <c r="H48" s="1283"/>
      <c r="I48" s="107" t="s">
        <v>509</v>
      </c>
      <c r="J48" s="108" t="s">
        <v>509</v>
      </c>
      <c r="K48" s="108" t="s">
        <v>509</v>
      </c>
      <c r="L48" s="108" t="s">
        <v>509</v>
      </c>
      <c r="M48" s="109" t="s">
        <v>509</v>
      </c>
    </row>
    <row r="49" spans="2:13" ht="27.75" customHeight="1" x14ac:dyDescent="0.15">
      <c r="B49" s="1280"/>
      <c r="C49" s="1281"/>
      <c r="D49" s="106"/>
      <c r="E49" s="1282" t="s">
        <v>39</v>
      </c>
      <c r="F49" s="1282"/>
      <c r="G49" s="1282"/>
      <c r="H49" s="1283"/>
      <c r="I49" s="107" t="s">
        <v>509</v>
      </c>
      <c r="J49" s="108" t="s">
        <v>509</v>
      </c>
      <c r="K49" s="108" t="s">
        <v>509</v>
      </c>
      <c r="L49" s="108" t="s">
        <v>509</v>
      </c>
      <c r="M49" s="109" t="s">
        <v>509</v>
      </c>
    </row>
    <row r="50" spans="2:13" ht="27.75" customHeight="1" x14ac:dyDescent="0.15">
      <c r="B50" s="1276" t="s">
        <v>40</v>
      </c>
      <c r="C50" s="1277"/>
      <c r="D50" s="112"/>
      <c r="E50" s="1282" t="s">
        <v>41</v>
      </c>
      <c r="F50" s="1282"/>
      <c r="G50" s="1282"/>
      <c r="H50" s="1283"/>
      <c r="I50" s="107">
        <v>5741</v>
      </c>
      <c r="J50" s="108">
        <v>6105</v>
      </c>
      <c r="K50" s="108">
        <v>6143</v>
      </c>
      <c r="L50" s="108">
        <v>6494</v>
      </c>
      <c r="M50" s="109">
        <v>6319</v>
      </c>
    </row>
    <row r="51" spans="2:13" ht="27.75" customHeight="1" x14ac:dyDescent="0.15">
      <c r="B51" s="1278"/>
      <c r="C51" s="1279"/>
      <c r="D51" s="106"/>
      <c r="E51" s="1282" t="s">
        <v>42</v>
      </c>
      <c r="F51" s="1282"/>
      <c r="G51" s="1282"/>
      <c r="H51" s="1283"/>
      <c r="I51" s="107">
        <v>484</v>
      </c>
      <c r="J51" s="108">
        <v>544</v>
      </c>
      <c r="K51" s="108">
        <v>802</v>
      </c>
      <c r="L51" s="108">
        <v>576</v>
      </c>
      <c r="M51" s="109">
        <v>488</v>
      </c>
    </row>
    <row r="52" spans="2:13" ht="27.75" customHeight="1" x14ac:dyDescent="0.15">
      <c r="B52" s="1280"/>
      <c r="C52" s="1281"/>
      <c r="D52" s="106"/>
      <c r="E52" s="1282" t="s">
        <v>43</v>
      </c>
      <c r="F52" s="1282"/>
      <c r="G52" s="1282"/>
      <c r="H52" s="1283"/>
      <c r="I52" s="107">
        <v>20792</v>
      </c>
      <c r="J52" s="108">
        <v>20693</v>
      </c>
      <c r="K52" s="108">
        <v>20670</v>
      </c>
      <c r="L52" s="108">
        <v>20012</v>
      </c>
      <c r="M52" s="109">
        <v>18992</v>
      </c>
    </row>
    <row r="53" spans="2:13" ht="27.75" customHeight="1" thickBot="1" x14ac:dyDescent="0.2">
      <c r="B53" s="1284" t="s">
        <v>44</v>
      </c>
      <c r="C53" s="1285"/>
      <c r="D53" s="113"/>
      <c r="E53" s="1286" t="s">
        <v>45</v>
      </c>
      <c r="F53" s="1286"/>
      <c r="G53" s="1286"/>
      <c r="H53" s="1287"/>
      <c r="I53" s="114">
        <v>7043</v>
      </c>
      <c r="J53" s="115">
        <v>6310</v>
      </c>
      <c r="K53" s="115">
        <v>5331</v>
      </c>
      <c r="L53" s="115">
        <v>5113</v>
      </c>
      <c r="M53" s="116">
        <v>5212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RejxbPh5tlujAoVT+2n3LVGrwZiCa1ATRGSmvcWcBudBhxEExhGnMrYbPlsyzOfXBTS5siNhfAqNxcnUR+mnQ==" saltValue="wutgbOrXurZOVw++iyip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3" t="s">
        <v>48</v>
      </c>
      <c r="D55" s="1303"/>
      <c r="E55" s="1304"/>
      <c r="F55" s="128">
        <v>1825</v>
      </c>
      <c r="G55" s="128">
        <v>1827</v>
      </c>
      <c r="H55" s="129">
        <v>1529</v>
      </c>
    </row>
    <row r="56" spans="2:8" ht="52.5" customHeight="1" x14ac:dyDescent="0.15">
      <c r="B56" s="130"/>
      <c r="C56" s="1305" t="s">
        <v>49</v>
      </c>
      <c r="D56" s="1305"/>
      <c r="E56" s="1306"/>
      <c r="F56" s="131">
        <v>2580</v>
      </c>
      <c r="G56" s="131">
        <v>2583</v>
      </c>
      <c r="H56" s="132">
        <v>2586</v>
      </c>
    </row>
    <row r="57" spans="2:8" ht="53.25" customHeight="1" x14ac:dyDescent="0.15">
      <c r="B57" s="130"/>
      <c r="C57" s="1307" t="s">
        <v>50</v>
      </c>
      <c r="D57" s="1307"/>
      <c r="E57" s="1308"/>
      <c r="F57" s="133">
        <v>2241</v>
      </c>
      <c r="G57" s="133">
        <v>2564</v>
      </c>
      <c r="H57" s="134">
        <v>2456</v>
      </c>
    </row>
    <row r="58" spans="2:8" ht="45.75" customHeight="1" x14ac:dyDescent="0.15">
      <c r="B58" s="135"/>
      <c r="C58" s="1295" t="s">
        <v>589</v>
      </c>
      <c r="D58" s="1296"/>
      <c r="E58" s="1297"/>
      <c r="F58" s="136">
        <v>299</v>
      </c>
      <c r="G58" s="136">
        <v>777</v>
      </c>
      <c r="H58" s="137">
        <v>1041</v>
      </c>
    </row>
    <row r="59" spans="2:8" ht="45.75" customHeight="1" x14ac:dyDescent="0.15">
      <c r="B59" s="135"/>
      <c r="C59" s="1295" t="s">
        <v>585</v>
      </c>
      <c r="D59" s="1296"/>
      <c r="E59" s="1297"/>
      <c r="F59" s="136">
        <v>1206</v>
      </c>
      <c r="G59" s="136">
        <v>1084</v>
      </c>
      <c r="H59" s="137">
        <v>961</v>
      </c>
    </row>
    <row r="60" spans="2:8" ht="45.75" customHeight="1" x14ac:dyDescent="0.15">
      <c r="B60" s="135"/>
      <c r="C60" s="1295" t="s">
        <v>586</v>
      </c>
      <c r="D60" s="1296"/>
      <c r="E60" s="1297"/>
      <c r="F60" s="136">
        <v>464</v>
      </c>
      <c r="G60" s="136">
        <v>493</v>
      </c>
      <c r="H60" s="137">
        <v>282</v>
      </c>
    </row>
    <row r="61" spans="2:8" ht="45.75" customHeight="1" x14ac:dyDescent="0.15">
      <c r="B61" s="135"/>
      <c r="C61" s="1295" t="s">
        <v>587</v>
      </c>
      <c r="D61" s="1296"/>
      <c r="E61" s="1297"/>
      <c r="F61" s="136">
        <v>213</v>
      </c>
      <c r="G61" s="136">
        <v>155</v>
      </c>
      <c r="H61" s="137">
        <v>124</v>
      </c>
    </row>
    <row r="62" spans="2:8" ht="45.75" customHeight="1" thickBot="1" x14ac:dyDescent="0.2">
      <c r="B62" s="138"/>
      <c r="C62" s="1298" t="s">
        <v>588</v>
      </c>
      <c r="D62" s="1299"/>
      <c r="E62" s="1300"/>
      <c r="F62" s="139">
        <v>59</v>
      </c>
      <c r="G62" s="139">
        <v>55</v>
      </c>
      <c r="H62" s="140">
        <v>45</v>
      </c>
    </row>
    <row r="63" spans="2:8" ht="52.5" customHeight="1" thickBot="1" x14ac:dyDescent="0.2">
      <c r="B63" s="141"/>
      <c r="C63" s="1301" t="s">
        <v>51</v>
      </c>
      <c r="D63" s="1301"/>
      <c r="E63" s="1302"/>
      <c r="F63" s="142">
        <v>6645</v>
      </c>
      <c r="G63" s="142">
        <v>6974</v>
      </c>
      <c r="H63" s="143">
        <v>6571</v>
      </c>
    </row>
    <row r="64" spans="2:8" ht="15" customHeight="1" x14ac:dyDescent="0.15"/>
  </sheetData>
  <sheetProtection algorithmName="SHA-512" hashValue="NL0pXt8vFaJxlbSwxWkBqiVEmGyIc7n7MzPgiLqwmm27H8hmy81T0b3TfDjOUIJ0SqGBfflgsR4yIGOYQWPu0g==" saltValue="HqfxfAHmhGd4+xps785T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9"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3" zoomScale="75" zoomScaleNormal="75" zoomScaleSheetLayoutView="55" workbookViewId="0">
      <selection activeCell="A13" sqref="A13"/>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600</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593</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551</v>
      </c>
      <c r="BQ50" s="1315"/>
      <c r="BR50" s="1315"/>
      <c r="BS50" s="1315"/>
      <c r="BT50" s="1315"/>
      <c r="BU50" s="1315"/>
      <c r="BV50" s="1315"/>
      <c r="BW50" s="1315"/>
      <c r="BX50" s="1315" t="s">
        <v>552</v>
      </c>
      <c r="BY50" s="1315"/>
      <c r="BZ50" s="1315"/>
      <c r="CA50" s="1315"/>
      <c r="CB50" s="1315"/>
      <c r="CC50" s="1315"/>
      <c r="CD50" s="1315"/>
      <c r="CE50" s="1315"/>
      <c r="CF50" s="1315" t="s">
        <v>553</v>
      </c>
      <c r="CG50" s="1315"/>
      <c r="CH50" s="1315"/>
      <c r="CI50" s="1315"/>
      <c r="CJ50" s="1315"/>
      <c r="CK50" s="1315"/>
      <c r="CL50" s="1315"/>
      <c r="CM50" s="1315"/>
      <c r="CN50" s="1315" t="s">
        <v>554</v>
      </c>
      <c r="CO50" s="1315"/>
      <c r="CP50" s="1315"/>
      <c r="CQ50" s="1315"/>
      <c r="CR50" s="1315"/>
      <c r="CS50" s="1315"/>
      <c r="CT50" s="1315"/>
      <c r="CU50" s="1315"/>
      <c r="CV50" s="1315" t="s">
        <v>555</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594</v>
      </c>
      <c r="AO51" s="1314"/>
      <c r="AP51" s="1314"/>
      <c r="AQ51" s="1314"/>
      <c r="AR51" s="1314"/>
      <c r="AS51" s="1314"/>
      <c r="AT51" s="1314"/>
      <c r="AU51" s="1314"/>
      <c r="AV51" s="1314"/>
      <c r="AW51" s="1314"/>
      <c r="AX51" s="1314"/>
      <c r="AY51" s="1314"/>
      <c r="AZ51" s="1314"/>
      <c r="BA51" s="1314"/>
      <c r="BB51" s="1314" t="s">
        <v>595</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v>68.2</v>
      </c>
      <c r="BY51" s="1311"/>
      <c r="BZ51" s="1311"/>
      <c r="CA51" s="1311"/>
      <c r="CB51" s="1311"/>
      <c r="CC51" s="1311"/>
      <c r="CD51" s="1311"/>
      <c r="CE51" s="1311"/>
      <c r="CF51" s="1311">
        <v>58.4</v>
      </c>
      <c r="CG51" s="1311"/>
      <c r="CH51" s="1311"/>
      <c r="CI51" s="1311"/>
      <c r="CJ51" s="1311"/>
      <c r="CK51" s="1311"/>
      <c r="CL51" s="1311"/>
      <c r="CM51" s="1311"/>
      <c r="CN51" s="1311">
        <v>55.9</v>
      </c>
      <c r="CO51" s="1311"/>
      <c r="CP51" s="1311"/>
      <c r="CQ51" s="1311"/>
      <c r="CR51" s="1311"/>
      <c r="CS51" s="1311"/>
      <c r="CT51" s="1311"/>
      <c r="CU51" s="1311"/>
      <c r="CV51" s="1311">
        <v>57.7</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596</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53.8</v>
      </c>
      <c r="BY53" s="1311"/>
      <c r="BZ53" s="1311"/>
      <c r="CA53" s="1311"/>
      <c r="CB53" s="1311"/>
      <c r="CC53" s="1311"/>
      <c r="CD53" s="1311"/>
      <c r="CE53" s="1311"/>
      <c r="CF53" s="1311">
        <v>56.9</v>
      </c>
      <c r="CG53" s="1311"/>
      <c r="CH53" s="1311"/>
      <c r="CI53" s="1311"/>
      <c r="CJ53" s="1311"/>
      <c r="CK53" s="1311"/>
      <c r="CL53" s="1311"/>
      <c r="CM53" s="1311"/>
      <c r="CN53" s="1311">
        <v>60.4</v>
      </c>
      <c r="CO53" s="1311"/>
      <c r="CP53" s="1311"/>
      <c r="CQ53" s="1311"/>
      <c r="CR53" s="1311"/>
      <c r="CS53" s="1311"/>
      <c r="CT53" s="1311"/>
      <c r="CU53" s="1311"/>
      <c r="CV53" s="1311">
        <v>61.1</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597</v>
      </c>
      <c r="AO55" s="1315"/>
      <c r="AP55" s="1315"/>
      <c r="AQ55" s="1315"/>
      <c r="AR55" s="1315"/>
      <c r="AS55" s="1315"/>
      <c r="AT55" s="1315"/>
      <c r="AU55" s="1315"/>
      <c r="AV55" s="1315"/>
      <c r="AW55" s="1315"/>
      <c r="AX55" s="1315"/>
      <c r="AY55" s="1315"/>
      <c r="AZ55" s="1315"/>
      <c r="BA55" s="1315"/>
      <c r="BB55" s="1314" t="s">
        <v>595</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54.6</v>
      </c>
      <c r="BY55" s="1311"/>
      <c r="BZ55" s="1311"/>
      <c r="CA55" s="1311"/>
      <c r="CB55" s="1311"/>
      <c r="CC55" s="1311"/>
      <c r="CD55" s="1311"/>
      <c r="CE55" s="1311"/>
      <c r="CF55" s="1311">
        <v>53.2</v>
      </c>
      <c r="CG55" s="1311"/>
      <c r="CH55" s="1311"/>
      <c r="CI55" s="1311"/>
      <c r="CJ55" s="1311"/>
      <c r="CK55" s="1311"/>
      <c r="CL55" s="1311"/>
      <c r="CM55" s="1311"/>
      <c r="CN55" s="1311">
        <v>47.9</v>
      </c>
      <c r="CO55" s="1311"/>
      <c r="CP55" s="1311"/>
      <c r="CQ55" s="1311"/>
      <c r="CR55" s="1311"/>
      <c r="CS55" s="1311"/>
      <c r="CT55" s="1311"/>
      <c r="CU55" s="1311"/>
      <c r="CV55" s="1311">
        <v>49</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596</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58.3</v>
      </c>
      <c r="BY57" s="1311"/>
      <c r="BZ57" s="1311"/>
      <c r="CA57" s="1311"/>
      <c r="CB57" s="1311"/>
      <c r="CC57" s="1311"/>
      <c r="CD57" s="1311"/>
      <c r="CE57" s="1311"/>
      <c r="CF57" s="1311">
        <v>59.6</v>
      </c>
      <c r="CG57" s="1311"/>
      <c r="CH57" s="1311"/>
      <c r="CI57" s="1311"/>
      <c r="CJ57" s="1311"/>
      <c r="CK57" s="1311"/>
      <c r="CL57" s="1311"/>
      <c r="CM57" s="1311"/>
      <c r="CN57" s="1311">
        <v>60.7</v>
      </c>
      <c r="CO57" s="1311"/>
      <c r="CP57" s="1311"/>
      <c r="CQ57" s="1311"/>
      <c r="CR57" s="1311"/>
      <c r="CS57" s="1311"/>
      <c r="CT57" s="1311"/>
      <c r="CU57" s="1311"/>
      <c r="CV57" s="1311">
        <v>62</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598</v>
      </c>
    </row>
    <row r="64" spans="1:109" x14ac:dyDescent="0.15">
      <c r="B64" s="395"/>
      <c r="G64" s="402"/>
      <c r="I64" s="415"/>
      <c r="J64" s="415"/>
      <c r="K64" s="415"/>
      <c r="L64" s="415"/>
      <c r="M64" s="415"/>
      <c r="N64" s="416"/>
      <c r="AM64" s="402"/>
      <c r="AN64" s="402" t="s">
        <v>592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601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593</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551</v>
      </c>
      <c r="BQ72" s="1315"/>
      <c r="BR72" s="1315"/>
      <c r="BS72" s="1315"/>
      <c r="BT72" s="1315"/>
      <c r="BU72" s="1315"/>
      <c r="BV72" s="1315"/>
      <c r="BW72" s="1315"/>
      <c r="BX72" s="1315" t="s">
        <v>552</v>
      </c>
      <c r="BY72" s="1315"/>
      <c r="BZ72" s="1315"/>
      <c r="CA72" s="1315"/>
      <c r="CB72" s="1315"/>
      <c r="CC72" s="1315"/>
      <c r="CD72" s="1315"/>
      <c r="CE72" s="1315"/>
      <c r="CF72" s="1315" t="s">
        <v>553</v>
      </c>
      <c r="CG72" s="1315"/>
      <c r="CH72" s="1315"/>
      <c r="CI72" s="1315"/>
      <c r="CJ72" s="1315"/>
      <c r="CK72" s="1315"/>
      <c r="CL72" s="1315"/>
      <c r="CM72" s="1315"/>
      <c r="CN72" s="1315" t="s">
        <v>554</v>
      </c>
      <c r="CO72" s="1315"/>
      <c r="CP72" s="1315"/>
      <c r="CQ72" s="1315"/>
      <c r="CR72" s="1315"/>
      <c r="CS72" s="1315"/>
      <c r="CT72" s="1315"/>
      <c r="CU72" s="1315"/>
      <c r="CV72" s="1315" t="s">
        <v>555</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594</v>
      </c>
      <c r="AO73" s="1314"/>
      <c r="AP73" s="1314"/>
      <c r="AQ73" s="1314"/>
      <c r="AR73" s="1314"/>
      <c r="AS73" s="1314"/>
      <c r="AT73" s="1314"/>
      <c r="AU73" s="1314"/>
      <c r="AV73" s="1314"/>
      <c r="AW73" s="1314"/>
      <c r="AX73" s="1314"/>
      <c r="AY73" s="1314"/>
      <c r="AZ73" s="1314"/>
      <c r="BA73" s="1314"/>
      <c r="BB73" s="1314" t="s">
        <v>595</v>
      </c>
      <c r="BC73" s="1314"/>
      <c r="BD73" s="1314"/>
      <c r="BE73" s="1314"/>
      <c r="BF73" s="1314"/>
      <c r="BG73" s="1314"/>
      <c r="BH73" s="1314"/>
      <c r="BI73" s="1314"/>
      <c r="BJ73" s="1314"/>
      <c r="BK73" s="1314"/>
      <c r="BL73" s="1314"/>
      <c r="BM73" s="1314"/>
      <c r="BN73" s="1314"/>
      <c r="BO73" s="1314"/>
      <c r="BP73" s="1311">
        <v>76.3</v>
      </c>
      <c r="BQ73" s="1311"/>
      <c r="BR73" s="1311"/>
      <c r="BS73" s="1311"/>
      <c r="BT73" s="1311"/>
      <c r="BU73" s="1311"/>
      <c r="BV73" s="1311"/>
      <c r="BW73" s="1311"/>
      <c r="BX73" s="1311">
        <v>68.2</v>
      </c>
      <c r="BY73" s="1311"/>
      <c r="BZ73" s="1311"/>
      <c r="CA73" s="1311"/>
      <c r="CB73" s="1311"/>
      <c r="CC73" s="1311"/>
      <c r="CD73" s="1311"/>
      <c r="CE73" s="1311"/>
      <c r="CF73" s="1311">
        <v>58.4</v>
      </c>
      <c r="CG73" s="1311"/>
      <c r="CH73" s="1311"/>
      <c r="CI73" s="1311"/>
      <c r="CJ73" s="1311"/>
      <c r="CK73" s="1311"/>
      <c r="CL73" s="1311"/>
      <c r="CM73" s="1311"/>
      <c r="CN73" s="1311">
        <v>55.9</v>
      </c>
      <c r="CO73" s="1311"/>
      <c r="CP73" s="1311"/>
      <c r="CQ73" s="1311"/>
      <c r="CR73" s="1311"/>
      <c r="CS73" s="1311"/>
      <c r="CT73" s="1311"/>
      <c r="CU73" s="1311"/>
      <c r="CV73" s="1311">
        <v>57.7</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599</v>
      </c>
      <c r="BC75" s="1314"/>
      <c r="BD75" s="1314"/>
      <c r="BE75" s="1314"/>
      <c r="BF75" s="1314"/>
      <c r="BG75" s="1314"/>
      <c r="BH75" s="1314"/>
      <c r="BI75" s="1314"/>
      <c r="BJ75" s="1314"/>
      <c r="BK75" s="1314"/>
      <c r="BL75" s="1314"/>
      <c r="BM75" s="1314"/>
      <c r="BN75" s="1314"/>
      <c r="BO75" s="1314"/>
      <c r="BP75" s="1311">
        <v>10.7</v>
      </c>
      <c r="BQ75" s="1311"/>
      <c r="BR75" s="1311"/>
      <c r="BS75" s="1311"/>
      <c r="BT75" s="1311"/>
      <c r="BU75" s="1311"/>
      <c r="BV75" s="1311"/>
      <c r="BW75" s="1311"/>
      <c r="BX75" s="1311">
        <v>10.9</v>
      </c>
      <c r="BY75" s="1311"/>
      <c r="BZ75" s="1311"/>
      <c r="CA75" s="1311"/>
      <c r="CB75" s="1311"/>
      <c r="CC75" s="1311"/>
      <c r="CD75" s="1311"/>
      <c r="CE75" s="1311"/>
      <c r="CF75" s="1311">
        <v>10.8</v>
      </c>
      <c r="CG75" s="1311"/>
      <c r="CH75" s="1311"/>
      <c r="CI75" s="1311"/>
      <c r="CJ75" s="1311"/>
      <c r="CK75" s="1311"/>
      <c r="CL75" s="1311"/>
      <c r="CM75" s="1311"/>
      <c r="CN75" s="1311">
        <v>9.9</v>
      </c>
      <c r="CO75" s="1311"/>
      <c r="CP75" s="1311"/>
      <c r="CQ75" s="1311"/>
      <c r="CR75" s="1311"/>
      <c r="CS75" s="1311"/>
      <c r="CT75" s="1311"/>
      <c r="CU75" s="1311"/>
      <c r="CV75" s="1311">
        <v>9.5</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597</v>
      </c>
      <c r="AO77" s="1315"/>
      <c r="AP77" s="1315"/>
      <c r="AQ77" s="1315"/>
      <c r="AR77" s="1315"/>
      <c r="AS77" s="1315"/>
      <c r="AT77" s="1315"/>
      <c r="AU77" s="1315"/>
      <c r="AV77" s="1315"/>
      <c r="AW77" s="1315"/>
      <c r="AX77" s="1315"/>
      <c r="AY77" s="1315"/>
      <c r="AZ77" s="1315"/>
      <c r="BA77" s="1315"/>
      <c r="BB77" s="1314" t="s">
        <v>595</v>
      </c>
      <c r="BC77" s="1314"/>
      <c r="BD77" s="1314"/>
      <c r="BE77" s="1314"/>
      <c r="BF77" s="1314"/>
      <c r="BG77" s="1314"/>
      <c r="BH77" s="1314"/>
      <c r="BI77" s="1314"/>
      <c r="BJ77" s="1314"/>
      <c r="BK77" s="1314"/>
      <c r="BL77" s="1314"/>
      <c r="BM77" s="1314"/>
      <c r="BN77" s="1314"/>
      <c r="BO77" s="1314"/>
      <c r="BP77" s="1311">
        <v>32.799999999999997</v>
      </c>
      <c r="BQ77" s="1311"/>
      <c r="BR77" s="1311"/>
      <c r="BS77" s="1311"/>
      <c r="BT77" s="1311"/>
      <c r="BU77" s="1311"/>
      <c r="BV77" s="1311"/>
      <c r="BW77" s="1311"/>
      <c r="BX77" s="1311">
        <v>54.6</v>
      </c>
      <c r="BY77" s="1311"/>
      <c r="BZ77" s="1311"/>
      <c r="CA77" s="1311"/>
      <c r="CB77" s="1311"/>
      <c r="CC77" s="1311"/>
      <c r="CD77" s="1311"/>
      <c r="CE77" s="1311"/>
      <c r="CF77" s="1311">
        <v>53.2</v>
      </c>
      <c r="CG77" s="1311"/>
      <c r="CH77" s="1311"/>
      <c r="CI77" s="1311"/>
      <c r="CJ77" s="1311"/>
      <c r="CK77" s="1311"/>
      <c r="CL77" s="1311"/>
      <c r="CM77" s="1311"/>
      <c r="CN77" s="1311">
        <v>47.9</v>
      </c>
      <c r="CO77" s="1311"/>
      <c r="CP77" s="1311"/>
      <c r="CQ77" s="1311"/>
      <c r="CR77" s="1311"/>
      <c r="CS77" s="1311"/>
      <c r="CT77" s="1311"/>
      <c r="CU77" s="1311"/>
      <c r="CV77" s="1311">
        <v>49</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599</v>
      </c>
      <c r="BC79" s="1314"/>
      <c r="BD79" s="1314"/>
      <c r="BE79" s="1314"/>
      <c r="BF79" s="1314"/>
      <c r="BG79" s="1314"/>
      <c r="BH79" s="1314"/>
      <c r="BI79" s="1314"/>
      <c r="BJ79" s="1314"/>
      <c r="BK79" s="1314"/>
      <c r="BL79" s="1314"/>
      <c r="BM79" s="1314"/>
      <c r="BN79" s="1314"/>
      <c r="BO79" s="1314"/>
      <c r="BP79" s="1311">
        <v>9.5</v>
      </c>
      <c r="BQ79" s="1311"/>
      <c r="BR79" s="1311"/>
      <c r="BS79" s="1311"/>
      <c r="BT79" s="1311"/>
      <c r="BU79" s="1311"/>
      <c r="BV79" s="1311"/>
      <c r="BW79" s="1311"/>
      <c r="BX79" s="1311">
        <v>10</v>
      </c>
      <c r="BY79" s="1311"/>
      <c r="BZ79" s="1311"/>
      <c r="CA79" s="1311"/>
      <c r="CB79" s="1311"/>
      <c r="CC79" s="1311"/>
      <c r="CD79" s="1311"/>
      <c r="CE79" s="1311"/>
      <c r="CF79" s="1311">
        <v>9.8000000000000007</v>
      </c>
      <c r="CG79" s="1311"/>
      <c r="CH79" s="1311"/>
      <c r="CI79" s="1311"/>
      <c r="CJ79" s="1311"/>
      <c r="CK79" s="1311"/>
      <c r="CL79" s="1311"/>
      <c r="CM79" s="1311"/>
      <c r="CN79" s="1311">
        <v>9.6</v>
      </c>
      <c r="CO79" s="1311"/>
      <c r="CP79" s="1311"/>
      <c r="CQ79" s="1311"/>
      <c r="CR79" s="1311"/>
      <c r="CS79" s="1311"/>
      <c r="CT79" s="1311"/>
      <c r="CU79" s="1311"/>
      <c r="CV79" s="1311">
        <v>9.5</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ouaY2BYf7DsfnN4/MPZ8qwoxS+QyqYbZhRea8ZNGfAYYrA9P7WW3oQBJ9zrnokA/ruOm9Q13N2XgIzi53dzqxg==" saltValue="DpxoYRTZQIXYm/PaAwuU4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UbCgqTBVItxoY3Y+iqrN+q9J3IrpPQDigHiJYFBxsvS/IwsFy1UhW926NiyN1Vf8S9nlgyx5k6rQ1N75vEY6kw==" saltValue="mrUpMPT1aQjD9Tfsyfi5x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enrHe9Bw1ofJinww5Am58tcJhWdUh6Lra/jiMyTUi026uimkdghNCP7D93ywCVYsK6YPGhpYZTcKqIzM6BtGeA==" saltValue="x8sYDZWEwcW5MMmRvy0HX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88406</v>
      </c>
      <c r="E3" s="162"/>
      <c r="F3" s="163">
        <v>87974</v>
      </c>
      <c r="G3" s="164"/>
      <c r="H3" s="165"/>
    </row>
    <row r="4" spans="1:8" x14ac:dyDescent="0.15">
      <c r="A4" s="166"/>
      <c r="B4" s="167"/>
      <c r="C4" s="168"/>
      <c r="D4" s="169">
        <v>46384</v>
      </c>
      <c r="E4" s="170"/>
      <c r="F4" s="171">
        <v>48183</v>
      </c>
      <c r="G4" s="172"/>
      <c r="H4" s="173"/>
    </row>
    <row r="5" spans="1:8" x14ac:dyDescent="0.15">
      <c r="A5" s="154" t="s">
        <v>543</v>
      </c>
      <c r="B5" s="159"/>
      <c r="C5" s="160"/>
      <c r="D5" s="161">
        <v>40363</v>
      </c>
      <c r="E5" s="162"/>
      <c r="F5" s="163">
        <v>83280</v>
      </c>
      <c r="G5" s="164"/>
      <c r="H5" s="165"/>
    </row>
    <row r="6" spans="1:8" x14ac:dyDescent="0.15">
      <c r="A6" s="166"/>
      <c r="B6" s="167"/>
      <c r="C6" s="168"/>
      <c r="D6" s="169">
        <v>8998</v>
      </c>
      <c r="E6" s="170"/>
      <c r="F6" s="171">
        <v>43123</v>
      </c>
      <c r="G6" s="172"/>
      <c r="H6" s="173"/>
    </row>
    <row r="7" spans="1:8" x14ac:dyDescent="0.15">
      <c r="A7" s="154" t="s">
        <v>544</v>
      </c>
      <c r="B7" s="159"/>
      <c r="C7" s="160"/>
      <c r="D7" s="161">
        <v>43039</v>
      </c>
      <c r="E7" s="162"/>
      <c r="F7" s="163">
        <v>88968</v>
      </c>
      <c r="G7" s="164"/>
      <c r="H7" s="165"/>
    </row>
    <row r="8" spans="1:8" x14ac:dyDescent="0.15">
      <c r="A8" s="166"/>
      <c r="B8" s="167"/>
      <c r="C8" s="168"/>
      <c r="D8" s="169">
        <v>12217</v>
      </c>
      <c r="E8" s="170"/>
      <c r="F8" s="171">
        <v>45482</v>
      </c>
      <c r="G8" s="172"/>
      <c r="H8" s="173"/>
    </row>
    <row r="9" spans="1:8" x14ac:dyDescent="0.15">
      <c r="A9" s="154" t="s">
        <v>545</v>
      </c>
      <c r="B9" s="159"/>
      <c r="C9" s="160"/>
      <c r="D9" s="161">
        <v>38554</v>
      </c>
      <c r="E9" s="162"/>
      <c r="F9" s="163">
        <v>85173</v>
      </c>
      <c r="G9" s="164"/>
      <c r="H9" s="165"/>
    </row>
    <row r="10" spans="1:8" x14ac:dyDescent="0.15">
      <c r="A10" s="166"/>
      <c r="B10" s="167"/>
      <c r="C10" s="168"/>
      <c r="D10" s="169">
        <v>17324</v>
      </c>
      <c r="E10" s="170"/>
      <c r="F10" s="171">
        <v>43913</v>
      </c>
      <c r="G10" s="172"/>
      <c r="H10" s="173"/>
    </row>
    <row r="11" spans="1:8" x14ac:dyDescent="0.15">
      <c r="A11" s="154" t="s">
        <v>546</v>
      </c>
      <c r="B11" s="159"/>
      <c r="C11" s="160"/>
      <c r="D11" s="161">
        <v>51942</v>
      </c>
      <c r="E11" s="162"/>
      <c r="F11" s="163">
        <v>94081</v>
      </c>
      <c r="G11" s="164"/>
      <c r="H11" s="165"/>
    </row>
    <row r="12" spans="1:8" x14ac:dyDescent="0.15">
      <c r="A12" s="166"/>
      <c r="B12" s="167"/>
      <c r="C12" s="174"/>
      <c r="D12" s="169">
        <v>28553</v>
      </c>
      <c r="E12" s="170"/>
      <c r="F12" s="171">
        <v>48949</v>
      </c>
      <c r="G12" s="172"/>
      <c r="H12" s="173"/>
    </row>
    <row r="13" spans="1:8" x14ac:dyDescent="0.15">
      <c r="A13" s="154"/>
      <c r="B13" s="159"/>
      <c r="C13" s="175"/>
      <c r="D13" s="176">
        <v>52461</v>
      </c>
      <c r="E13" s="177"/>
      <c r="F13" s="178">
        <v>87895</v>
      </c>
      <c r="G13" s="179"/>
      <c r="H13" s="165"/>
    </row>
    <row r="14" spans="1:8" x14ac:dyDescent="0.15">
      <c r="A14" s="166"/>
      <c r="B14" s="167"/>
      <c r="C14" s="168"/>
      <c r="D14" s="169">
        <v>22695</v>
      </c>
      <c r="E14" s="170"/>
      <c r="F14" s="171">
        <v>45930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4.2</v>
      </c>
      <c r="C19" s="180">
        <f>ROUND(VALUE(SUBSTITUTE(実質収支比率等に係る経年分析!G$48,"▲","-")),2)</f>
        <v>6.92</v>
      </c>
      <c r="D19" s="180">
        <f>ROUND(VALUE(SUBSTITUTE(実質収支比率等に係る経年分析!H$48,"▲","-")),2)</f>
        <v>9.7799999999999994</v>
      </c>
      <c r="E19" s="180">
        <f>ROUND(VALUE(SUBSTITUTE(実質収支比率等に係る経年分析!I$48,"▲","-")),2)</f>
        <v>8.85</v>
      </c>
      <c r="F19" s="180">
        <f>ROUND(VALUE(SUBSTITUTE(実質収支比率等に係る経年分析!J$48,"▲","-")),2)</f>
        <v>4.58</v>
      </c>
    </row>
    <row r="20" spans="1:11" x14ac:dyDescent="0.15">
      <c r="A20" s="180" t="s">
        <v>55</v>
      </c>
      <c r="B20" s="180">
        <f>ROUND(VALUE(SUBSTITUTE(実質収支比率等に係る経年分析!F$47,"▲","-")),2)</f>
        <v>16.829999999999998</v>
      </c>
      <c r="C20" s="180">
        <f>ROUND(VALUE(SUBSTITUTE(実質収支比率等に係る経年分析!G$47,"▲","-")),2)</f>
        <v>16.66</v>
      </c>
      <c r="D20" s="180">
        <f>ROUND(VALUE(SUBSTITUTE(実質収支比率等に係る経年分析!H$47,"▲","-")),2)</f>
        <v>16.8</v>
      </c>
      <c r="E20" s="180">
        <f>ROUND(VALUE(SUBSTITUTE(実質収支比率等に係る経年分析!I$47,"▲","-")),2)</f>
        <v>16.78</v>
      </c>
      <c r="F20" s="180">
        <f>ROUND(VALUE(SUBSTITUTE(実質収支比率等に係る経年分析!J$47,"▲","-")),2)</f>
        <v>14.14</v>
      </c>
    </row>
    <row r="21" spans="1:11" x14ac:dyDescent="0.15">
      <c r="A21" s="180" t="s">
        <v>56</v>
      </c>
      <c r="B21" s="180">
        <f>IF(ISNUMBER(VALUE(SUBSTITUTE(実質収支比率等に係る経年分析!F$49,"▲","-"))),ROUND(VALUE(SUBSTITUTE(実質収支比率等に係る経年分析!F$49,"▲","-")),2),NA())</f>
        <v>-3.18</v>
      </c>
      <c r="C21" s="180">
        <f>IF(ISNUMBER(VALUE(SUBSTITUTE(実質収支比率等に係る経年分析!G$49,"▲","-"))),ROUND(VALUE(SUBSTITUTE(実質収支比率等に係る経年分析!G$49,"▲","-")),2),NA())</f>
        <v>2.77</v>
      </c>
      <c r="D21" s="180">
        <f>IF(ISNUMBER(VALUE(SUBSTITUTE(実質収支比率等に係る経年分析!H$49,"▲","-"))),ROUND(VALUE(SUBSTITUTE(実質収支比率等に係る経年分析!H$49,"▲","-")),2),NA())</f>
        <v>2.83</v>
      </c>
      <c r="E21" s="180">
        <f>IF(ISNUMBER(VALUE(SUBSTITUTE(実質収支比率等に係る経年分析!I$49,"▲","-"))),ROUND(VALUE(SUBSTITUTE(実質収支比率等に係る経年分析!I$49,"▲","-")),2),NA())</f>
        <v>-0.89</v>
      </c>
      <c r="F21" s="180">
        <f>IF(ISNUMBER(VALUE(SUBSTITUTE(実質収支比率等に係る経年分析!J$49,"▲","-"))),ROUND(VALUE(SUBSTITUTE(実質収支比率等に係る経年分析!J$49,"▲","-")),2),NA())</f>
        <v>-7.08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0.28000000000000003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0.55000000000000004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0.55000000000000004</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6.91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9.77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6.46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5.33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6.66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1638</v>
      </c>
      <c r="E42" s="182"/>
      <c r="F42" s="182"/>
      <c r="G42" s="182">
        <f>'実質公債費比率（分子）の構造'!L$52</f>
        <v>1752</v>
      </c>
      <c r="H42" s="182"/>
      <c r="I42" s="182"/>
      <c r="J42" s="182">
        <f>'実質公債費比率（分子）の構造'!M$52</f>
        <v>1817</v>
      </c>
      <c r="K42" s="182"/>
      <c r="L42" s="182"/>
      <c r="M42" s="182">
        <f>'実質公債費比率（分子）の構造'!N$52</f>
        <v>1866</v>
      </c>
      <c r="N42" s="182"/>
      <c r="O42" s="182"/>
      <c r="P42" s="182">
        <f>'実質公債費比率（分子）の構造'!O$52</f>
        <v>1871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41</v>
      </c>
      <c r="C45" s="182"/>
      <c r="D45" s="182"/>
      <c r="E45" s="182">
        <f>'実質公債費比率（分子）の構造'!L$49</f>
        <v>45</v>
      </c>
      <c r="F45" s="182"/>
      <c r="G45" s="182"/>
      <c r="H45" s="182">
        <f>'実質公債費比率（分子）の構造'!M$49</f>
        <v>46</v>
      </c>
      <c r="I45" s="182"/>
      <c r="J45" s="182"/>
      <c r="K45" s="182">
        <f>'実質公債費比率（分子）の構造'!N$49</f>
        <v>22</v>
      </c>
      <c r="L45" s="182"/>
      <c r="M45" s="182"/>
      <c r="N45" s="182">
        <f>'実質公債費比率（分子）の構造'!O$49</f>
        <v>16</v>
      </c>
      <c r="O45" s="182"/>
      <c r="P45" s="182"/>
    </row>
    <row r="46" spans="1:16" x14ac:dyDescent="0.15">
      <c r="A46" s="182" t="s">
        <v>67</v>
      </c>
      <c r="B46" s="182">
        <f>'実質公債費比率（分子）の構造'!K$48</f>
        <v>719</v>
      </c>
      <c r="C46" s="182"/>
      <c r="D46" s="182"/>
      <c r="E46" s="182">
        <f>'実質公債費比率（分子）の構造'!L$48</f>
        <v>739</v>
      </c>
      <c r="F46" s="182"/>
      <c r="G46" s="182"/>
      <c r="H46" s="182">
        <f>'実質公債費比率（分子）の構造'!M$48</f>
        <v>774</v>
      </c>
      <c r="I46" s="182"/>
      <c r="J46" s="182"/>
      <c r="K46" s="182">
        <f>'実質公債費比率（分子）の構造'!N$48</f>
        <v>778</v>
      </c>
      <c r="L46" s="182"/>
      <c r="M46" s="182"/>
      <c r="N46" s="182">
        <f>'実質公債費比率（分子）の構造'!O$48</f>
        <v>785</v>
      </c>
      <c r="O46" s="182"/>
      <c r="P46" s="182"/>
    </row>
    <row r="47" spans="1:16" x14ac:dyDescent="0.15">
      <c r="A47" s="182" t="s">
        <v>68</v>
      </c>
      <c r="B47" s="182">
        <f>'実質公債費比率（分子）の構造'!K$47</f>
        <v>30</v>
      </c>
      <c r="C47" s="182"/>
      <c r="D47" s="182"/>
      <c r="E47" s="182">
        <f>'実質公債費比率（分子）の構造'!L$47</f>
        <v>30</v>
      </c>
      <c r="F47" s="182"/>
      <c r="G47" s="182"/>
      <c r="H47" s="182">
        <f>'実質公債費比率（分子）の構造'!M$47</f>
        <v>30</v>
      </c>
      <c r="I47" s="182"/>
      <c r="J47" s="182"/>
      <c r="K47" s="182">
        <f>'実質公債費比率（分子）の構造'!N$47</f>
        <v>20</v>
      </c>
      <c r="L47" s="182"/>
      <c r="M47" s="182"/>
      <c r="N47" s="182">
        <f>'実質公債費比率（分子）の構造'!O$47</f>
        <v>10</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1885</v>
      </c>
      <c r="C49" s="182"/>
      <c r="D49" s="182"/>
      <c r="E49" s="182">
        <f>'実質公債費比率（分子）の構造'!L$45</f>
        <v>1941</v>
      </c>
      <c r="F49" s="182"/>
      <c r="G49" s="182"/>
      <c r="H49" s="182">
        <f>'実質公債費比率（分子）の構造'!M$45</f>
        <v>1923</v>
      </c>
      <c r="I49" s="182"/>
      <c r="J49" s="182"/>
      <c r="K49" s="182">
        <f>'実質公債費比率（分子）の構造'!N$45</f>
        <v>1799</v>
      </c>
      <c r="L49" s="182"/>
      <c r="M49" s="182"/>
      <c r="N49" s="182">
        <f>'実質公債費比率（分子）の構造'!O$45</f>
        <v>1930</v>
      </c>
      <c r="O49" s="182"/>
      <c r="P49" s="182"/>
    </row>
    <row r="50" spans="1:16" x14ac:dyDescent="0.15">
      <c r="A50" s="182" t="s">
        <v>71</v>
      </c>
      <c r="B50" s="182" t="e">
        <f>NA()</f>
        <v>#N/A</v>
      </c>
      <c r="C50" s="182">
        <f>IF(ISNUMBER('実質公債費比率（分子）の構造'!K$53),'実質公債費比率（分子）の構造'!K$53,NA())</f>
        <v>1037</v>
      </c>
      <c r="D50" s="182" t="e">
        <f>NA()</f>
        <v>#N/A</v>
      </c>
      <c r="E50" s="182" t="e">
        <f>NA()</f>
        <v>#N/A</v>
      </c>
      <c r="F50" s="182">
        <f>IF(ISNUMBER('実質公債費比率（分子）の構造'!L$53),'実質公債費比率（分子）の構造'!L$53,NA())</f>
        <v>1003</v>
      </c>
      <c r="G50" s="182" t="e">
        <f>NA()</f>
        <v>#N/A</v>
      </c>
      <c r="H50" s="182" t="e">
        <f>NA()</f>
        <v>#N/A</v>
      </c>
      <c r="I50" s="182">
        <f>IF(ISNUMBER('実質公債費比率（分子）の構造'!M$53),'実質公債費比率（分子）の構造'!M$53,NA())</f>
        <v>956</v>
      </c>
      <c r="J50" s="182" t="e">
        <f>NA()</f>
        <v>#N/A</v>
      </c>
      <c r="K50" s="182" t="e">
        <f>NA()</f>
        <v>#N/A</v>
      </c>
      <c r="L50" s="182">
        <f>IF(ISNUMBER('実質公債費比率（分子）の構造'!N$53),'実質公債費比率（分子）の構造'!N$53,NA())</f>
        <v>753</v>
      </c>
      <c r="M50" s="182" t="e">
        <f>NA()</f>
        <v>#N/A</v>
      </c>
      <c r="N50" s="182" t="e">
        <f>NA()</f>
        <v>#N/A</v>
      </c>
      <c r="O50" s="182">
        <f>IF(ISNUMBER('実質公債費比率（分子）の構造'!O$53),'実質公債費比率（分子）の構造'!O$53,NA())</f>
        <v>870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20792</v>
      </c>
      <c r="E56" s="181"/>
      <c r="F56" s="181"/>
      <c r="G56" s="181">
        <f>'将来負担比率（分子）の構造'!J$52</f>
        <v>20693</v>
      </c>
      <c r="H56" s="181"/>
      <c r="I56" s="181"/>
      <c r="J56" s="181">
        <f>'将来負担比率（分子）の構造'!K$52</f>
        <v>20670</v>
      </c>
      <c r="K56" s="181"/>
      <c r="L56" s="181"/>
      <c r="M56" s="181">
        <f>'将来負担比率（分子）の構造'!L$52</f>
        <v>20012</v>
      </c>
      <c r="N56" s="181"/>
      <c r="O56" s="181"/>
      <c r="P56" s="181">
        <f>'将来負担比率（分子）の構造'!M$52</f>
        <v>18992</v>
      </c>
    </row>
    <row r="57" spans="1:16" x14ac:dyDescent="0.15">
      <c r="A57" s="181" t="s">
        <v>42</v>
      </c>
      <c r="B57" s="181"/>
      <c r="C57" s="181"/>
      <c r="D57" s="181">
        <f>'将来負担比率（分子）の構造'!I$51</f>
        <v>484</v>
      </c>
      <c r="E57" s="181"/>
      <c r="F57" s="181"/>
      <c r="G57" s="181">
        <f>'将来負担比率（分子）の構造'!J$51</f>
        <v>544</v>
      </c>
      <c r="H57" s="181"/>
      <c r="I57" s="181"/>
      <c r="J57" s="181">
        <f>'将来負担比率（分子）の構造'!K$51</f>
        <v>802</v>
      </c>
      <c r="K57" s="181"/>
      <c r="L57" s="181"/>
      <c r="M57" s="181">
        <f>'将来負担比率（分子）の構造'!L$51</f>
        <v>576</v>
      </c>
      <c r="N57" s="181"/>
      <c r="O57" s="181"/>
      <c r="P57" s="181">
        <f>'将来負担比率（分子）の構造'!M$51</f>
        <v>488</v>
      </c>
    </row>
    <row r="58" spans="1:16" x14ac:dyDescent="0.15">
      <c r="A58" s="181" t="s">
        <v>41</v>
      </c>
      <c r="B58" s="181"/>
      <c r="C58" s="181"/>
      <c r="D58" s="181">
        <f>'将来負担比率（分子）の構造'!I$50</f>
        <v>5741</v>
      </c>
      <c r="E58" s="181"/>
      <c r="F58" s="181"/>
      <c r="G58" s="181">
        <f>'将来負担比率（分子）の構造'!J$50</f>
        <v>6105</v>
      </c>
      <c r="H58" s="181"/>
      <c r="I58" s="181"/>
      <c r="J58" s="181">
        <f>'将来負担比率（分子）の構造'!K$50</f>
        <v>6143</v>
      </c>
      <c r="K58" s="181"/>
      <c r="L58" s="181"/>
      <c r="M58" s="181">
        <f>'将来負担比率（分子）の構造'!L$50</f>
        <v>6494</v>
      </c>
      <c r="N58" s="181"/>
      <c r="O58" s="181"/>
      <c r="P58" s="181">
        <f>'将来負担比率（分子）の構造'!M$50</f>
        <v>6319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f>'将来負担比率（分子）の構造'!L$46</f>
        <v>7</v>
      </c>
      <c r="L61" s="181"/>
      <c r="M61" s="181"/>
      <c r="N61" s="181" t="str">
        <f>'将来負担比率（分子）の構造'!M$46</f>
        <v>-</v>
      </c>
      <c r="O61" s="181"/>
      <c r="P61" s="181"/>
    </row>
    <row r="62" spans="1:16" x14ac:dyDescent="0.15">
      <c r="A62" s="181" t="s">
        <v>35</v>
      </c>
      <c r="B62" s="181">
        <f>'将来負担比率（分子）の構造'!I$45</f>
        <v>3568</v>
      </c>
      <c r="C62" s="181"/>
      <c r="D62" s="181"/>
      <c r="E62" s="181">
        <f>'将来負担比率（分子）の構造'!J$45</f>
        <v>3301</v>
      </c>
      <c r="F62" s="181"/>
      <c r="G62" s="181"/>
      <c r="H62" s="181">
        <f>'将来負担比率（分子）の構造'!K$45</f>
        <v>3172</v>
      </c>
      <c r="I62" s="181"/>
      <c r="J62" s="181"/>
      <c r="K62" s="181">
        <f>'将来負担比率（分子）の構造'!L$45</f>
        <v>3423</v>
      </c>
      <c r="L62" s="181"/>
      <c r="M62" s="181"/>
      <c r="N62" s="181">
        <f>'将来負担比率（分子）の構造'!M$45</f>
        <v>3372</v>
      </c>
      <c r="O62" s="181"/>
      <c r="P62" s="181"/>
    </row>
    <row r="63" spans="1:16" x14ac:dyDescent="0.15">
      <c r="A63" s="181" t="s">
        <v>34</v>
      </c>
      <c r="B63" s="181">
        <f>'将来負担比率（分子）の構造'!I$44</f>
        <v>122</v>
      </c>
      <c r="C63" s="181"/>
      <c r="D63" s="181"/>
      <c r="E63" s="181">
        <f>'将来負担比率（分子）の構造'!J$44</f>
        <v>83</v>
      </c>
      <c r="F63" s="181"/>
      <c r="G63" s="181"/>
      <c r="H63" s="181">
        <f>'将来負担比率（分子）の構造'!K$44</f>
        <v>42</v>
      </c>
      <c r="I63" s="181"/>
      <c r="J63" s="181"/>
      <c r="K63" s="181">
        <f>'将来負担比率（分子）の構造'!L$44</f>
        <v>7</v>
      </c>
      <c r="L63" s="181"/>
      <c r="M63" s="181"/>
      <c r="N63" s="181" t="str">
        <f>'将来負担比率（分子）の構造'!M$44</f>
        <v>-</v>
      </c>
      <c r="O63" s="181"/>
      <c r="P63" s="181"/>
    </row>
    <row r="64" spans="1:16" x14ac:dyDescent="0.15">
      <c r="A64" s="181" t="s">
        <v>33</v>
      </c>
      <c r="B64" s="181">
        <f>'将来負担比率（分子）の構造'!I$43</f>
        <v>10046</v>
      </c>
      <c r="C64" s="181"/>
      <c r="D64" s="181"/>
      <c r="E64" s="181">
        <f>'将来負担比率（分子）の構造'!J$43</f>
        <v>9721</v>
      </c>
      <c r="F64" s="181"/>
      <c r="G64" s="181"/>
      <c r="H64" s="181">
        <f>'将来負担比率（分子）の構造'!K$43</f>
        <v>9320</v>
      </c>
      <c r="I64" s="181"/>
      <c r="J64" s="181"/>
      <c r="K64" s="181">
        <f>'将来負担比率（分子）の構造'!L$43</f>
        <v>8777</v>
      </c>
      <c r="L64" s="181"/>
      <c r="M64" s="181"/>
      <c r="N64" s="181">
        <f>'将来負担比率（分子）の構造'!M$43</f>
        <v>8169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20324</v>
      </c>
      <c r="C66" s="181"/>
      <c r="D66" s="181"/>
      <c r="E66" s="181">
        <f>'将来負担比率（分子）の構造'!J$41</f>
        <v>20546</v>
      </c>
      <c r="F66" s="181"/>
      <c r="G66" s="181"/>
      <c r="H66" s="181">
        <f>'将来負担比率（分子）の構造'!K$41</f>
        <v>20412</v>
      </c>
      <c r="I66" s="181"/>
      <c r="J66" s="181"/>
      <c r="K66" s="181">
        <f>'将来負担比率（分子）の構造'!L$41</f>
        <v>19981</v>
      </c>
      <c r="L66" s="181"/>
      <c r="M66" s="181"/>
      <c r="N66" s="181">
        <f>'将来負担比率（分子）の構造'!M$41</f>
        <v>19470</v>
      </c>
      <c r="O66" s="181"/>
      <c r="P66" s="181"/>
    </row>
    <row r="67" spans="1:16" x14ac:dyDescent="0.15">
      <c r="A67" s="181" t="s">
        <v>75</v>
      </c>
      <c r="B67" s="181" t="e">
        <f>NA()</f>
        <v>#N/A</v>
      </c>
      <c r="C67" s="181">
        <f>IF(ISNUMBER('将来負担比率（分子）の構造'!I$53), IF('将来負担比率（分子）の構造'!I$53 &lt; 0, 0, '将来負担比率（分子）の構造'!I$53), NA())</f>
        <v>7043</v>
      </c>
      <c r="D67" s="181" t="e">
        <f>NA()</f>
        <v>#N/A</v>
      </c>
      <c r="E67" s="181" t="e">
        <f>NA()</f>
        <v>#N/A</v>
      </c>
      <c r="F67" s="181">
        <f>IF(ISNUMBER('将来負担比率（分子）の構造'!J$53), IF('将来負担比率（分子）の構造'!J$53 &lt; 0, 0, '将来負担比率（分子）の構造'!J$53), NA())</f>
        <v>6310</v>
      </c>
      <c r="G67" s="181" t="e">
        <f>NA()</f>
        <v>#N/A</v>
      </c>
      <c r="H67" s="181" t="e">
        <f>NA()</f>
        <v>#N/A</v>
      </c>
      <c r="I67" s="181">
        <f>IF(ISNUMBER('将来負担比率（分子）の構造'!K$53), IF('将来負担比率（分子）の構造'!K$53 &lt; 0, 0, '将来負担比率（分子）の構造'!K$53), NA())</f>
        <v>5331</v>
      </c>
      <c r="J67" s="181" t="e">
        <f>NA()</f>
        <v>#N/A</v>
      </c>
      <c r="K67" s="181" t="e">
        <f>NA()</f>
        <v>#N/A</v>
      </c>
      <c r="L67" s="181">
        <f>IF(ISNUMBER('将来負担比率（分子）の構造'!L$53), IF('将来負担比率（分子）の構造'!L$53 &lt; 0, 0, '将来負担比率（分子）の構造'!L$53), NA())</f>
        <v>5113</v>
      </c>
      <c r="M67" s="181" t="e">
        <f>NA()</f>
        <v>#N/A</v>
      </c>
      <c r="N67" s="181" t="e">
        <f>NA()</f>
        <v>#N/A</v>
      </c>
      <c r="O67" s="181">
        <f>IF(ISNUMBER('将来負担比率（分子）の構造'!M$53), IF('将来負担比率（分子）の構造'!M$53 &lt; 0, 0, '将来負担比率（分子）の構造'!M$53), NA())</f>
        <v>5212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1825</v>
      </c>
      <c r="C72" s="185">
        <f>基金残高に係る経年分析!G55</f>
        <v>1827</v>
      </c>
      <c r="D72" s="185">
        <f>基金残高に係る経年分析!H55</f>
        <v>1529</v>
      </c>
    </row>
    <row r="73" spans="1:16" x14ac:dyDescent="0.15">
      <c r="A73" s="184" t="s">
        <v>78</v>
      </c>
      <c r="B73" s="185">
        <f>基金残高に係る経年分析!F56</f>
        <v>2580</v>
      </c>
      <c r="C73" s="185">
        <f>基金残高に係る経年分析!G56</f>
        <v>2583</v>
      </c>
      <c r="D73" s="185">
        <f>基金残高に係る経年分析!H56</f>
        <v>2586</v>
      </c>
    </row>
    <row r="74" spans="1:16" x14ac:dyDescent="0.15">
      <c r="A74" s="184" t="s">
        <v>79</v>
      </c>
      <c r="B74" s="185">
        <f>基金残高に係る経年分析!F57</f>
        <v>2241</v>
      </c>
      <c r="C74" s="185">
        <f>基金残高に係る経年分析!G57</f>
        <v>2564</v>
      </c>
      <c r="D74" s="185">
        <f>基金残高に係る経年分析!H57</f>
        <v>2456</v>
      </c>
    </row>
  </sheetData>
  <sheetProtection algorithmName="SHA-512" hashValue="hzJxV9cUIBVM23lOqoq7oSo1OnSdH1aOjDXksNNUVcEOfsiKuDFL071p8/aKFVwGGSRoMb/i0twBRo5SDRA0Rg==" saltValue="LYclwaclrHZo1qj8cyEE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5747604</v>
      </c>
      <c r="S5" s="734"/>
      <c r="T5" s="734"/>
      <c r="U5" s="734"/>
      <c r="V5" s="734"/>
      <c r="W5" s="734"/>
      <c r="X5" s="734"/>
      <c r="Y5" s="777"/>
      <c r="Z5" s="795">
        <v>30.2</v>
      </c>
      <c r="AA5" s="795"/>
      <c r="AB5" s="795"/>
      <c r="AC5" s="795"/>
      <c r="AD5" s="796">
        <v>5747604</v>
      </c>
      <c r="AE5" s="796"/>
      <c r="AF5" s="796"/>
      <c r="AG5" s="796"/>
      <c r="AH5" s="796"/>
      <c r="AI5" s="796"/>
      <c r="AJ5" s="796"/>
      <c r="AK5" s="796"/>
      <c r="AL5" s="778">
        <v>54.5</v>
      </c>
      <c r="AM5" s="749"/>
      <c r="AN5" s="749"/>
      <c r="AO5" s="779"/>
      <c r="AP5" s="744" t="s">
        <v>226</v>
      </c>
      <c r="AQ5" s="745"/>
      <c r="AR5" s="745"/>
      <c r="AS5" s="745"/>
      <c r="AT5" s="745"/>
      <c r="AU5" s="745"/>
      <c r="AV5" s="745"/>
      <c r="AW5" s="745"/>
      <c r="AX5" s="745"/>
      <c r="AY5" s="745"/>
      <c r="AZ5" s="745"/>
      <c r="BA5" s="745"/>
      <c r="BB5" s="745"/>
      <c r="BC5" s="745"/>
      <c r="BD5" s="745"/>
      <c r="BE5" s="745"/>
      <c r="BF5" s="746"/>
      <c r="BG5" s="678">
        <v>5747604</v>
      </c>
      <c r="BH5" s="679"/>
      <c r="BI5" s="679"/>
      <c r="BJ5" s="679"/>
      <c r="BK5" s="679"/>
      <c r="BL5" s="679"/>
      <c r="BM5" s="679"/>
      <c r="BN5" s="680"/>
      <c r="BO5" s="715">
        <v>100</v>
      </c>
      <c r="BP5" s="715"/>
      <c r="BQ5" s="715"/>
      <c r="BR5" s="715"/>
      <c r="BS5" s="716">
        <v>107535</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231068</v>
      </c>
      <c r="S6" s="679"/>
      <c r="T6" s="679"/>
      <c r="U6" s="679"/>
      <c r="V6" s="679"/>
      <c r="W6" s="679"/>
      <c r="X6" s="679"/>
      <c r="Y6" s="680"/>
      <c r="Z6" s="715">
        <v>1.2</v>
      </c>
      <c r="AA6" s="715"/>
      <c r="AB6" s="715"/>
      <c r="AC6" s="715"/>
      <c r="AD6" s="716">
        <v>231068</v>
      </c>
      <c r="AE6" s="716"/>
      <c r="AF6" s="716"/>
      <c r="AG6" s="716"/>
      <c r="AH6" s="716"/>
      <c r="AI6" s="716"/>
      <c r="AJ6" s="716"/>
      <c r="AK6" s="716"/>
      <c r="AL6" s="681">
        <v>2.2000000000000002</v>
      </c>
      <c r="AM6" s="682"/>
      <c r="AN6" s="682"/>
      <c r="AO6" s="717"/>
      <c r="AP6" s="675" t="s">
        <v>231</v>
      </c>
      <c r="AQ6" s="676"/>
      <c r="AR6" s="676"/>
      <c r="AS6" s="676"/>
      <c r="AT6" s="676"/>
      <c r="AU6" s="676"/>
      <c r="AV6" s="676"/>
      <c r="AW6" s="676"/>
      <c r="AX6" s="676"/>
      <c r="AY6" s="676"/>
      <c r="AZ6" s="676"/>
      <c r="BA6" s="676"/>
      <c r="BB6" s="676"/>
      <c r="BC6" s="676"/>
      <c r="BD6" s="676"/>
      <c r="BE6" s="676"/>
      <c r="BF6" s="677"/>
      <c r="BG6" s="678">
        <v>5747604</v>
      </c>
      <c r="BH6" s="679"/>
      <c r="BI6" s="679"/>
      <c r="BJ6" s="679"/>
      <c r="BK6" s="679"/>
      <c r="BL6" s="679"/>
      <c r="BM6" s="679"/>
      <c r="BN6" s="680"/>
      <c r="BO6" s="715">
        <v>100</v>
      </c>
      <c r="BP6" s="715"/>
      <c r="BQ6" s="715"/>
      <c r="BR6" s="715"/>
      <c r="BS6" s="716">
        <v>107535</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141478</v>
      </c>
      <c r="CS6" s="679"/>
      <c r="CT6" s="679"/>
      <c r="CU6" s="679"/>
      <c r="CV6" s="679"/>
      <c r="CW6" s="679"/>
      <c r="CX6" s="679"/>
      <c r="CY6" s="680"/>
      <c r="CZ6" s="778">
        <v>0.8</v>
      </c>
      <c r="DA6" s="749"/>
      <c r="DB6" s="749"/>
      <c r="DC6" s="781"/>
      <c r="DD6" s="684" t="s">
        <v>136</v>
      </c>
      <c r="DE6" s="679"/>
      <c r="DF6" s="679"/>
      <c r="DG6" s="679"/>
      <c r="DH6" s="679"/>
      <c r="DI6" s="679"/>
      <c r="DJ6" s="679"/>
      <c r="DK6" s="679"/>
      <c r="DL6" s="679"/>
      <c r="DM6" s="679"/>
      <c r="DN6" s="679"/>
      <c r="DO6" s="679"/>
      <c r="DP6" s="680"/>
      <c r="DQ6" s="684">
        <v>141478</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3996</v>
      </c>
      <c r="S7" s="679"/>
      <c r="T7" s="679"/>
      <c r="U7" s="679"/>
      <c r="V7" s="679"/>
      <c r="W7" s="679"/>
      <c r="X7" s="679"/>
      <c r="Y7" s="680"/>
      <c r="Z7" s="715">
        <v>0</v>
      </c>
      <c r="AA7" s="715"/>
      <c r="AB7" s="715"/>
      <c r="AC7" s="715"/>
      <c r="AD7" s="716">
        <v>3996</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2690645</v>
      </c>
      <c r="BH7" s="679"/>
      <c r="BI7" s="679"/>
      <c r="BJ7" s="679"/>
      <c r="BK7" s="679"/>
      <c r="BL7" s="679"/>
      <c r="BM7" s="679"/>
      <c r="BN7" s="680"/>
      <c r="BO7" s="715">
        <v>46.8</v>
      </c>
      <c r="BP7" s="715"/>
      <c r="BQ7" s="715"/>
      <c r="BR7" s="715"/>
      <c r="BS7" s="716">
        <v>107535</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2113254</v>
      </c>
      <c r="CS7" s="679"/>
      <c r="CT7" s="679"/>
      <c r="CU7" s="679"/>
      <c r="CV7" s="679"/>
      <c r="CW7" s="679"/>
      <c r="CX7" s="679"/>
      <c r="CY7" s="680"/>
      <c r="CZ7" s="715">
        <v>11.4</v>
      </c>
      <c r="DA7" s="715"/>
      <c r="DB7" s="715"/>
      <c r="DC7" s="715"/>
      <c r="DD7" s="684">
        <v>32383</v>
      </c>
      <c r="DE7" s="679"/>
      <c r="DF7" s="679"/>
      <c r="DG7" s="679"/>
      <c r="DH7" s="679"/>
      <c r="DI7" s="679"/>
      <c r="DJ7" s="679"/>
      <c r="DK7" s="679"/>
      <c r="DL7" s="679"/>
      <c r="DM7" s="679"/>
      <c r="DN7" s="679"/>
      <c r="DO7" s="679"/>
      <c r="DP7" s="680"/>
      <c r="DQ7" s="684">
        <v>1938455</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22270</v>
      </c>
      <c r="S8" s="679"/>
      <c r="T8" s="679"/>
      <c r="U8" s="679"/>
      <c r="V8" s="679"/>
      <c r="W8" s="679"/>
      <c r="X8" s="679"/>
      <c r="Y8" s="680"/>
      <c r="Z8" s="715">
        <v>0.1</v>
      </c>
      <c r="AA8" s="715"/>
      <c r="AB8" s="715"/>
      <c r="AC8" s="715"/>
      <c r="AD8" s="716">
        <v>22270</v>
      </c>
      <c r="AE8" s="716"/>
      <c r="AF8" s="716"/>
      <c r="AG8" s="716"/>
      <c r="AH8" s="716"/>
      <c r="AI8" s="716"/>
      <c r="AJ8" s="716"/>
      <c r="AK8" s="716"/>
      <c r="AL8" s="681">
        <v>0.2</v>
      </c>
      <c r="AM8" s="682"/>
      <c r="AN8" s="682"/>
      <c r="AO8" s="717"/>
      <c r="AP8" s="675" t="s">
        <v>237</v>
      </c>
      <c r="AQ8" s="676"/>
      <c r="AR8" s="676"/>
      <c r="AS8" s="676"/>
      <c r="AT8" s="676"/>
      <c r="AU8" s="676"/>
      <c r="AV8" s="676"/>
      <c r="AW8" s="676"/>
      <c r="AX8" s="676"/>
      <c r="AY8" s="676"/>
      <c r="AZ8" s="676"/>
      <c r="BA8" s="676"/>
      <c r="BB8" s="676"/>
      <c r="BC8" s="676"/>
      <c r="BD8" s="676"/>
      <c r="BE8" s="676"/>
      <c r="BF8" s="677"/>
      <c r="BG8" s="678">
        <v>74381</v>
      </c>
      <c r="BH8" s="679"/>
      <c r="BI8" s="679"/>
      <c r="BJ8" s="679"/>
      <c r="BK8" s="679"/>
      <c r="BL8" s="679"/>
      <c r="BM8" s="679"/>
      <c r="BN8" s="680"/>
      <c r="BO8" s="715">
        <v>1.3</v>
      </c>
      <c r="BP8" s="715"/>
      <c r="BQ8" s="715"/>
      <c r="BR8" s="715"/>
      <c r="BS8" s="684" t="s">
        <v>136</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6235342</v>
      </c>
      <c r="CS8" s="679"/>
      <c r="CT8" s="679"/>
      <c r="CU8" s="679"/>
      <c r="CV8" s="679"/>
      <c r="CW8" s="679"/>
      <c r="CX8" s="679"/>
      <c r="CY8" s="680"/>
      <c r="CZ8" s="715">
        <v>33.700000000000003</v>
      </c>
      <c r="DA8" s="715"/>
      <c r="DB8" s="715"/>
      <c r="DC8" s="715"/>
      <c r="DD8" s="684">
        <v>320162</v>
      </c>
      <c r="DE8" s="679"/>
      <c r="DF8" s="679"/>
      <c r="DG8" s="679"/>
      <c r="DH8" s="679"/>
      <c r="DI8" s="679"/>
      <c r="DJ8" s="679"/>
      <c r="DK8" s="679"/>
      <c r="DL8" s="679"/>
      <c r="DM8" s="679"/>
      <c r="DN8" s="679"/>
      <c r="DO8" s="679"/>
      <c r="DP8" s="680"/>
      <c r="DQ8" s="684">
        <v>3183223</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13551</v>
      </c>
      <c r="S9" s="679"/>
      <c r="T9" s="679"/>
      <c r="U9" s="679"/>
      <c r="V9" s="679"/>
      <c r="W9" s="679"/>
      <c r="X9" s="679"/>
      <c r="Y9" s="680"/>
      <c r="Z9" s="715">
        <v>0.1</v>
      </c>
      <c r="AA9" s="715"/>
      <c r="AB9" s="715"/>
      <c r="AC9" s="715"/>
      <c r="AD9" s="716">
        <v>13551</v>
      </c>
      <c r="AE9" s="716"/>
      <c r="AF9" s="716"/>
      <c r="AG9" s="716"/>
      <c r="AH9" s="716"/>
      <c r="AI9" s="716"/>
      <c r="AJ9" s="716"/>
      <c r="AK9" s="716"/>
      <c r="AL9" s="681">
        <v>0.1</v>
      </c>
      <c r="AM9" s="682"/>
      <c r="AN9" s="682"/>
      <c r="AO9" s="717"/>
      <c r="AP9" s="675" t="s">
        <v>240</v>
      </c>
      <c r="AQ9" s="676"/>
      <c r="AR9" s="676"/>
      <c r="AS9" s="676"/>
      <c r="AT9" s="676"/>
      <c r="AU9" s="676"/>
      <c r="AV9" s="676"/>
      <c r="AW9" s="676"/>
      <c r="AX9" s="676"/>
      <c r="AY9" s="676"/>
      <c r="AZ9" s="676"/>
      <c r="BA9" s="676"/>
      <c r="BB9" s="676"/>
      <c r="BC9" s="676"/>
      <c r="BD9" s="676"/>
      <c r="BE9" s="676"/>
      <c r="BF9" s="677"/>
      <c r="BG9" s="678">
        <v>2048380</v>
      </c>
      <c r="BH9" s="679"/>
      <c r="BI9" s="679"/>
      <c r="BJ9" s="679"/>
      <c r="BK9" s="679"/>
      <c r="BL9" s="679"/>
      <c r="BM9" s="679"/>
      <c r="BN9" s="680"/>
      <c r="BO9" s="715">
        <v>35.6</v>
      </c>
      <c r="BP9" s="715"/>
      <c r="BQ9" s="715"/>
      <c r="BR9" s="715"/>
      <c r="BS9" s="684" t="s">
        <v>241</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2132702</v>
      </c>
      <c r="CS9" s="679"/>
      <c r="CT9" s="679"/>
      <c r="CU9" s="679"/>
      <c r="CV9" s="679"/>
      <c r="CW9" s="679"/>
      <c r="CX9" s="679"/>
      <c r="CY9" s="680"/>
      <c r="CZ9" s="715">
        <v>11.5</v>
      </c>
      <c r="DA9" s="715"/>
      <c r="DB9" s="715"/>
      <c r="DC9" s="715"/>
      <c r="DD9" s="684">
        <v>146443</v>
      </c>
      <c r="DE9" s="679"/>
      <c r="DF9" s="679"/>
      <c r="DG9" s="679"/>
      <c r="DH9" s="679"/>
      <c r="DI9" s="679"/>
      <c r="DJ9" s="679"/>
      <c r="DK9" s="679"/>
      <c r="DL9" s="679"/>
      <c r="DM9" s="679"/>
      <c r="DN9" s="679"/>
      <c r="DO9" s="679"/>
      <c r="DP9" s="680"/>
      <c r="DQ9" s="684">
        <v>1895113</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244</v>
      </c>
      <c r="S10" s="679"/>
      <c r="T10" s="679"/>
      <c r="U10" s="679"/>
      <c r="V10" s="679"/>
      <c r="W10" s="679"/>
      <c r="X10" s="679"/>
      <c r="Y10" s="680"/>
      <c r="Z10" s="715" t="s">
        <v>241</v>
      </c>
      <c r="AA10" s="715"/>
      <c r="AB10" s="715"/>
      <c r="AC10" s="715"/>
      <c r="AD10" s="716" t="s">
        <v>244</v>
      </c>
      <c r="AE10" s="716"/>
      <c r="AF10" s="716"/>
      <c r="AG10" s="716"/>
      <c r="AH10" s="716"/>
      <c r="AI10" s="716"/>
      <c r="AJ10" s="716"/>
      <c r="AK10" s="716"/>
      <c r="AL10" s="681" t="s">
        <v>241</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147867</v>
      </c>
      <c r="BH10" s="679"/>
      <c r="BI10" s="679"/>
      <c r="BJ10" s="679"/>
      <c r="BK10" s="679"/>
      <c r="BL10" s="679"/>
      <c r="BM10" s="679"/>
      <c r="BN10" s="680"/>
      <c r="BO10" s="715">
        <v>2.6</v>
      </c>
      <c r="BP10" s="715"/>
      <c r="BQ10" s="715"/>
      <c r="BR10" s="715"/>
      <c r="BS10" s="684">
        <v>24613</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24532</v>
      </c>
      <c r="CS10" s="679"/>
      <c r="CT10" s="679"/>
      <c r="CU10" s="679"/>
      <c r="CV10" s="679"/>
      <c r="CW10" s="679"/>
      <c r="CX10" s="679"/>
      <c r="CY10" s="680"/>
      <c r="CZ10" s="715">
        <v>0.1</v>
      </c>
      <c r="DA10" s="715"/>
      <c r="DB10" s="715"/>
      <c r="DC10" s="715"/>
      <c r="DD10" s="684" t="s">
        <v>136</v>
      </c>
      <c r="DE10" s="679"/>
      <c r="DF10" s="679"/>
      <c r="DG10" s="679"/>
      <c r="DH10" s="679"/>
      <c r="DI10" s="679"/>
      <c r="DJ10" s="679"/>
      <c r="DK10" s="679"/>
      <c r="DL10" s="679"/>
      <c r="DM10" s="679"/>
      <c r="DN10" s="679"/>
      <c r="DO10" s="679"/>
      <c r="DP10" s="680"/>
      <c r="DQ10" s="684">
        <v>23454</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706413</v>
      </c>
      <c r="S11" s="679"/>
      <c r="T11" s="679"/>
      <c r="U11" s="679"/>
      <c r="V11" s="679"/>
      <c r="W11" s="679"/>
      <c r="X11" s="679"/>
      <c r="Y11" s="680"/>
      <c r="Z11" s="681">
        <v>3.7</v>
      </c>
      <c r="AA11" s="682"/>
      <c r="AB11" s="682"/>
      <c r="AC11" s="683"/>
      <c r="AD11" s="684">
        <v>706413</v>
      </c>
      <c r="AE11" s="679"/>
      <c r="AF11" s="679"/>
      <c r="AG11" s="679"/>
      <c r="AH11" s="679"/>
      <c r="AI11" s="679"/>
      <c r="AJ11" s="679"/>
      <c r="AK11" s="680"/>
      <c r="AL11" s="681">
        <v>6.7</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420017</v>
      </c>
      <c r="BH11" s="679"/>
      <c r="BI11" s="679"/>
      <c r="BJ11" s="679"/>
      <c r="BK11" s="679"/>
      <c r="BL11" s="679"/>
      <c r="BM11" s="679"/>
      <c r="BN11" s="680"/>
      <c r="BO11" s="715">
        <v>7.3</v>
      </c>
      <c r="BP11" s="715"/>
      <c r="BQ11" s="715"/>
      <c r="BR11" s="715"/>
      <c r="BS11" s="684">
        <v>82922</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673960</v>
      </c>
      <c r="CS11" s="679"/>
      <c r="CT11" s="679"/>
      <c r="CU11" s="679"/>
      <c r="CV11" s="679"/>
      <c r="CW11" s="679"/>
      <c r="CX11" s="679"/>
      <c r="CY11" s="680"/>
      <c r="CZ11" s="715">
        <v>3.6</v>
      </c>
      <c r="DA11" s="715"/>
      <c r="DB11" s="715"/>
      <c r="DC11" s="715"/>
      <c r="DD11" s="684">
        <v>13728</v>
      </c>
      <c r="DE11" s="679"/>
      <c r="DF11" s="679"/>
      <c r="DG11" s="679"/>
      <c r="DH11" s="679"/>
      <c r="DI11" s="679"/>
      <c r="DJ11" s="679"/>
      <c r="DK11" s="679"/>
      <c r="DL11" s="679"/>
      <c r="DM11" s="679"/>
      <c r="DN11" s="679"/>
      <c r="DO11" s="679"/>
      <c r="DP11" s="680"/>
      <c r="DQ11" s="684">
        <v>520417</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v>121665</v>
      </c>
      <c r="S12" s="679"/>
      <c r="T12" s="679"/>
      <c r="U12" s="679"/>
      <c r="V12" s="679"/>
      <c r="W12" s="679"/>
      <c r="X12" s="679"/>
      <c r="Y12" s="680"/>
      <c r="Z12" s="715">
        <v>0.6</v>
      </c>
      <c r="AA12" s="715"/>
      <c r="AB12" s="715"/>
      <c r="AC12" s="715"/>
      <c r="AD12" s="716">
        <v>111180</v>
      </c>
      <c r="AE12" s="716"/>
      <c r="AF12" s="716"/>
      <c r="AG12" s="716"/>
      <c r="AH12" s="716"/>
      <c r="AI12" s="716"/>
      <c r="AJ12" s="716"/>
      <c r="AK12" s="716"/>
      <c r="AL12" s="681">
        <v>1.1000000000000001</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2651151</v>
      </c>
      <c r="BH12" s="679"/>
      <c r="BI12" s="679"/>
      <c r="BJ12" s="679"/>
      <c r="BK12" s="679"/>
      <c r="BL12" s="679"/>
      <c r="BM12" s="679"/>
      <c r="BN12" s="680"/>
      <c r="BO12" s="715">
        <v>46.1</v>
      </c>
      <c r="BP12" s="715"/>
      <c r="BQ12" s="715"/>
      <c r="BR12" s="715"/>
      <c r="BS12" s="684" t="s">
        <v>241</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750922</v>
      </c>
      <c r="CS12" s="679"/>
      <c r="CT12" s="679"/>
      <c r="CU12" s="679"/>
      <c r="CV12" s="679"/>
      <c r="CW12" s="679"/>
      <c r="CX12" s="679"/>
      <c r="CY12" s="680"/>
      <c r="CZ12" s="715">
        <v>4.0999999999999996</v>
      </c>
      <c r="DA12" s="715"/>
      <c r="DB12" s="715"/>
      <c r="DC12" s="715"/>
      <c r="DD12" s="684">
        <v>208561</v>
      </c>
      <c r="DE12" s="679"/>
      <c r="DF12" s="679"/>
      <c r="DG12" s="679"/>
      <c r="DH12" s="679"/>
      <c r="DI12" s="679"/>
      <c r="DJ12" s="679"/>
      <c r="DK12" s="679"/>
      <c r="DL12" s="679"/>
      <c r="DM12" s="679"/>
      <c r="DN12" s="679"/>
      <c r="DO12" s="679"/>
      <c r="DP12" s="680"/>
      <c r="DQ12" s="684">
        <v>277547</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244</v>
      </c>
      <c r="S13" s="679"/>
      <c r="T13" s="679"/>
      <c r="U13" s="679"/>
      <c r="V13" s="679"/>
      <c r="W13" s="679"/>
      <c r="X13" s="679"/>
      <c r="Y13" s="680"/>
      <c r="Z13" s="715" t="s">
        <v>241</v>
      </c>
      <c r="AA13" s="715"/>
      <c r="AB13" s="715"/>
      <c r="AC13" s="715"/>
      <c r="AD13" s="716" t="s">
        <v>136</v>
      </c>
      <c r="AE13" s="716"/>
      <c r="AF13" s="716"/>
      <c r="AG13" s="716"/>
      <c r="AH13" s="716"/>
      <c r="AI13" s="716"/>
      <c r="AJ13" s="716"/>
      <c r="AK13" s="716"/>
      <c r="AL13" s="681" t="s">
        <v>127</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2646309</v>
      </c>
      <c r="BH13" s="679"/>
      <c r="BI13" s="679"/>
      <c r="BJ13" s="679"/>
      <c r="BK13" s="679"/>
      <c r="BL13" s="679"/>
      <c r="BM13" s="679"/>
      <c r="BN13" s="680"/>
      <c r="BO13" s="715">
        <v>46</v>
      </c>
      <c r="BP13" s="715"/>
      <c r="BQ13" s="715"/>
      <c r="BR13" s="715"/>
      <c r="BS13" s="684" t="s">
        <v>127</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1531156</v>
      </c>
      <c r="CS13" s="679"/>
      <c r="CT13" s="679"/>
      <c r="CU13" s="679"/>
      <c r="CV13" s="679"/>
      <c r="CW13" s="679"/>
      <c r="CX13" s="679"/>
      <c r="CY13" s="680"/>
      <c r="CZ13" s="715">
        <v>8.3000000000000007</v>
      </c>
      <c r="DA13" s="715"/>
      <c r="DB13" s="715"/>
      <c r="DC13" s="715"/>
      <c r="DD13" s="684">
        <v>475626</v>
      </c>
      <c r="DE13" s="679"/>
      <c r="DF13" s="679"/>
      <c r="DG13" s="679"/>
      <c r="DH13" s="679"/>
      <c r="DI13" s="679"/>
      <c r="DJ13" s="679"/>
      <c r="DK13" s="679"/>
      <c r="DL13" s="679"/>
      <c r="DM13" s="679"/>
      <c r="DN13" s="679"/>
      <c r="DO13" s="679"/>
      <c r="DP13" s="680"/>
      <c r="DQ13" s="684">
        <v>1154824</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32948</v>
      </c>
      <c r="S14" s="679"/>
      <c r="T14" s="679"/>
      <c r="U14" s="679"/>
      <c r="V14" s="679"/>
      <c r="W14" s="679"/>
      <c r="X14" s="679"/>
      <c r="Y14" s="680"/>
      <c r="Z14" s="715">
        <v>0.2</v>
      </c>
      <c r="AA14" s="715"/>
      <c r="AB14" s="715"/>
      <c r="AC14" s="715"/>
      <c r="AD14" s="716">
        <v>32948</v>
      </c>
      <c r="AE14" s="716"/>
      <c r="AF14" s="716"/>
      <c r="AG14" s="716"/>
      <c r="AH14" s="716"/>
      <c r="AI14" s="716"/>
      <c r="AJ14" s="716"/>
      <c r="AK14" s="716"/>
      <c r="AL14" s="681">
        <v>0.3</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127452</v>
      </c>
      <c r="BH14" s="679"/>
      <c r="BI14" s="679"/>
      <c r="BJ14" s="679"/>
      <c r="BK14" s="679"/>
      <c r="BL14" s="679"/>
      <c r="BM14" s="679"/>
      <c r="BN14" s="680"/>
      <c r="BO14" s="715">
        <v>2.2000000000000002</v>
      </c>
      <c r="BP14" s="715"/>
      <c r="BQ14" s="715"/>
      <c r="BR14" s="715"/>
      <c r="BS14" s="684" t="s">
        <v>258</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1207685</v>
      </c>
      <c r="CS14" s="679"/>
      <c r="CT14" s="679"/>
      <c r="CU14" s="679"/>
      <c r="CV14" s="679"/>
      <c r="CW14" s="679"/>
      <c r="CX14" s="679"/>
      <c r="CY14" s="680"/>
      <c r="CZ14" s="715">
        <v>6.5</v>
      </c>
      <c r="DA14" s="715"/>
      <c r="DB14" s="715"/>
      <c r="DC14" s="715"/>
      <c r="DD14" s="684">
        <v>432544</v>
      </c>
      <c r="DE14" s="679"/>
      <c r="DF14" s="679"/>
      <c r="DG14" s="679"/>
      <c r="DH14" s="679"/>
      <c r="DI14" s="679"/>
      <c r="DJ14" s="679"/>
      <c r="DK14" s="679"/>
      <c r="DL14" s="679"/>
      <c r="DM14" s="679"/>
      <c r="DN14" s="679"/>
      <c r="DO14" s="679"/>
      <c r="DP14" s="680"/>
      <c r="DQ14" s="684">
        <v>806576</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127</v>
      </c>
      <c r="S15" s="679"/>
      <c r="T15" s="679"/>
      <c r="U15" s="679"/>
      <c r="V15" s="679"/>
      <c r="W15" s="679"/>
      <c r="X15" s="679"/>
      <c r="Y15" s="680"/>
      <c r="Z15" s="715" t="s">
        <v>127</v>
      </c>
      <c r="AA15" s="715"/>
      <c r="AB15" s="715"/>
      <c r="AC15" s="715"/>
      <c r="AD15" s="716" t="s">
        <v>241</v>
      </c>
      <c r="AE15" s="716"/>
      <c r="AF15" s="716"/>
      <c r="AG15" s="716"/>
      <c r="AH15" s="716"/>
      <c r="AI15" s="716"/>
      <c r="AJ15" s="716"/>
      <c r="AK15" s="716"/>
      <c r="AL15" s="681" t="s">
        <v>127</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278356</v>
      </c>
      <c r="BH15" s="679"/>
      <c r="BI15" s="679"/>
      <c r="BJ15" s="679"/>
      <c r="BK15" s="679"/>
      <c r="BL15" s="679"/>
      <c r="BM15" s="679"/>
      <c r="BN15" s="680"/>
      <c r="BO15" s="715">
        <v>4.8</v>
      </c>
      <c r="BP15" s="715"/>
      <c r="BQ15" s="715"/>
      <c r="BR15" s="715"/>
      <c r="BS15" s="684" t="s">
        <v>258</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1706785</v>
      </c>
      <c r="CS15" s="679"/>
      <c r="CT15" s="679"/>
      <c r="CU15" s="679"/>
      <c r="CV15" s="679"/>
      <c r="CW15" s="679"/>
      <c r="CX15" s="679"/>
      <c r="CY15" s="680"/>
      <c r="CZ15" s="715">
        <v>9.1999999999999993</v>
      </c>
      <c r="DA15" s="715"/>
      <c r="DB15" s="715"/>
      <c r="DC15" s="715"/>
      <c r="DD15" s="684">
        <v>537421</v>
      </c>
      <c r="DE15" s="679"/>
      <c r="DF15" s="679"/>
      <c r="DG15" s="679"/>
      <c r="DH15" s="679"/>
      <c r="DI15" s="679"/>
      <c r="DJ15" s="679"/>
      <c r="DK15" s="679"/>
      <c r="DL15" s="679"/>
      <c r="DM15" s="679"/>
      <c r="DN15" s="679"/>
      <c r="DO15" s="679"/>
      <c r="DP15" s="680"/>
      <c r="DQ15" s="684">
        <v>1171862</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10126</v>
      </c>
      <c r="S16" s="679"/>
      <c r="T16" s="679"/>
      <c r="U16" s="679"/>
      <c r="V16" s="679"/>
      <c r="W16" s="679"/>
      <c r="X16" s="679"/>
      <c r="Y16" s="680"/>
      <c r="Z16" s="715">
        <v>0.1</v>
      </c>
      <c r="AA16" s="715"/>
      <c r="AB16" s="715"/>
      <c r="AC16" s="715"/>
      <c r="AD16" s="716">
        <v>10126</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241</v>
      </c>
      <c r="BH16" s="679"/>
      <c r="BI16" s="679"/>
      <c r="BJ16" s="679"/>
      <c r="BK16" s="679"/>
      <c r="BL16" s="679"/>
      <c r="BM16" s="679"/>
      <c r="BN16" s="680"/>
      <c r="BO16" s="715" t="s">
        <v>241</v>
      </c>
      <c r="BP16" s="715"/>
      <c r="BQ16" s="715"/>
      <c r="BR16" s="715"/>
      <c r="BS16" s="684" t="s">
        <v>241</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11168</v>
      </c>
      <c r="CS16" s="679"/>
      <c r="CT16" s="679"/>
      <c r="CU16" s="679"/>
      <c r="CV16" s="679"/>
      <c r="CW16" s="679"/>
      <c r="CX16" s="679"/>
      <c r="CY16" s="680"/>
      <c r="CZ16" s="715">
        <v>0.1</v>
      </c>
      <c r="DA16" s="715"/>
      <c r="DB16" s="715"/>
      <c r="DC16" s="715"/>
      <c r="DD16" s="684" t="s">
        <v>241</v>
      </c>
      <c r="DE16" s="679"/>
      <c r="DF16" s="679"/>
      <c r="DG16" s="679"/>
      <c r="DH16" s="679"/>
      <c r="DI16" s="679"/>
      <c r="DJ16" s="679"/>
      <c r="DK16" s="679"/>
      <c r="DL16" s="679"/>
      <c r="DM16" s="679"/>
      <c r="DN16" s="679"/>
      <c r="DO16" s="679"/>
      <c r="DP16" s="680"/>
      <c r="DQ16" s="684">
        <v>11168</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81817</v>
      </c>
      <c r="S17" s="679"/>
      <c r="T17" s="679"/>
      <c r="U17" s="679"/>
      <c r="V17" s="679"/>
      <c r="W17" s="679"/>
      <c r="X17" s="679"/>
      <c r="Y17" s="680"/>
      <c r="Z17" s="715">
        <v>0.4</v>
      </c>
      <c r="AA17" s="715"/>
      <c r="AB17" s="715"/>
      <c r="AC17" s="715"/>
      <c r="AD17" s="716">
        <v>81817</v>
      </c>
      <c r="AE17" s="716"/>
      <c r="AF17" s="716"/>
      <c r="AG17" s="716"/>
      <c r="AH17" s="716"/>
      <c r="AI17" s="716"/>
      <c r="AJ17" s="716"/>
      <c r="AK17" s="716"/>
      <c r="AL17" s="681">
        <v>0.8</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241</v>
      </c>
      <c r="BH17" s="679"/>
      <c r="BI17" s="679"/>
      <c r="BJ17" s="679"/>
      <c r="BK17" s="679"/>
      <c r="BL17" s="679"/>
      <c r="BM17" s="679"/>
      <c r="BN17" s="680"/>
      <c r="BO17" s="715" t="s">
        <v>127</v>
      </c>
      <c r="BP17" s="715"/>
      <c r="BQ17" s="715"/>
      <c r="BR17" s="715"/>
      <c r="BS17" s="684" t="s">
        <v>127</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1970441</v>
      </c>
      <c r="CS17" s="679"/>
      <c r="CT17" s="679"/>
      <c r="CU17" s="679"/>
      <c r="CV17" s="679"/>
      <c r="CW17" s="679"/>
      <c r="CX17" s="679"/>
      <c r="CY17" s="680"/>
      <c r="CZ17" s="715">
        <v>10.7</v>
      </c>
      <c r="DA17" s="715"/>
      <c r="DB17" s="715"/>
      <c r="DC17" s="715"/>
      <c r="DD17" s="684" t="s">
        <v>127</v>
      </c>
      <c r="DE17" s="679"/>
      <c r="DF17" s="679"/>
      <c r="DG17" s="679"/>
      <c r="DH17" s="679"/>
      <c r="DI17" s="679"/>
      <c r="DJ17" s="679"/>
      <c r="DK17" s="679"/>
      <c r="DL17" s="679"/>
      <c r="DM17" s="679"/>
      <c r="DN17" s="679"/>
      <c r="DO17" s="679"/>
      <c r="DP17" s="680"/>
      <c r="DQ17" s="684">
        <v>1881844</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26967</v>
      </c>
      <c r="S18" s="679"/>
      <c r="T18" s="679"/>
      <c r="U18" s="679"/>
      <c r="V18" s="679"/>
      <c r="W18" s="679"/>
      <c r="X18" s="679"/>
      <c r="Y18" s="680"/>
      <c r="Z18" s="715">
        <v>0.1</v>
      </c>
      <c r="AA18" s="715"/>
      <c r="AB18" s="715"/>
      <c r="AC18" s="715"/>
      <c r="AD18" s="716">
        <v>26967</v>
      </c>
      <c r="AE18" s="716"/>
      <c r="AF18" s="716"/>
      <c r="AG18" s="716"/>
      <c r="AH18" s="716"/>
      <c r="AI18" s="716"/>
      <c r="AJ18" s="716"/>
      <c r="AK18" s="716"/>
      <c r="AL18" s="681">
        <v>0.3</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241</v>
      </c>
      <c r="BH18" s="679"/>
      <c r="BI18" s="679"/>
      <c r="BJ18" s="679"/>
      <c r="BK18" s="679"/>
      <c r="BL18" s="679"/>
      <c r="BM18" s="679"/>
      <c r="BN18" s="680"/>
      <c r="BO18" s="715" t="s">
        <v>241</v>
      </c>
      <c r="BP18" s="715"/>
      <c r="BQ18" s="715"/>
      <c r="BR18" s="715"/>
      <c r="BS18" s="684" t="s">
        <v>136</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127</v>
      </c>
      <c r="CS18" s="679"/>
      <c r="CT18" s="679"/>
      <c r="CU18" s="679"/>
      <c r="CV18" s="679"/>
      <c r="CW18" s="679"/>
      <c r="CX18" s="679"/>
      <c r="CY18" s="680"/>
      <c r="CZ18" s="715" t="s">
        <v>136</v>
      </c>
      <c r="DA18" s="715"/>
      <c r="DB18" s="715"/>
      <c r="DC18" s="715"/>
      <c r="DD18" s="684" t="s">
        <v>241</v>
      </c>
      <c r="DE18" s="679"/>
      <c r="DF18" s="679"/>
      <c r="DG18" s="679"/>
      <c r="DH18" s="679"/>
      <c r="DI18" s="679"/>
      <c r="DJ18" s="679"/>
      <c r="DK18" s="679"/>
      <c r="DL18" s="679"/>
      <c r="DM18" s="679"/>
      <c r="DN18" s="679"/>
      <c r="DO18" s="679"/>
      <c r="DP18" s="680"/>
      <c r="DQ18" s="684" t="s">
        <v>127</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5002</v>
      </c>
      <c r="S19" s="679"/>
      <c r="T19" s="679"/>
      <c r="U19" s="679"/>
      <c r="V19" s="679"/>
      <c r="W19" s="679"/>
      <c r="X19" s="679"/>
      <c r="Y19" s="680"/>
      <c r="Z19" s="715">
        <v>0</v>
      </c>
      <c r="AA19" s="715"/>
      <c r="AB19" s="715"/>
      <c r="AC19" s="715"/>
      <c r="AD19" s="716">
        <v>5002</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t="s">
        <v>127</v>
      </c>
      <c r="BH19" s="679"/>
      <c r="BI19" s="679"/>
      <c r="BJ19" s="679"/>
      <c r="BK19" s="679"/>
      <c r="BL19" s="679"/>
      <c r="BM19" s="679"/>
      <c r="BN19" s="680"/>
      <c r="BO19" s="715" t="s">
        <v>258</v>
      </c>
      <c r="BP19" s="715"/>
      <c r="BQ19" s="715"/>
      <c r="BR19" s="715"/>
      <c r="BS19" s="684" t="s">
        <v>241</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127</v>
      </c>
      <c r="CS19" s="679"/>
      <c r="CT19" s="679"/>
      <c r="CU19" s="679"/>
      <c r="CV19" s="679"/>
      <c r="CW19" s="679"/>
      <c r="CX19" s="679"/>
      <c r="CY19" s="680"/>
      <c r="CZ19" s="715" t="s">
        <v>275</v>
      </c>
      <c r="DA19" s="715"/>
      <c r="DB19" s="715"/>
      <c r="DC19" s="715"/>
      <c r="DD19" s="684" t="s">
        <v>241</v>
      </c>
      <c r="DE19" s="679"/>
      <c r="DF19" s="679"/>
      <c r="DG19" s="679"/>
      <c r="DH19" s="679"/>
      <c r="DI19" s="679"/>
      <c r="DJ19" s="679"/>
      <c r="DK19" s="679"/>
      <c r="DL19" s="679"/>
      <c r="DM19" s="679"/>
      <c r="DN19" s="679"/>
      <c r="DO19" s="679"/>
      <c r="DP19" s="680"/>
      <c r="DQ19" s="684" t="s">
        <v>136</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612</v>
      </c>
      <c r="S20" s="679"/>
      <c r="T20" s="679"/>
      <c r="U20" s="679"/>
      <c r="V20" s="679"/>
      <c r="W20" s="679"/>
      <c r="X20" s="679"/>
      <c r="Y20" s="680"/>
      <c r="Z20" s="715">
        <v>0</v>
      </c>
      <c r="AA20" s="715"/>
      <c r="AB20" s="715"/>
      <c r="AC20" s="715"/>
      <c r="AD20" s="716">
        <v>612</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t="s">
        <v>127</v>
      </c>
      <c r="BH20" s="679"/>
      <c r="BI20" s="679"/>
      <c r="BJ20" s="679"/>
      <c r="BK20" s="679"/>
      <c r="BL20" s="679"/>
      <c r="BM20" s="679"/>
      <c r="BN20" s="680"/>
      <c r="BO20" s="715" t="s">
        <v>241</v>
      </c>
      <c r="BP20" s="715"/>
      <c r="BQ20" s="715"/>
      <c r="BR20" s="715"/>
      <c r="BS20" s="684" t="s">
        <v>244</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18499425</v>
      </c>
      <c r="CS20" s="679"/>
      <c r="CT20" s="679"/>
      <c r="CU20" s="679"/>
      <c r="CV20" s="679"/>
      <c r="CW20" s="679"/>
      <c r="CX20" s="679"/>
      <c r="CY20" s="680"/>
      <c r="CZ20" s="715">
        <v>100</v>
      </c>
      <c r="DA20" s="715"/>
      <c r="DB20" s="715"/>
      <c r="DC20" s="715"/>
      <c r="DD20" s="684">
        <v>2166868</v>
      </c>
      <c r="DE20" s="679"/>
      <c r="DF20" s="679"/>
      <c r="DG20" s="679"/>
      <c r="DH20" s="679"/>
      <c r="DI20" s="679"/>
      <c r="DJ20" s="679"/>
      <c r="DK20" s="679"/>
      <c r="DL20" s="679"/>
      <c r="DM20" s="679"/>
      <c r="DN20" s="679"/>
      <c r="DO20" s="679"/>
      <c r="DP20" s="680"/>
      <c r="DQ20" s="684">
        <v>13005961</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49236</v>
      </c>
      <c r="S21" s="679"/>
      <c r="T21" s="679"/>
      <c r="U21" s="679"/>
      <c r="V21" s="679"/>
      <c r="W21" s="679"/>
      <c r="X21" s="679"/>
      <c r="Y21" s="680"/>
      <c r="Z21" s="715">
        <v>0.3</v>
      </c>
      <c r="AA21" s="715"/>
      <c r="AB21" s="715"/>
      <c r="AC21" s="715"/>
      <c r="AD21" s="716">
        <v>49236</v>
      </c>
      <c r="AE21" s="716"/>
      <c r="AF21" s="716"/>
      <c r="AG21" s="716"/>
      <c r="AH21" s="716"/>
      <c r="AI21" s="716"/>
      <c r="AJ21" s="716"/>
      <c r="AK21" s="716"/>
      <c r="AL21" s="681">
        <v>0.5</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t="s">
        <v>241</v>
      </c>
      <c r="BH21" s="679"/>
      <c r="BI21" s="679"/>
      <c r="BJ21" s="679"/>
      <c r="BK21" s="679"/>
      <c r="BL21" s="679"/>
      <c r="BM21" s="679"/>
      <c r="BN21" s="680"/>
      <c r="BO21" s="715" t="s">
        <v>241</v>
      </c>
      <c r="BP21" s="715"/>
      <c r="BQ21" s="715"/>
      <c r="BR21" s="715"/>
      <c r="BS21" s="684" t="s">
        <v>127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4612779</v>
      </c>
      <c r="S22" s="679"/>
      <c r="T22" s="679"/>
      <c r="U22" s="679"/>
      <c r="V22" s="679"/>
      <c r="W22" s="679"/>
      <c r="X22" s="679"/>
      <c r="Y22" s="680"/>
      <c r="Z22" s="715">
        <v>24.2</v>
      </c>
      <c r="AA22" s="715"/>
      <c r="AB22" s="715"/>
      <c r="AC22" s="715"/>
      <c r="AD22" s="716">
        <v>3562322</v>
      </c>
      <c r="AE22" s="716"/>
      <c r="AF22" s="716"/>
      <c r="AG22" s="716"/>
      <c r="AH22" s="716"/>
      <c r="AI22" s="716"/>
      <c r="AJ22" s="716"/>
      <c r="AK22" s="716"/>
      <c r="AL22" s="681">
        <v>33.799999999999997</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241</v>
      </c>
      <c r="BH22" s="679"/>
      <c r="BI22" s="679"/>
      <c r="BJ22" s="679"/>
      <c r="BK22" s="679"/>
      <c r="BL22" s="679"/>
      <c r="BM22" s="679"/>
      <c r="BN22" s="680"/>
      <c r="BO22" s="715" t="s">
        <v>244</v>
      </c>
      <c r="BP22" s="715"/>
      <c r="BQ22" s="715"/>
      <c r="BR22" s="715"/>
      <c r="BS22" s="684" t="s">
        <v>241</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3562322</v>
      </c>
      <c r="S23" s="679"/>
      <c r="T23" s="679"/>
      <c r="U23" s="679"/>
      <c r="V23" s="679"/>
      <c r="W23" s="679"/>
      <c r="X23" s="679"/>
      <c r="Y23" s="680"/>
      <c r="Z23" s="715">
        <v>18.7</v>
      </c>
      <c r="AA23" s="715"/>
      <c r="AB23" s="715"/>
      <c r="AC23" s="715"/>
      <c r="AD23" s="716">
        <v>3562322</v>
      </c>
      <c r="AE23" s="716"/>
      <c r="AF23" s="716"/>
      <c r="AG23" s="716"/>
      <c r="AH23" s="716"/>
      <c r="AI23" s="716"/>
      <c r="AJ23" s="716"/>
      <c r="AK23" s="716"/>
      <c r="AL23" s="681">
        <v>33.799999999999997</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t="s">
        <v>258</v>
      </c>
      <c r="BH23" s="679"/>
      <c r="BI23" s="679"/>
      <c r="BJ23" s="679"/>
      <c r="BK23" s="679"/>
      <c r="BL23" s="679"/>
      <c r="BM23" s="679"/>
      <c r="BN23" s="680"/>
      <c r="BO23" s="715" t="s">
        <v>244</v>
      </c>
      <c r="BP23" s="715"/>
      <c r="BQ23" s="715"/>
      <c r="BR23" s="715"/>
      <c r="BS23" s="684" t="s">
        <v>127</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274367</v>
      </c>
      <c r="S24" s="679"/>
      <c r="T24" s="679"/>
      <c r="U24" s="679"/>
      <c r="V24" s="679"/>
      <c r="W24" s="679"/>
      <c r="X24" s="679"/>
      <c r="Y24" s="680"/>
      <c r="Z24" s="715">
        <v>1.4</v>
      </c>
      <c r="AA24" s="715"/>
      <c r="AB24" s="715"/>
      <c r="AC24" s="715"/>
      <c r="AD24" s="716" t="s">
        <v>136</v>
      </c>
      <c r="AE24" s="716"/>
      <c r="AF24" s="716"/>
      <c r="AG24" s="716"/>
      <c r="AH24" s="716"/>
      <c r="AI24" s="716"/>
      <c r="AJ24" s="716"/>
      <c r="AK24" s="716"/>
      <c r="AL24" s="681" t="s">
        <v>241</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127</v>
      </c>
      <c r="BH24" s="679"/>
      <c r="BI24" s="679"/>
      <c r="BJ24" s="679"/>
      <c r="BK24" s="679"/>
      <c r="BL24" s="679"/>
      <c r="BM24" s="679"/>
      <c r="BN24" s="680"/>
      <c r="BO24" s="715" t="s">
        <v>127</v>
      </c>
      <c r="BP24" s="715"/>
      <c r="BQ24" s="715"/>
      <c r="BR24" s="715"/>
      <c r="BS24" s="684" t="s">
        <v>241</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8316372</v>
      </c>
      <c r="CS24" s="734"/>
      <c r="CT24" s="734"/>
      <c r="CU24" s="734"/>
      <c r="CV24" s="734"/>
      <c r="CW24" s="734"/>
      <c r="CX24" s="734"/>
      <c r="CY24" s="777"/>
      <c r="CZ24" s="778">
        <v>45</v>
      </c>
      <c r="DA24" s="749"/>
      <c r="DB24" s="749"/>
      <c r="DC24" s="781"/>
      <c r="DD24" s="776">
        <v>5881545</v>
      </c>
      <c r="DE24" s="734"/>
      <c r="DF24" s="734"/>
      <c r="DG24" s="734"/>
      <c r="DH24" s="734"/>
      <c r="DI24" s="734"/>
      <c r="DJ24" s="734"/>
      <c r="DK24" s="777"/>
      <c r="DL24" s="776">
        <v>5768644</v>
      </c>
      <c r="DM24" s="734"/>
      <c r="DN24" s="734"/>
      <c r="DO24" s="734"/>
      <c r="DP24" s="734"/>
      <c r="DQ24" s="734"/>
      <c r="DR24" s="734"/>
      <c r="DS24" s="734"/>
      <c r="DT24" s="734"/>
      <c r="DU24" s="734"/>
      <c r="DV24" s="777"/>
      <c r="DW24" s="778">
        <v>52</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v>776090</v>
      </c>
      <c r="S25" s="679"/>
      <c r="T25" s="679"/>
      <c r="U25" s="679"/>
      <c r="V25" s="679"/>
      <c r="W25" s="679"/>
      <c r="X25" s="679"/>
      <c r="Y25" s="680"/>
      <c r="Z25" s="715">
        <v>4.0999999999999996</v>
      </c>
      <c r="AA25" s="715"/>
      <c r="AB25" s="715"/>
      <c r="AC25" s="715"/>
      <c r="AD25" s="716" t="s">
        <v>127</v>
      </c>
      <c r="AE25" s="716"/>
      <c r="AF25" s="716"/>
      <c r="AG25" s="716"/>
      <c r="AH25" s="716"/>
      <c r="AI25" s="716"/>
      <c r="AJ25" s="716"/>
      <c r="AK25" s="716"/>
      <c r="AL25" s="681" t="s">
        <v>127</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127</v>
      </c>
      <c r="BH25" s="679"/>
      <c r="BI25" s="679"/>
      <c r="BJ25" s="679"/>
      <c r="BK25" s="679"/>
      <c r="BL25" s="679"/>
      <c r="BM25" s="679"/>
      <c r="BN25" s="680"/>
      <c r="BO25" s="715" t="s">
        <v>244</v>
      </c>
      <c r="BP25" s="715"/>
      <c r="BQ25" s="715"/>
      <c r="BR25" s="715"/>
      <c r="BS25" s="684" t="s">
        <v>241</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3075823</v>
      </c>
      <c r="CS25" s="697"/>
      <c r="CT25" s="697"/>
      <c r="CU25" s="697"/>
      <c r="CV25" s="697"/>
      <c r="CW25" s="697"/>
      <c r="CX25" s="697"/>
      <c r="CY25" s="698"/>
      <c r="CZ25" s="681">
        <v>16.600000000000001</v>
      </c>
      <c r="DA25" s="699"/>
      <c r="DB25" s="699"/>
      <c r="DC25" s="700"/>
      <c r="DD25" s="684">
        <v>2861238</v>
      </c>
      <c r="DE25" s="697"/>
      <c r="DF25" s="697"/>
      <c r="DG25" s="697"/>
      <c r="DH25" s="697"/>
      <c r="DI25" s="697"/>
      <c r="DJ25" s="697"/>
      <c r="DK25" s="698"/>
      <c r="DL25" s="684">
        <v>2769794</v>
      </c>
      <c r="DM25" s="697"/>
      <c r="DN25" s="697"/>
      <c r="DO25" s="697"/>
      <c r="DP25" s="697"/>
      <c r="DQ25" s="697"/>
      <c r="DR25" s="697"/>
      <c r="DS25" s="697"/>
      <c r="DT25" s="697"/>
      <c r="DU25" s="697"/>
      <c r="DV25" s="698"/>
      <c r="DW25" s="681">
        <v>25</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11584237</v>
      </c>
      <c r="S26" s="679"/>
      <c r="T26" s="679"/>
      <c r="U26" s="679"/>
      <c r="V26" s="679"/>
      <c r="W26" s="679"/>
      <c r="X26" s="679"/>
      <c r="Y26" s="680"/>
      <c r="Z26" s="715">
        <v>60.8</v>
      </c>
      <c r="AA26" s="715"/>
      <c r="AB26" s="715"/>
      <c r="AC26" s="715"/>
      <c r="AD26" s="716">
        <v>10523295</v>
      </c>
      <c r="AE26" s="716"/>
      <c r="AF26" s="716"/>
      <c r="AG26" s="716"/>
      <c r="AH26" s="716"/>
      <c r="AI26" s="716"/>
      <c r="AJ26" s="716"/>
      <c r="AK26" s="716"/>
      <c r="AL26" s="681">
        <v>99.8</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241</v>
      </c>
      <c r="BH26" s="679"/>
      <c r="BI26" s="679"/>
      <c r="BJ26" s="679"/>
      <c r="BK26" s="679"/>
      <c r="BL26" s="679"/>
      <c r="BM26" s="679"/>
      <c r="BN26" s="680"/>
      <c r="BO26" s="715" t="s">
        <v>136</v>
      </c>
      <c r="BP26" s="715"/>
      <c r="BQ26" s="715"/>
      <c r="BR26" s="715"/>
      <c r="BS26" s="684" t="s">
        <v>275</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2107996</v>
      </c>
      <c r="CS26" s="679"/>
      <c r="CT26" s="679"/>
      <c r="CU26" s="679"/>
      <c r="CV26" s="679"/>
      <c r="CW26" s="679"/>
      <c r="CX26" s="679"/>
      <c r="CY26" s="680"/>
      <c r="CZ26" s="681">
        <v>11.4</v>
      </c>
      <c r="DA26" s="699"/>
      <c r="DB26" s="699"/>
      <c r="DC26" s="700"/>
      <c r="DD26" s="684">
        <v>1908943</v>
      </c>
      <c r="DE26" s="679"/>
      <c r="DF26" s="679"/>
      <c r="DG26" s="679"/>
      <c r="DH26" s="679"/>
      <c r="DI26" s="679"/>
      <c r="DJ26" s="679"/>
      <c r="DK26" s="680"/>
      <c r="DL26" s="684" t="s">
        <v>241</v>
      </c>
      <c r="DM26" s="679"/>
      <c r="DN26" s="679"/>
      <c r="DO26" s="679"/>
      <c r="DP26" s="679"/>
      <c r="DQ26" s="679"/>
      <c r="DR26" s="679"/>
      <c r="DS26" s="679"/>
      <c r="DT26" s="679"/>
      <c r="DU26" s="679"/>
      <c r="DV26" s="680"/>
      <c r="DW26" s="681" t="s">
        <v>127</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5813</v>
      </c>
      <c r="S27" s="679"/>
      <c r="T27" s="679"/>
      <c r="U27" s="679"/>
      <c r="V27" s="679"/>
      <c r="W27" s="679"/>
      <c r="X27" s="679"/>
      <c r="Y27" s="680"/>
      <c r="Z27" s="715">
        <v>0</v>
      </c>
      <c r="AA27" s="715"/>
      <c r="AB27" s="715"/>
      <c r="AC27" s="715"/>
      <c r="AD27" s="716">
        <v>5813</v>
      </c>
      <c r="AE27" s="716"/>
      <c r="AF27" s="716"/>
      <c r="AG27" s="716"/>
      <c r="AH27" s="716"/>
      <c r="AI27" s="716"/>
      <c r="AJ27" s="716"/>
      <c r="AK27" s="716"/>
      <c r="AL27" s="681">
        <v>0.1</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5747604</v>
      </c>
      <c r="BH27" s="679"/>
      <c r="BI27" s="679"/>
      <c r="BJ27" s="679"/>
      <c r="BK27" s="679"/>
      <c r="BL27" s="679"/>
      <c r="BM27" s="679"/>
      <c r="BN27" s="680"/>
      <c r="BO27" s="715">
        <v>100</v>
      </c>
      <c r="BP27" s="715"/>
      <c r="BQ27" s="715"/>
      <c r="BR27" s="715"/>
      <c r="BS27" s="684">
        <v>107535</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3270118</v>
      </c>
      <c r="CS27" s="697"/>
      <c r="CT27" s="697"/>
      <c r="CU27" s="697"/>
      <c r="CV27" s="697"/>
      <c r="CW27" s="697"/>
      <c r="CX27" s="697"/>
      <c r="CY27" s="698"/>
      <c r="CZ27" s="681">
        <v>17.7</v>
      </c>
      <c r="DA27" s="699"/>
      <c r="DB27" s="699"/>
      <c r="DC27" s="700"/>
      <c r="DD27" s="684">
        <v>1138473</v>
      </c>
      <c r="DE27" s="697"/>
      <c r="DF27" s="697"/>
      <c r="DG27" s="697"/>
      <c r="DH27" s="697"/>
      <c r="DI27" s="697"/>
      <c r="DJ27" s="697"/>
      <c r="DK27" s="698"/>
      <c r="DL27" s="684">
        <v>1137016</v>
      </c>
      <c r="DM27" s="697"/>
      <c r="DN27" s="697"/>
      <c r="DO27" s="697"/>
      <c r="DP27" s="697"/>
      <c r="DQ27" s="697"/>
      <c r="DR27" s="697"/>
      <c r="DS27" s="697"/>
      <c r="DT27" s="697"/>
      <c r="DU27" s="697"/>
      <c r="DV27" s="698"/>
      <c r="DW27" s="681">
        <v>10.199999999999999</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117085</v>
      </c>
      <c r="S28" s="679"/>
      <c r="T28" s="679"/>
      <c r="U28" s="679"/>
      <c r="V28" s="679"/>
      <c r="W28" s="679"/>
      <c r="X28" s="679"/>
      <c r="Y28" s="680"/>
      <c r="Z28" s="715">
        <v>0.6</v>
      </c>
      <c r="AA28" s="715"/>
      <c r="AB28" s="715"/>
      <c r="AC28" s="715"/>
      <c r="AD28" s="716" t="s">
        <v>136</v>
      </c>
      <c r="AE28" s="716"/>
      <c r="AF28" s="716"/>
      <c r="AG28" s="716"/>
      <c r="AH28" s="716"/>
      <c r="AI28" s="716"/>
      <c r="AJ28" s="716"/>
      <c r="AK28" s="716"/>
      <c r="AL28" s="681" t="s">
        <v>275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1970431</v>
      </c>
      <c r="CS28" s="679"/>
      <c r="CT28" s="679"/>
      <c r="CU28" s="679"/>
      <c r="CV28" s="679"/>
      <c r="CW28" s="679"/>
      <c r="CX28" s="679"/>
      <c r="CY28" s="680"/>
      <c r="CZ28" s="681">
        <v>10.7</v>
      </c>
      <c r="DA28" s="699"/>
      <c r="DB28" s="699"/>
      <c r="DC28" s="700"/>
      <c r="DD28" s="684">
        <v>1881834</v>
      </c>
      <c r="DE28" s="679"/>
      <c r="DF28" s="679"/>
      <c r="DG28" s="679"/>
      <c r="DH28" s="679"/>
      <c r="DI28" s="679"/>
      <c r="DJ28" s="679"/>
      <c r="DK28" s="680"/>
      <c r="DL28" s="684">
        <v>1861834</v>
      </c>
      <c r="DM28" s="679"/>
      <c r="DN28" s="679"/>
      <c r="DO28" s="679"/>
      <c r="DP28" s="679"/>
      <c r="DQ28" s="679"/>
      <c r="DR28" s="679"/>
      <c r="DS28" s="679"/>
      <c r="DT28" s="679"/>
      <c r="DU28" s="679"/>
      <c r="DV28" s="680"/>
      <c r="DW28" s="681">
        <v>16.8</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59242</v>
      </c>
      <c r="S29" s="679"/>
      <c r="T29" s="679"/>
      <c r="U29" s="679"/>
      <c r="V29" s="679"/>
      <c r="W29" s="679"/>
      <c r="X29" s="679"/>
      <c r="Y29" s="680"/>
      <c r="Z29" s="715">
        <v>0.3</v>
      </c>
      <c r="AA29" s="715"/>
      <c r="AB29" s="715"/>
      <c r="AC29" s="715"/>
      <c r="AD29" s="716">
        <v>13953</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306</v>
      </c>
      <c r="CE29" s="764"/>
      <c r="CF29" s="711" t="s">
        <v>307</v>
      </c>
      <c r="CG29" s="712"/>
      <c r="CH29" s="712"/>
      <c r="CI29" s="712"/>
      <c r="CJ29" s="712"/>
      <c r="CK29" s="712"/>
      <c r="CL29" s="712"/>
      <c r="CM29" s="712"/>
      <c r="CN29" s="712"/>
      <c r="CO29" s="712"/>
      <c r="CP29" s="712"/>
      <c r="CQ29" s="713"/>
      <c r="CR29" s="678">
        <v>1970431</v>
      </c>
      <c r="CS29" s="697"/>
      <c r="CT29" s="697"/>
      <c r="CU29" s="697"/>
      <c r="CV29" s="697"/>
      <c r="CW29" s="697"/>
      <c r="CX29" s="697"/>
      <c r="CY29" s="698"/>
      <c r="CZ29" s="681">
        <v>10.7</v>
      </c>
      <c r="DA29" s="699"/>
      <c r="DB29" s="699"/>
      <c r="DC29" s="700"/>
      <c r="DD29" s="684">
        <v>1881834</v>
      </c>
      <c r="DE29" s="697"/>
      <c r="DF29" s="697"/>
      <c r="DG29" s="697"/>
      <c r="DH29" s="697"/>
      <c r="DI29" s="697"/>
      <c r="DJ29" s="697"/>
      <c r="DK29" s="698"/>
      <c r="DL29" s="684">
        <v>1861834</v>
      </c>
      <c r="DM29" s="697"/>
      <c r="DN29" s="697"/>
      <c r="DO29" s="697"/>
      <c r="DP29" s="697"/>
      <c r="DQ29" s="697"/>
      <c r="DR29" s="697"/>
      <c r="DS29" s="697"/>
      <c r="DT29" s="697"/>
      <c r="DU29" s="697"/>
      <c r="DV29" s="698"/>
      <c r="DW29" s="681">
        <v>16.8</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24553</v>
      </c>
      <c r="S30" s="679"/>
      <c r="T30" s="679"/>
      <c r="U30" s="679"/>
      <c r="V30" s="679"/>
      <c r="W30" s="679"/>
      <c r="X30" s="679"/>
      <c r="Y30" s="680"/>
      <c r="Z30" s="715">
        <v>0.1</v>
      </c>
      <c r="AA30" s="715"/>
      <c r="AB30" s="715"/>
      <c r="AC30" s="715"/>
      <c r="AD30" s="716" t="s">
        <v>241</v>
      </c>
      <c r="AE30" s="716"/>
      <c r="AF30" s="716"/>
      <c r="AG30" s="716"/>
      <c r="AH30" s="716"/>
      <c r="AI30" s="716"/>
      <c r="AJ30" s="716"/>
      <c r="AK30" s="716"/>
      <c r="AL30" s="681" t="s">
        <v>244</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1833100</v>
      </c>
      <c r="CS30" s="679"/>
      <c r="CT30" s="679"/>
      <c r="CU30" s="679"/>
      <c r="CV30" s="679"/>
      <c r="CW30" s="679"/>
      <c r="CX30" s="679"/>
      <c r="CY30" s="680"/>
      <c r="CZ30" s="681">
        <v>9.9</v>
      </c>
      <c r="DA30" s="699"/>
      <c r="DB30" s="699"/>
      <c r="DC30" s="700"/>
      <c r="DD30" s="684">
        <v>1744503</v>
      </c>
      <c r="DE30" s="679"/>
      <c r="DF30" s="679"/>
      <c r="DG30" s="679"/>
      <c r="DH30" s="679"/>
      <c r="DI30" s="679"/>
      <c r="DJ30" s="679"/>
      <c r="DK30" s="680"/>
      <c r="DL30" s="684">
        <v>1724503</v>
      </c>
      <c r="DM30" s="679"/>
      <c r="DN30" s="679"/>
      <c r="DO30" s="679"/>
      <c r="DP30" s="679"/>
      <c r="DQ30" s="679"/>
      <c r="DR30" s="679"/>
      <c r="DS30" s="679"/>
      <c r="DT30" s="679"/>
      <c r="DU30" s="679"/>
      <c r="DV30" s="680"/>
      <c r="DW30" s="681">
        <v>15.5</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2307990</v>
      </c>
      <c r="S31" s="679"/>
      <c r="T31" s="679"/>
      <c r="U31" s="679"/>
      <c r="V31" s="679"/>
      <c r="W31" s="679"/>
      <c r="X31" s="679"/>
      <c r="Y31" s="680"/>
      <c r="Z31" s="715">
        <v>12.1</v>
      </c>
      <c r="AA31" s="715"/>
      <c r="AB31" s="715"/>
      <c r="AC31" s="715"/>
      <c r="AD31" s="716" t="s">
        <v>241</v>
      </c>
      <c r="AE31" s="716"/>
      <c r="AF31" s="716"/>
      <c r="AG31" s="716"/>
      <c r="AH31" s="716"/>
      <c r="AI31" s="716"/>
      <c r="AJ31" s="716"/>
      <c r="AK31" s="716"/>
      <c r="AL31" s="681" t="s">
        <v>136</v>
      </c>
      <c r="AM31" s="682"/>
      <c r="AN31" s="682"/>
      <c r="AO31" s="717"/>
      <c r="AP31" s="754" t="s">
        <v>313</v>
      </c>
      <c r="AQ31" s="755"/>
      <c r="AR31" s="755"/>
      <c r="AS31" s="755"/>
      <c r="AT31" s="760" t="s">
        <v>314</v>
      </c>
      <c r="AU31" s="231"/>
      <c r="AV31" s="231"/>
      <c r="AW31" s="231"/>
      <c r="AX31" s="744" t="s">
        <v>185</v>
      </c>
      <c r="AY31" s="745"/>
      <c r="AZ31" s="745"/>
      <c r="BA31" s="745"/>
      <c r="BB31" s="745"/>
      <c r="BC31" s="745"/>
      <c r="BD31" s="745"/>
      <c r="BE31" s="745"/>
      <c r="BF31" s="746"/>
      <c r="BG31" s="747">
        <v>98.5</v>
      </c>
      <c r="BH31" s="748"/>
      <c r="BI31" s="748"/>
      <c r="BJ31" s="748"/>
      <c r="BK31" s="748"/>
      <c r="BL31" s="748"/>
      <c r="BM31" s="749">
        <v>96</v>
      </c>
      <c r="BN31" s="748"/>
      <c r="BO31" s="748"/>
      <c r="BP31" s="748"/>
      <c r="BQ31" s="750"/>
      <c r="BR31" s="747">
        <v>98.6</v>
      </c>
      <c r="BS31" s="748"/>
      <c r="BT31" s="748"/>
      <c r="BU31" s="748"/>
      <c r="BV31" s="748"/>
      <c r="BW31" s="748"/>
      <c r="BX31" s="749">
        <v>96</v>
      </c>
      <c r="BY31" s="748"/>
      <c r="BZ31" s="748"/>
      <c r="CA31" s="748"/>
      <c r="CB31" s="750"/>
      <c r="CD31" s="765"/>
      <c r="CE31" s="766"/>
      <c r="CF31" s="711" t="s">
        <v>315</v>
      </c>
      <c r="CG31" s="712"/>
      <c r="CH31" s="712"/>
      <c r="CI31" s="712"/>
      <c r="CJ31" s="712"/>
      <c r="CK31" s="712"/>
      <c r="CL31" s="712"/>
      <c r="CM31" s="712"/>
      <c r="CN31" s="712"/>
      <c r="CO31" s="712"/>
      <c r="CP31" s="712"/>
      <c r="CQ31" s="713"/>
      <c r="CR31" s="678">
        <v>137331</v>
      </c>
      <c r="CS31" s="697"/>
      <c r="CT31" s="697"/>
      <c r="CU31" s="697"/>
      <c r="CV31" s="697"/>
      <c r="CW31" s="697"/>
      <c r="CX31" s="697"/>
      <c r="CY31" s="698"/>
      <c r="CZ31" s="681">
        <v>0.7</v>
      </c>
      <c r="DA31" s="699"/>
      <c r="DB31" s="699"/>
      <c r="DC31" s="700"/>
      <c r="DD31" s="684">
        <v>137331</v>
      </c>
      <c r="DE31" s="697"/>
      <c r="DF31" s="697"/>
      <c r="DG31" s="697"/>
      <c r="DH31" s="697"/>
      <c r="DI31" s="697"/>
      <c r="DJ31" s="697"/>
      <c r="DK31" s="698"/>
      <c r="DL31" s="684">
        <v>137331</v>
      </c>
      <c r="DM31" s="697"/>
      <c r="DN31" s="697"/>
      <c r="DO31" s="697"/>
      <c r="DP31" s="697"/>
      <c r="DQ31" s="697"/>
      <c r="DR31" s="697"/>
      <c r="DS31" s="697"/>
      <c r="DT31" s="697"/>
      <c r="DU31" s="697"/>
      <c r="DV31" s="698"/>
      <c r="DW31" s="681">
        <v>1.2</v>
      </c>
      <c r="DX31" s="699"/>
      <c r="DY31" s="699"/>
      <c r="DZ31" s="699"/>
      <c r="EA31" s="699"/>
      <c r="EB31" s="699"/>
      <c r="EC31" s="714"/>
    </row>
    <row r="32" spans="2:133" ht="11.25" customHeight="1" x14ac:dyDescent="0.15">
      <c r="B32" s="769" t="s">
        <v>316</v>
      </c>
      <c r="C32" s="770"/>
      <c r="D32" s="770"/>
      <c r="E32" s="770"/>
      <c r="F32" s="770"/>
      <c r="G32" s="770"/>
      <c r="H32" s="770"/>
      <c r="I32" s="770"/>
      <c r="J32" s="770"/>
      <c r="K32" s="770"/>
      <c r="L32" s="770"/>
      <c r="M32" s="770"/>
      <c r="N32" s="770"/>
      <c r="O32" s="770"/>
      <c r="P32" s="770"/>
      <c r="Q32" s="771"/>
      <c r="R32" s="678" t="s">
        <v>241</v>
      </c>
      <c r="S32" s="679"/>
      <c r="T32" s="679"/>
      <c r="U32" s="679"/>
      <c r="V32" s="679"/>
      <c r="W32" s="679"/>
      <c r="X32" s="679"/>
      <c r="Y32" s="680"/>
      <c r="Z32" s="715" t="s">
        <v>258</v>
      </c>
      <c r="AA32" s="715"/>
      <c r="AB32" s="715"/>
      <c r="AC32" s="715"/>
      <c r="AD32" s="716" t="s">
        <v>244</v>
      </c>
      <c r="AE32" s="716"/>
      <c r="AF32" s="716"/>
      <c r="AG32" s="716"/>
      <c r="AH32" s="716"/>
      <c r="AI32" s="716"/>
      <c r="AJ32" s="716"/>
      <c r="AK32" s="716"/>
      <c r="AL32" s="681" t="s">
        <v>127</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98.5</v>
      </c>
      <c r="BH32" s="697"/>
      <c r="BI32" s="697"/>
      <c r="BJ32" s="697"/>
      <c r="BK32" s="697"/>
      <c r="BL32" s="697"/>
      <c r="BM32" s="682">
        <v>96</v>
      </c>
      <c r="BN32" s="743"/>
      <c r="BO32" s="743"/>
      <c r="BP32" s="743"/>
      <c r="BQ32" s="721"/>
      <c r="BR32" s="751">
        <v>98.6</v>
      </c>
      <c r="BS32" s="697"/>
      <c r="BT32" s="697"/>
      <c r="BU32" s="697"/>
      <c r="BV32" s="697"/>
      <c r="BW32" s="697"/>
      <c r="BX32" s="682">
        <v>96.1</v>
      </c>
      <c r="BY32" s="743"/>
      <c r="BZ32" s="743"/>
      <c r="CA32" s="743"/>
      <c r="CB32" s="721"/>
      <c r="CD32" s="767"/>
      <c r="CE32" s="768"/>
      <c r="CF32" s="711" t="s">
        <v>319</v>
      </c>
      <c r="CG32" s="712"/>
      <c r="CH32" s="712"/>
      <c r="CI32" s="712"/>
      <c r="CJ32" s="712"/>
      <c r="CK32" s="712"/>
      <c r="CL32" s="712"/>
      <c r="CM32" s="712"/>
      <c r="CN32" s="712"/>
      <c r="CO32" s="712"/>
      <c r="CP32" s="712"/>
      <c r="CQ32" s="713"/>
      <c r="CR32" s="678" t="s">
        <v>127</v>
      </c>
      <c r="CS32" s="679"/>
      <c r="CT32" s="679"/>
      <c r="CU32" s="679"/>
      <c r="CV32" s="679"/>
      <c r="CW32" s="679"/>
      <c r="CX32" s="679"/>
      <c r="CY32" s="680"/>
      <c r="CZ32" s="681" t="s">
        <v>244</v>
      </c>
      <c r="DA32" s="699"/>
      <c r="DB32" s="699"/>
      <c r="DC32" s="700"/>
      <c r="DD32" s="684" t="s">
        <v>241</v>
      </c>
      <c r="DE32" s="679"/>
      <c r="DF32" s="679"/>
      <c r="DG32" s="679"/>
      <c r="DH32" s="679"/>
      <c r="DI32" s="679"/>
      <c r="DJ32" s="679"/>
      <c r="DK32" s="680"/>
      <c r="DL32" s="684" t="s">
        <v>127</v>
      </c>
      <c r="DM32" s="679"/>
      <c r="DN32" s="679"/>
      <c r="DO32" s="679"/>
      <c r="DP32" s="679"/>
      <c r="DQ32" s="679"/>
      <c r="DR32" s="679"/>
      <c r="DS32" s="679"/>
      <c r="DT32" s="679"/>
      <c r="DU32" s="679"/>
      <c r="DV32" s="680"/>
      <c r="DW32" s="681" t="s">
        <v>241</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1254549</v>
      </c>
      <c r="S33" s="679"/>
      <c r="T33" s="679"/>
      <c r="U33" s="679"/>
      <c r="V33" s="679"/>
      <c r="W33" s="679"/>
      <c r="X33" s="679"/>
      <c r="Y33" s="680"/>
      <c r="Z33" s="715">
        <v>6.6</v>
      </c>
      <c r="AA33" s="715"/>
      <c r="AB33" s="715"/>
      <c r="AC33" s="715"/>
      <c r="AD33" s="716" t="s">
        <v>127</v>
      </c>
      <c r="AE33" s="716"/>
      <c r="AF33" s="716"/>
      <c r="AG33" s="716"/>
      <c r="AH33" s="716"/>
      <c r="AI33" s="716"/>
      <c r="AJ33" s="716"/>
      <c r="AK33" s="716"/>
      <c r="AL33" s="681" t="s">
        <v>127</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98.5</v>
      </c>
      <c r="BH33" s="663"/>
      <c r="BI33" s="663"/>
      <c r="BJ33" s="663"/>
      <c r="BK33" s="663"/>
      <c r="BL33" s="663"/>
      <c r="BM33" s="706">
        <v>95.8</v>
      </c>
      <c r="BN33" s="663"/>
      <c r="BO33" s="663"/>
      <c r="BP33" s="663"/>
      <c r="BQ33" s="727"/>
      <c r="BR33" s="742">
        <v>98.5</v>
      </c>
      <c r="BS33" s="663"/>
      <c r="BT33" s="663"/>
      <c r="BU33" s="663"/>
      <c r="BV33" s="663"/>
      <c r="BW33" s="663"/>
      <c r="BX33" s="706">
        <v>95.8</v>
      </c>
      <c r="BY33" s="663"/>
      <c r="BZ33" s="663"/>
      <c r="CA33" s="663"/>
      <c r="CB33" s="727"/>
      <c r="CD33" s="711" t="s">
        <v>322</v>
      </c>
      <c r="CE33" s="712"/>
      <c r="CF33" s="712"/>
      <c r="CG33" s="712"/>
      <c r="CH33" s="712"/>
      <c r="CI33" s="712"/>
      <c r="CJ33" s="712"/>
      <c r="CK33" s="712"/>
      <c r="CL33" s="712"/>
      <c r="CM33" s="712"/>
      <c r="CN33" s="712"/>
      <c r="CO33" s="712"/>
      <c r="CP33" s="712"/>
      <c r="CQ33" s="713"/>
      <c r="CR33" s="678">
        <v>8005017</v>
      </c>
      <c r="CS33" s="697"/>
      <c r="CT33" s="697"/>
      <c r="CU33" s="697"/>
      <c r="CV33" s="697"/>
      <c r="CW33" s="697"/>
      <c r="CX33" s="697"/>
      <c r="CY33" s="698"/>
      <c r="CZ33" s="681">
        <v>43.3</v>
      </c>
      <c r="DA33" s="699"/>
      <c r="DB33" s="699"/>
      <c r="DC33" s="700"/>
      <c r="DD33" s="684">
        <v>6476264</v>
      </c>
      <c r="DE33" s="697"/>
      <c r="DF33" s="697"/>
      <c r="DG33" s="697"/>
      <c r="DH33" s="697"/>
      <c r="DI33" s="697"/>
      <c r="DJ33" s="697"/>
      <c r="DK33" s="698"/>
      <c r="DL33" s="684">
        <v>3997881</v>
      </c>
      <c r="DM33" s="697"/>
      <c r="DN33" s="697"/>
      <c r="DO33" s="697"/>
      <c r="DP33" s="697"/>
      <c r="DQ33" s="697"/>
      <c r="DR33" s="697"/>
      <c r="DS33" s="697"/>
      <c r="DT33" s="697"/>
      <c r="DU33" s="697"/>
      <c r="DV33" s="698"/>
      <c r="DW33" s="681">
        <v>36</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16386</v>
      </c>
      <c r="S34" s="679"/>
      <c r="T34" s="679"/>
      <c r="U34" s="679"/>
      <c r="V34" s="679"/>
      <c r="W34" s="679"/>
      <c r="X34" s="679"/>
      <c r="Y34" s="680"/>
      <c r="Z34" s="715">
        <v>0.1</v>
      </c>
      <c r="AA34" s="715"/>
      <c r="AB34" s="715"/>
      <c r="AC34" s="715"/>
      <c r="AD34" s="716" t="s">
        <v>275</v>
      </c>
      <c r="AE34" s="716"/>
      <c r="AF34" s="716"/>
      <c r="AG34" s="716"/>
      <c r="AH34" s="716"/>
      <c r="AI34" s="716"/>
      <c r="AJ34" s="716"/>
      <c r="AK34" s="716"/>
      <c r="AL34" s="681" t="s">
        <v>244</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2136184</v>
      </c>
      <c r="CS34" s="679"/>
      <c r="CT34" s="679"/>
      <c r="CU34" s="679"/>
      <c r="CV34" s="679"/>
      <c r="CW34" s="679"/>
      <c r="CX34" s="679"/>
      <c r="CY34" s="680"/>
      <c r="CZ34" s="681">
        <v>11.5</v>
      </c>
      <c r="DA34" s="699"/>
      <c r="DB34" s="699"/>
      <c r="DC34" s="700"/>
      <c r="DD34" s="684">
        <v>1557332</v>
      </c>
      <c r="DE34" s="679"/>
      <c r="DF34" s="679"/>
      <c r="DG34" s="679"/>
      <c r="DH34" s="679"/>
      <c r="DI34" s="679"/>
      <c r="DJ34" s="679"/>
      <c r="DK34" s="680"/>
      <c r="DL34" s="684">
        <v>1321285</v>
      </c>
      <c r="DM34" s="679"/>
      <c r="DN34" s="679"/>
      <c r="DO34" s="679"/>
      <c r="DP34" s="679"/>
      <c r="DQ34" s="679"/>
      <c r="DR34" s="679"/>
      <c r="DS34" s="679"/>
      <c r="DT34" s="679"/>
      <c r="DU34" s="679"/>
      <c r="DV34" s="680"/>
      <c r="DW34" s="681">
        <v>11.9</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18322</v>
      </c>
      <c r="S35" s="679"/>
      <c r="T35" s="679"/>
      <c r="U35" s="679"/>
      <c r="V35" s="679"/>
      <c r="W35" s="679"/>
      <c r="X35" s="679"/>
      <c r="Y35" s="680"/>
      <c r="Z35" s="715">
        <v>0.1</v>
      </c>
      <c r="AA35" s="715"/>
      <c r="AB35" s="715"/>
      <c r="AC35" s="715"/>
      <c r="AD35" s="716" t="s">
        <v>258</v>
      </c>
      <c r="AE35" s="716"/>
      <c r="AF35" s="716"/>
      <c r="AG35" s="716"/>
      <c r="AH35" s="716"/>
      <c r="AI35" s="716"/>
      <c r="AJ35" s="716"/>
      <c r="AK35" s="716"/>
      <c r="AL35" s="681" t="s">
        <v>127</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169922</v>
      </c>
      <c r="CS35" s="697"/>
      <c r="CT35" s="697"/>
      <c r="CU35" s="697"/>
      <c r="CV35" s="697"/>
      <c r="CW35" s="697"/>
      <c r="CX35" s="697"/>
      <c r="CY35" s="698"/>
      <c r="CZ35" s="681">
        <v>0.9</v>
      </c>
      <c r="DA35" s="699"/>
      <c r="DB35" s="699"/>
      <c r="DC35" s="700"/>
      <c r="DD35" s="684">
        <v>160626</v>
      </c>
      <c r="DE35" s="697"/>
      <c r="DF35" s="697"/>
      <c r="DG35" s="697"/>
      <c r="DH35" s="697"/>
      <c r="DI35" s="697"/>
      <c r="DJ35" s="697"/>
      <c r="DK35" s="698"/>
      <c r="DL35" s="684">
        <v>158407</v>
      </c>
      <c r="DM35" s="697"/>
      <c r="DN35" s="697"/>
      <c r="DO35" s="697"/>
      <c r="DP35" s="697"/>
      <c r="DQ35" s="697"/>
      <c r="DR35" s="697"/>
      <c r="DS35" s="697"/>
      <c r="DT35" s="697"/>
      <c r="DU35" s="697"/>
      <c r="DV35" s="698"/>
      <c r="DW35" s="681">
        <v>1.4</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986216</v>
      </c>
      <c r="S36" s="679"/>
      <c r="T36" s="679"/>
      <c r="U36" s="679"/>
      <c r="V36" s="679"/>
      <c r="W36" s="679"/>
      <c r="X36" s="679"/>
      <c r="Y36" s="680"/>
      <c r="Z36" s="715">
        <v>5.2</v>
      </c>
      <c r="AA36" s="715"/>
      <c r="AB36" s="715"/>
      <c r="AC36" s="715"/>
      <c r="AD36" s="716" t="s">
        <v>127</v>
      </c>
      <c r="AE36" s="716"/>
      <c r="AF36" s="716"/>
      <c r="AG36" s="716"/>
      <c r="AH36" s="716"/>
      <c r="AI36" s="716"/>
      <c r="AJ36" s="716"/>
      <c r="AK36" s="716"/>
      <c r="AL36" s="681" t="s">
        <v>127</v>
      </c>
      <c r="AM36" s="682"/>
      <c r="AN36" s="682"/>
      <c r="AO36" s="717"/>
      <c r="AP36" s="235"/>
      <c r="AQ36" s="730" t="s">
        <v>330</v>
      </c>
      <c r="AR36" s="731"/>
      <c r="AS36" s="731"/>
      <c r="AT36" s="731"/>
      <c r="AU36" s="731"/>
      <c r="AV36" s="731"/>
      <c r="AW36" s="731"/>
      <c r="AX36" s="731"/>
      <c r="AY36" s="732"/>
      <c r="AZ36" s="733">
        <v>2359678</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59606</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3687686</v>
      </c>
      <c r="CS36" s="679"/>
      <c r="CT36" s="679"/>
      <c r="CU36" s="679"/>
      <c r="CV36" s="679"/>
      <c r="CW36" s="679"/>
      <c r="CX36" s="679"/>
      <c r="CY36" s="680"/>
      <c r="CZ36" s="681">
        <v>19.899999999999999</v>
      </c>
      <c r="DA36" s="699"/>
      <c r="DB36" s="699"/>
      <c r="DC36" s="700"/>
      <c r="DD36" s="684">
        <v>3033081</v>
      </c>
      <c r="DE36" s="679"/>
      <c r="DF36" s="679"/>
      <c r="DG36" s="679"/>
      <c r="DH36" s="679"/>
      <c r="DI36" s="679"/>
      <c r="DJ36" s="679"/>
      <c r="DK36" s="680"/>
      <c r="DL36" s="684">
        <v>1460475</v>
      </c>
      <c r="DM36" s="679"/>
      <c r="DN36" s="679"/>
      <c r="DO36" s="679"/>
      <c r="DP36" s="679"/>
      <c r="DQ36" s="679"/>
      <c r="DR36" s="679"/>
      <c r="DS36" s="679"/>
      <c r="DT36" s="679"/>
      <c r="DU36" s="679"/>
      <c r="DV36" s="680"/>
      <c r="DW36" s="681">
        <v>13.2</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1010551</v>
      </c>
      <c r="S37" s="679"/>
      <c r="T37" s="679"/>
      <c r="U37" s="679"/>
      <c r="V37" s="679"/>
      <c r="W37" s="679"/>
      <c r="X37" s="679"/>
      <c r="Y37" s="680"/>
      <c r="Z37" s="715">
        <v>5.3</v>
      </c>
      <c r="AA37" s="715"/>
      <c r="AB37" s="715"/>
      <c r="AC37" s="715"/>
      <c r="AD37" s="716" t="s">
        <v>127</v>
      </c>
      <c r="AE37" s="716"/>
      <c r="AF37" s="716"/>
      <c r="AG37" s="716"/>
      <c r="AH37" s="716"/>
      <c r="AI37" s="716"/>
      <c r="AJ37" s="716"/>
      <c r="AK37" s="716"/>
      <c r="AL37" s="681" t="s">
        <v>241</v>
      </c>
      <c r="AM37" s="682"/>
      <c r="AN37" s="682"/>
      <c r="AO37" s="717"/>
      <c r="AQ37" s="718" t="s">
        <v>334</v>
      </c>
      <c r="AR37" s="719"/>
      <c r="AS37" s="719"/>
      <c r="AT37" s="719"/>
      <c r="AU37" s="719"/>
      <c r="AV37" s="719"/>
      <c r="AW37" s="719"/>
      <c r="AX37" s="719"/>
      <c r="AY37" s="720"/>
      <c r="AZ37" s="678">
        <v>876205</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-91355</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1618605</v>
      </c>
      <c r="CS37" s="697"/>
      <c r="CT37" s="697"/>
      <c r="CU37" s="697"/>
      <c r="CV37" s="697"/>
      <c r="CW37" s="697"/>
      <c r="CX37" s="697"/>
      <c r="CY37" s="698"/>
      <c r="CZ37" s="681">
        <v>8.6999999999999993</v>
      </c>
      <c r="DA37" s="699"/>
      <c r="DB37" s="699"/>
      <c r="DC37" s="700"/>
      <c r="DD37" s="684">
        <v>1499905</v>
      </c>
      <c r="DE37" s="697"/>
      <c r="DF37" s="697"/>
      <c r="DG37" s="697"/>
      <c r="DH37" s="697"/>
      <c r="DI37" s="697"/>
      <c r="DJ37" s="697"/>
      <c r="DK37" s="698"/>
      <c r="DL37" s="684">
        <v>328447</v>
      </c>
      <c r="DM37" s="697"/>
      <c r="DN37" s="697"/>
      <c r="DO37" s="697"/>
      <c r="DP37" s="697"/>
      <c r="DQ37" s="697"/>
      <c r="DR37" s="697"/>
      <c r="DS37" s="697"/>
      <c r="DT37" s="697"/>
      <c r="DU37" s="697"/>
      <c r="DV37" s="698"/>
      <c r="DW37" s="681">
        <v>3</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275735</v>
      </c>
      <c r="S38" s="679"/>
      <c r="T38" s="679"/>
      <c r="U38" s="679"/>
      <c r="V38" s="679"/>
      <c r="W38" s="679"/>
      <c r="X38" s="679"/>
      <c r="Y38" s="680"/>
      <c r="Z38" s="715">
        <v>1.4</v>
      </c>
      <c r="AA38" s="715"/>
      <c r="AB38" s="715"/>
      <c r="AC38" s="715"/>
      <c r="AD38" s="716">
        <v>630</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25000</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6148</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1458473</v>
      </c>
      <c r="CS38" s="679"/>
      <c r="CT38" s="679"/>
      <c r="CU38" s="679"/>
      <c r="CV38" s="679"/>
      <c r="CW38" s="679"/>
      <c r="CX38" s="679"/>
      <c r="CY38" s="680"/>
      <c r="CZ38" s="681">
        <v>7.9</v>
      </c>
      <c r="DA38" s="699"/>
      <c r="DB38" s="699"/>
      <c r="DC38" s="700"/>
      <c r="DD38" s="684">
        <v>1215671</v>
      </c>
      <c r="DE38" s="679"/>
      <c r="DF38" s="679"/>
      <c r="DG38" s="679"/>
      <c r="DH38" s="679"/>
      <c r="DI38" s="679"/>
      <c r="DJ38" s="679"/>
      <c r="DK38" s="680"/>
      <c r="DL38" s="684">
        <v>1057714</v>
      </c>
      <c r="DM38" s="679"/>
      <c r="DN38" s="679"/>
      <c r="DO38" s="679"/>
      <c r="DP38" s="679"/>
      <c r="DQ38" s="679"/>
      <c r="DR38" s="679"/>
      <c r="DS38" s="679"/>
      <c r="DT38" s="679"/>
      <c r="DU38" s="679"/>
      <c r="DV38" s="680"/>
      <c r="DW38" s="681">
        <v>9.5</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1402500</v>
      </c>
      <c r="S39" s="679"/>
      <c r="T39" s="679"/>
      <c r="U39" s="679"/>
      <c r="V39" s="679"/>
      <c r="W39" s="679"/>
      <c r="X39" s="679"/>
      <c r="Y39" s="680"/>
      <c r="Z39" s="715">
        <v>7.4</v>
      </c>
      <c r="AA39" s="715"/>
      <c r="AB39" s="715"/>
      <c r="AC39" s="715"/>
      <c r="AD39" s="716" t="s">
        <v>241</v>
      </c>
      <c r="AE39" s="716"/>
      <c r="AF39" s="716"/>
      <c r="AG39" s="716"/>
      <c r="AH39" s="716"/>
      <c r="AI39" s="716"/>
      <c r="AJ39" s="716"/>
      <c r="AK39" s="716"/>
      <c r="AL39" s="681" t="s">
        <v>241</v>
      </c>
      <c r="AM39" s="682"/>
      <c r="AN39" s="682"/>
      <c r="AO39" s="717"/>
      <c r="AQ39" s="718" t="s">
        <v>342</v>
      </c>
      <c r="AR39" s="719"/>
      <c r="AS39" s="719"/>
      <c r="AT39" s="719"/>
      <c r="AU39" s="719"/>
      <c r="AV39" s="719"/>
      <c r="AW39" s="719"/>
      <c r="AX39" s="719"/>
      <c r="AY39" s="720"/>
      <c r="AZ39" s="678" t="s">
        <v>275</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10034</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541152</v>
      </c>
      <c r="CS39" s="697"/>
      <c r="CT39" s="697"/>
      <c r="CU39" s="697"/>
      <c r="CV39" s="697"/>
      <c r="CW39" s="697"/>
      <c r="CX39" s="697"/>
      <c r="CY39" s="698"/>
      <c r="CZ39" s="681">
        <v>2.9</v>
      </c>
      <c r="DA39" s="699"/>
      <c r="DB39" s="699"/>
      <c r="DC39" s="700"/>
      <c r="DD39" s="684">
        <v>508954</v>
      </c>
      <c r="DE39" s="697"/>
      <c r="DF39" s="697"/>
      <c r="DG39" s="697"/>
      <c r="DH39" s="697"/>
      <c r="DI39" s="697"/>
      <c r="DJ39" s="697"/>
      <c r="DK39" s="698"/>
      <c r="DL39" s="684" t="s">
        <v>127</v>
      </c>
      <c r="DM39" s="697"/>
      <c r="DN39" s="697"/>
      <c r="DO39" s="697"/>
      <c r="DP39" s="697"/>
      <c r="DQ39" s="697"/>
      <c r="DR39" s="697"/>
      <c r="DS39" s="697"/>
      <c r="DT39" s="697"/>
      <c r="DU39" s="697"/>
      <c r="DV39" s="698"/>
      <c r="DW39" s="681" t="s">
        <v>241</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241</v>
      </c>
      <c r="S40" s="679"/>
      <c r="T40" s="679"/>
      <c r="U40" s="679"/>
      <c r="V40" s="679"/>
      <c r="W40" s="679"/>
      <c r="X40" s="679"/>
      <c r="Y40" s="680"/>
      <c r="Z40" s="715" t="s">
        <v>244</v>
      </c>
      <c r="AA40" s="715"/>
      <c r="AB40" s="715"/>
      <c r="AC40" s="715"/>
      <c r="AD40" s="716" t="s">
        <v>241</v>
      </c>
      <c r="AE40" s="716"/>
      <c r="AF40" s="716"/>
      <c r="AG40" s="716"/>
      <c r="AH40" s="716"/>
      <c r="AI40" s="716"/>
      <c r="AJ40" s="716"/>
      <c r="AK40" s="716"/>
      <c r="AL40" s="681" t="s">
        <v>244</v>
      </c>
      <c r="AM40" s="682"/>
      <c r="AN40" s="682"/>
      <c r="AO40" s="717"/>
      <c r="AQ40" s="718" t="s">
        <v>346</v>
      </c>
      <c r="AR40" s="719"/>
      <c r="AS40" s="719"/>
      <c r="AT40" s="719"/>
      <c r="AU40" s="719"/>
      <c r="AV40" s="719"/>
      <c r="AW40" s="719"/>
      <c r="AX40" s="719"/>
      <c r="AY40" s="720"/>
      <c r="AZ40" s="678" t="s">
        <v>127</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95</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11600</v>
      </c>
      <c r="CS40" s="679"/>
      <c r="CT40" s="679"/>
      <c r="CU40" s="679"/>
      <c r="CV40" s="679"/>
      <c r="CW40" s="679"/>
      <c r="CX40" s="679"/>
      <c r="CY40" s="680"/>
      <c r="CZ40" s="681">
        <v>0.1</v>
      </c>
      <c r="DA40" s="699"/>
      <c r="DB40" s="699"/>
      <c r="DC40" s="700"/>
      <c r="DD40" s="684">
        <v>600</v>
      </c>
      <c r="DE40" s="679"/>
      <c r="DF40" s="679"/>
      <c r="DG40" s="679"/>
      <c r="DH40" s="679"/>
      <c r="DI40" s="679"/>
      <c r="DJ40" s="679"/>
      <c r="DK40" s="680"/>
      <c r="DL40" s="684" t="s">
        <v>241</v>
      </c>
      <c r="DM40" s="679"/>
      <c r="DN40" s="679"/>
      <c r="DO40" s="679"/>
      <c r="DP40" s="679"/>
      <c r="DQ40" s="679"/>
      <c r="DR40" s="679"/>
      <c r="DS40" s="679"/>
      <c r="DT40" s="679"/>
      <c r="DU40" s="679"/>
      <c r="DV40" s="680"/>
      <c r="DW40" s="681" t="s">
        <v>127</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554800</v>
      </c>
      <c r="S41" s="679"/>
      <c r="T41" s="679"/>
      <c r="U41" s="679"/>
      <c r="V41" s="679"/>
      <c r="W41" s="679"/>
      <c r="X41" s="679"/>
      <c r="Y41" s="680"/>
      <c r="Z41" s="715">
        <v>2.9</v>
      </c>
      <c r="AA41" s="715"/>
      <c r="AB41" s="715"/>
      <c r="AC41" s="715"/>
      <c r="AD41" s="716" t="s">
        <v>127</v>
      </c>
      <c r="AE41" s="716"/>
      <c r="AF41" s="716"/>
      <c r="AG41" s="716"/>
      <c r="AH41" s="716"/>
      <c r="AI41" s="716"/>
      <c r="AJ41" s="716"/>
      <c r="AK41" s="716"/>
      <c r="AL41" s="681" t="s">
        <v>275</v>
      </c>
      <c r="AM41" s="682"/>
      <c r="AN41" s="682"/>
      <c r="AO41" s="717"/>
      <c r="AQ41" s="718" t="s">
        <v>351</v>
      </c>
      <c r="AR41" s="719"/>
      <c r="AS41" s="719"/>
      <c r="AT41" s="719"/>
      <c r="AU41" s="719"/>
      <c r="AV41" s="719"/>
      <c r="AW41" s="719"/>
      <c r="AX41" s="719"/>
      <c r="AY41" s="720"/>
      <c r="AZ41" s="678">
        <v>418388</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127</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241</v>
      </c>
      <c r="CS41" s="697"/>
      <c r="CT41" s="697"/>
      <c r="CU41" s="697"/>
      <c r="CV41" s="697"/>
      <c r="CW41" s="697"/>
      <c r="CX41" s="697"/>
      <c r="CY41" s="698"/>
      <c r="CZ41" s="681" t="s">
        <v>136</v>
      </c>
      <c r="DA41" s="699"/>
      <c r="DB41" s="699"/>
      <c r="DC41" s="700"/>
      <c r="DD41" s="684" t="s">
        <v>241</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19063179</v>
      </c>
      <c r="S42" s="701"/>
      <c r="T42" s="701"/>
      <c r="U42" s="701"/>
      <c r="V42" s="701"/>
      <c r="W42" s="701"/>
      <c r="X42" s="701"/>
      <c r="Y42" s="703"/>
      <c r="Z42" s="704">
        <v>100</v>
      </c>
      <c r="AA42" s="704"/>
      <c r="AB42" s="704"/>
      <c r="AC42" s="704"/>
      <c r="AD42" s="705">
        <v>10543691</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1040085</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290</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2178036</v>
      </c>
      <c r="CS42" s="679"/>
      <c r="CT42" s="679"/>
      <c r="CU42" s="679"/>
      <c r="CV42" s="679"/>
      <c r="CW42" s="679"/>
      <c r="CX42" s="679"/>
      <c r="CY42" s="680"/>
      <c r="CZ42" s="681">
        <v>11.8</v>
      </c>
      <c r="DA42" s="682"/>
      <c r="DB42" s="682"/>
      <c r="DC42" s="683"/>
      <c r="DD42" s="684">
        <v>648152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147443</v>
      </c>
      <c r="CS43" s="697"/>
      <c r="CT43" s="697"/>
      <c r="CU43" s="697"/>
      <c r="CV43" s="697"/>
      <c r="CW43" s="697"/>
      <c r="CX43" s="697"/>
      <c r="CY43" s="698"/>
      <c r="CZ43" s="681">
        <v>0.8</v>
      </c>
      <c r="DA43" s="699"/>
      <c r="DB43" s="699"/>
      <c r="DC43" s="700"/>
      <c r="DD43" s="684">
        <v>147443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2166868</v>
      </c>
      <c r="CS44" s="679"/>
      <c r="CT44" s="679"/>
      <c r="CU44" s="679"/>
      <c r="CV44" s="679"/>
      <c r="CW44" s="679"/>
      <c r="CX44" s="679"/>
      <c r="CY44" s="680"/>
      <c r="CZ44" s="681">
        <v>11.7</v>
      </c>
      <c r="DA44" s="682"/>
      <c r="DB44" s="682"/>
      <c r="DC44" s="683"/>
      <c r="DD44" s="684">
        <v>636984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975725</v>
      </c>
      <c r="CS45" s="697"/>
      <c r="CT45" s="697"/>
      <c r="CU45" s="697"/>
      <c r="CV45" s="697"/>
      <c r="CW45" s="697"/>
      <c r="CX45" s="697"/>
      <c r="CY45" s="698"/>
      <c r="CZ45" s="681">
        <v>5.3</v>
      </c>
      <c r="DA45" s="699"/>
      <c r="DB45" s="699"/>
      <c r="DC45" s="700"/>
      <c r="DD45" s="684">
        <v>187568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1191143</v>
      </c>
      <c r="CS46" s="679"/>
      <c r="CT46" s="679"/>
      <c r="CU46" s="679"/>
      <c r="CV46" s="679"/>
      <c r="CW46" s="679"/>
      <c r="CX46" s="679"/>
      <c r="CY46" s="680"/>
      <c r="CZ46" s="681">
        <v>6.4</v>
      </c>
      <c r="DA46" s="682"/>
      <c r="DB46" s="682"/>
      <c r="DC46" s="683"/>
      <c r="DD46" s="684">
        <v>449416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11168</v>
      </c>
      <c r="CS47" s="697"/>
      <c r="CT47" s="697"/>
      <c r="CU47" s="697"/>
      <c r="CV47" s="697"/>
      <c r="CW47" s="697"/>
      <c r="CX47" s="697"/>
      <c r="CY47" s="698"/>
      <c r="CZ47" s="681">
        <v>0.1</v>
      </c>
      <c r="DA47" s="699"/>
      <c r="DB47" s="699"/>
      <c r="DC47" s="700"/>
      <c r="DD47" s="684">
        <v>11168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244</v>
      </c>
      <c r="CS48" s="679"/>
      <c r="CT48" s="679"/>
      <c r="CU48" s="679"/>
      <c r="CV48" s="679"/>
      <c r="CW48" s="679"/>
      <c r="CX48" s="679"/>
      <c r="CY48" s="680"/>
      <c r="CZ48" s="681" t="s">
        <v>241</v>
      </c>
      <c r="DA48" s="682"/>
      <c r="DB48" s="682"/>
      <c r="DC48" s="683"/>
      <c r="DD48" s="684" t="s">
        <v>241</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18499425</v>
      </c>
      <c r="CS49" s="663"/>
      <c r="CT49" s="663"/>
      <c r="CU49" s="663"/>
      <c r="CV49" s="663"/>
      <c r="CW49" s="663"/>
      <c r="CX49" s="663"/>
      <c r="CY49" s="664"/>
      <c r="CZ49" s="665">
        <v>100</v>
      </c>
      <c r="DA49" s="666"/>
      <c r="DB49" s="666"/>
      <c r="DC49" s="667"/>
      <c r="DD49" s="668">
        <v>13005961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2rmt5ydcBCknuq/0m5DcZ+4ElLIuPDA3Rxxur5aeC+KyhyxZaMWeHtPugpkjAMjyYQGfzD28LZtM5fNk6MtMmg==" saltValue="Q7Ugaz5LotFWJzspNjvFo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390</v>
      </c>
      <c r="C7" s="1144"/>
      <c r="D7" s="1144"/>
      <c r="E7" s="1144"/>
      <c r="F7" s="1144"/>
      <c r="G7" s="1144"/>
      <c r="H7" s="1144"/>
      <c r="I7" s="1144"/>
      <c r="J7" s="1144"/>
      <c r="K7" s="1144"/>
      <c r="L7" s="1144"/>
      <c r="M7" s="1144"/>
      <c r="N7" s="1144"/>
      <c r="O7" s="1144"/>
      <c r="P7" s="1145"/>
      <c r="Q7" s="1197">
        <v>19384</v>
      </c>
      <c r="R7" s="1198"/>
      <c r="S7" s="1198"/>
      <c r="T7" s="1198"/>
      <c r="U7" s="1198"/>
      <c r="V7" s="1198">
        <v>18821</v>
      </c>
      <c r="W7" s="1198"/>
      <c r="X7" s="1198"/>
      <c r="Y7" s="1198"/>
      <c r="Z7" s="1198"/>
      <c r="AA7" s="1198">
        <v>564</v>
      </c>
      <c r="AB7" s="1198"/>
      <c r="AC7" s="1198"/>
      <c r="AD7" s="1198"/>
      <c r="AE7" s="1199"/>
      <c r="AF7" s="1200">
        <v>495</v>
      </c>
      <c r="AG7" s="1201"/>
      <c r="AH7" s="1201"/>
      <c r="AI7" s="1201"/>
      <c r="AJ7" s="1202"/>
      <c r="AK7" s="1184" t="s">
        <v>573</v>
      </c>
      <c r="AL7" s="1185"/>
      <c r="AM7" s="1185"/>
      <c r="AN7" s="1185"/>
      <c r="AO7" s="1185"/>
      <c r="AP7" s="1185">
        <v>19470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584</v>
      </c>
      <c r="BT7" s="1189"/>
      <c r="BU7" s="1189"/>
      <c r="BV7" s="1189"/>
      <c r="BW7" s="1189"/>
      <c r="BX7" s="1189"/>
      <c r="BY7" s="1189"/>
      <c r="BZ7" s="1189"/>
      <c r="CA7" s="1189"/>
      <c r="CB7" s="1189"/>
      <c r="CC7" s="1189"/>
      <c r="CD7" s="1189"/>
      <c r="CE7" s="1189"/>
      <c r="CF7" s="1189"/>
      <c r="CG7" s="1190"/>
      <c r="CH7" s="1181">
        <v>-7</v>
      </c>
      <c r="CI7" s="1182"/>
      <c r="CJ7" s="1182"/>
      <c r="CK7" s="1182"/>
      <c r="CL7" s="1183"/>
      <c r="CM7" s="1181">
        <v>-13</v>
      </c>
      <c r="CN7" s="1182"/>
      <c r="CO7" s="1182"/>
      <c r="CP7" s="1182"/>
      <c r="CQ7" s="1183"/>
      <c r="CR7" s="1181">
        <v>5</v>
      </c>
      <c r="CS7" s="1182"/>
      <c r="CT7" s="1182"/>
      <c r="CU7" s="1182"/>
      <c r="CV7" s="1183"/>
      <c r="CW7" s="1181" t="s">
        <v>509</v>
      </c>
      <c r="CX7" s="1182"/>
      <c r="CY7" s="1182"/>
      <c r="CZ7" s="1182"/>
      <c r="DA7" s="1183"/>
      <c r="DB7" s="1181" t="s">
        <v>509</v>
      </c>
      <c r="DC7" s="1182"/>
      <c r="DD7" s="1182"/>
      <c r="DE7" s="1182"/>
      <c r="DF7" s="1183"/>
      <c r="DG7" s="1181" t="s">
        <v>509</v>
      </c>
      <c r="DH7" s="1182"/>
      <c r="DI7" s="1182"/>
      <c r="DJ7" s="1182"/>
      <c r="DK7" s="1183"/>
      <c r="DL7" s="1181" t="s">
        <v>509</v>
      </c>
      <c r="DM7" s="1182"/>
      <c r="DN7" s="1182"/>
      <c r="DO7" s="1182"/>
      <c r="DP7" s="1183"/>
      <c r="DQ7" s="1181" t="s">
        <v>509</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v>19384</v>
      </c>
      <c r="R23" s="1162"/>
      <c r="S23" s="1162"/>
      <c r="T23" s="1162"/>
      <c r="U23" s="1162"/>
      <c r="V23" s="1162">
        <v>18821</v>
      </c>
      <c r="W23" s="1162"/>
      <c r="X23" s="1162"/>
      <c r="Y23" s="1162"/>
      <c r="Z23" s="1162"/>
      <c r="AA23" s="1162">
        <v>564</v>
      </c>
      <c r="AB23" s="1162"/>
      <c r="AC23" s="1162"/>
      <c r="AD23" s="1162"/>
      <c r="AE23" s="1163"/>
      <c r="AF23" s="1164">
        <v>495</v>
      </c>
      <c r="AG23" s="1162"/>
      <c r="AH23" s="1162"/>
      <c r="AI23" s="1162"/>
      <c r="AJ23" s="1165"/>
      <c r="AK23" s="1166"/>
      <c r="AL23" s="1167"/>
      <c r="AM23" s="1167"/>
      <c r="AN23" s="1167"/>
      <c r="AO23" s="1167"/>
      <c r="AP23" s="1162">
        <v>19470</v>
      </c>
      <c r="AQ23" s="1162"/>
      <c r="AR23" s="1162"/>
      <c r="AS23" s="1162"/>
      <c r="AT23" s="1162"/>
      <c r="AU23" s="1168"/>
      <c r="AV23" s="1168"/>
      <c r="AW23" s="1168"/>
      <c r="AX23" s="1168"/>
      <c r="AY23" s="1169"/>
      <c r="AZ23" s="1158" t="s">
        <v>127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373</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404</v>
      </c>
      <c r="C28" s="1144"/>
      <c r="D28" s="1144"/>
      <c r="E28" s="1144"/>
      <c r="F28" s="1144"/>
      <c r="G28" s="1144"/>
      <c r="H28" s="1144"/>
      <c r="I28" s="1144"/>
      <c r="J28" s="1144"/>
      <c r="K28" s="1144"/>
      <c r="L28" s="1144"/>
      <c r="M28" s="1144"/>
      <c r="N28" s="1144"/>
      <c r="O28" s="1144"/>
      <c r="P28" s="1145"/>
      <c r="Q28" s="1146">
        <v>4405</v>
      </c>
      <c r="R28" s="1147"/>
      <c r="S28" s="1147"/>
      <c r="T28" s="1147"/>
      <c r="U28" s="1147"/>
      <c r="V28" s="1147">
        <v>4346</v>
      </c>
      <c r="W28" s="1147"/>
      <c r="X28" s="1147"/>
      <c r="Y28" s="1147"/>
      <c r="Z28" s="1147"/>
      <c r="AA28" s="1147">
        <v>60</v>
      </c>
      <c r="AB28" s="1147"/>
      <c r="AC28" s="1147"/>
      <c r="AD28" s="1147"/>
      <c r="AE28" s="1148"/>
      <c r="AF28" s="1149">
        <v>60</v>
      </c>
      <c r="AG28" s="1147"/>
      <c r="AH28" s="1147"/>
      <c r="AI28" s="1147"/>
      <c r="AJ28" s="1150"/>
      <c r="AK28" s="1151">
        <v>418</v>
      </c>
      <c r="AL28" s="1139"/>
      <c r="AM28" s="1139"/>
      <c r="AN28" s="1139"/>
      <c r="AO28" s="1139"/>
      <c r="AP28" s="1139" t="s">
        <v>573</v>
      </c>
      <c r="AQ28" s="1139"/>
      <c r="AR28" s="1139"/>
      <c r="AS28" s="1139"/>
      <c r="AT28" s="1139"/>
      <c r="AU28" s="1139" t="s">
        <v>573</v>
      </c>
      <c r="AV28" s="1139"/>
      <c r="AW28" s="1139"/>
      <c r="AX28" s="1139"/>
      <c r="AY28" s="1139"/>
      <c r="AZ28" s="1140" t="s">
        <v>573</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405</v>
      </c>
      <c r="C29" s="1131"/>
      <c r="D29" s="1131"/>
      <c r="E29" s="1131"/>
      <c r="F29" s="1131"/>
      <c r="G29" s="1131"/>
      <c r="H29" s="1131"/>
      <c r="I29" s="1131"/>
      <c r="J29" s="1131"/>
      <c r="K29" s="1131"/>
      <c r="L29" s="1131"/>
      <c r="M29" s="1131"/>
      <c r="N29" s="1131"/>
      <c r="O29" s="1131"/>
      <c r="P29" s="1132"/>
      <c r="Q29" s="1136">
        <v>3410</v>
      </c>
      <c r="R29" s="1137"/>
      <c r="S29" s="1137"/>
      <c r="T29" s="1137"/>
      <c r="U29" s="1137"/>
      <c r="V29" s="1137">
        <v>3373</v>
      </c>
      <c r="W29" s="1137"/>
      <c r="X29" s="1137"/>
      <c r="Y29" s="1137"/>
      <c r="Z29" s="1137"/>
      <c r="AA29" s="1137">
        <v>37</v>
      </c>
      <c r="AB29" s="1137"/>
      <c r="AC29" s="1137"/>
      <c r="AD29" s="1137"/>
      <c r="AE29" s="1138"/>
      <c r="AF29" s="1112">
        <v>37</v>
      </c>
      <c r="AG29" s="1113"/>
      <c r="AH29" s="1113"/>
      <c r="AI29" s="1113"/>
      <c r="AJ29" s="1114"/>
      <c r="AK29" s="1073">
        <v>546</v>
      </c>
      <c r="AL29" s="1064"/>
      <c r="AM29" s="1064"/>
      <c r="AN29" s="1064"/>
      <c r="AO29" s="1064"/>
      <c r="AP29" s="1064" t="s">
        <v>573</v>
      </c>
      <c r="AQ29" s="1064"/>
      <c r="AR29" s="1064"/>
      <c r="AS29" s="1064"/>
      <c r="AT29" s="1064"/>
      <c r="AU29" s="1064" t="s">
        <v>573</v>
      </c>
      <c r="AV29" s="1064"/>
      <c r="AW29" s="1064"/>
      <c r="AX29" s="1064"/>
      <c r="AY29" s="1064"/>
      <c r="AZ29" s="1135" t="s">
        <v>573</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406</v>
      </c>
      <c r="C30" s="1131"/>
      <c r="D30" s="1131"/>
      <c r="E30" s="1131"/>
      <c r="F30" s="1131"/>
      <c r="G30" s="1131"/>
      <c r="H30" s="1131"/>
      <c r="I30" s="1131"/>
      <c r="J30" s="1131"/>
      <c r="K30" s="1131"/>
      <c r="L30" s="1131"/>
      <c r="M30" s="1131"/>
      <c r="N30" s="1131"/>
      <c r="O30" s="1131"/>
      <c r="P30" s="1132"/>
      <c r="Q30" s="1136">
        <v>821</v>
      </c>
      <c r="R30" s="1137"/>
      <c r="S30" s="1137"/>
      <c r="T30" s="1137"/>
      <c r="U30" s="1137"/>
      <c r="V30" s="1137">
        <v>819</v>
      </c>
      <c r="W30" s="1137"/>
      <c r="X30" s="1137"/>
      <c r="Y30" s="1137"/>
      <c r="Z30" s="1137"/>
      <c r="AA30" s="1137">
        <v>2</v>
      </c>
      <c r="AB30" s="1137"/>
      <c r="AC30" s="1137"/>
      <c r="AD30" s="1137"/>
      <c r="AE30" s="1138"/>
      <c r="AF30" s="1112">
        <v>2</v>
      </c>
      <c r="AG30" s="1113"/>
      <c r="AH30" s="1113"/>
      <c r="AI30" s="1113"/>
      <c r="AJ30" s="1114"/>
      <c r="AK30" s="1073">
        <v>479</v>
      </c>
      <c r="AL30" s="1064"/>
      <c r="AM30" s="1064"/>
      <c r="AN30" s="1064"/>
      <c r="AO30" s="1064"/>
      <c r="AP30" s="1064" t="s">
        <v>573</v>
      </c>
      <c r="AQ30" s="1064"/>
      <c r="AR30" s="1064"/>
      <c r="AS30" s="1064"/>
      <c r="AT30" s="1064"/>
      <c r="AU30" s="1064" t="s">
        <v>573</v>
      </c>
      <c r="AV30" s="1064"/>
      <c r="AW30" s="1064"/>
      <c r="AX30" s="1064"/>
      <c r="AY30" s="1064"/>
      <c r="AZ30" s="1135" t="s">
        <v>573</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407</v>
      </c>
      <c r="C31" s="1131"/>
      <c r="D31" s="1131"/>
      <c r="E31" s="1131"/>
      <c r="F31" s="1131"/>
      <c r="G31" s="1131"/>
      <c r="H31" s="1131"/>
      <c r="I31" s="1131"/>
      <c r="J31" s="1131"/>
      <c r="K31" s="1131"/>
      <c r="L31" s="1131"/>
      <c r="M31" s="1131"/>
      <c r="N31" s="1131"/>
      <c r="O31" s="1131"/>
      <c r="P31" s="1132"/>
      <c r="Q31" s="1136">
        <v>968</v>
      </c>
      <c r="R31" s="1137"/>
      <c r="S31" s="1137"/>
      <c r="T31" s="1137"/>
      <c r="U31" s="1137"/>
      <c r="V31" s="1137">
        <v>920</v>
      </c>
      <c r="W31" s="1137"/>
      <c r="X31" s="1137"/>
      <c r="Y31" s="1137"/>
      <c r="Z31" s="1137"/>
      <c r="AA31" s="1137">
        <v>48</v>
      </c>
      <c r="AB31" s="1137"/>
      <c r="AC31" s="1137"/>
      <c r="AD31" s="1137"/>
      <c r="AE31" s="1138"/>
      <c r="AF31" s="1112">
        <v>801</v>
      </c>
      <c r="AG31" s="1113"/>
      <c r="AH31" s="1113"/>
      <c r="AI31" s="1113"/>
      <c r="AJ31" s="1114"/>
      <c r="AK31" s="1073" t="s">
        <v>573</v>
      </c>
      <c r="AL31" s="1064"/>
      <c r="AM31" s="1064"/>
      <c r="AN31" s="1064"/>
      <c r="AO31" s="1064"/>
      <c r="AP31" s="1064">
        <v>3633</v>
      </c>
      <c r="AQ31" s="1064"/>
      <c r="AR31" s="1064"/>
      <c r="AS31" s="1064"/>
      <c r="AT31" s="1064"/>
      <c r="AU31" s="1064">
        <v>138</v>
      </c>
      <c r="AV31" s="1064"/>
      <c r="AW31" s="1064"/>
      <c r="AX31" s="1064"/>
      <c r="AY31" s="1064"/>
      <c r="AZ31" s="1135" t="s">
        <v>573</v>
      </c>
      <c r="BA31" s="1135"/>
      <c r="BB31" s="1135"/>
      <c r="BC31" s="1135"/>
      <c r="BD31" s="1135"/>
      <c r="BE31" s="1125" t="s">
        <v>408</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409</v>
      </c>
      <c r="C32" s="1131"/>
      <c r="D32" s="1131"/>
      <c r="E32" s="1131"/>
      <c r="F32" s="1131"/>
      <c r="G32" s="1131"/>
      <c r="H32" s="1131"/>
      <c r="I32" s="1131"/>
      <c r="J32" s="1131"/>
      <c r="K32" s="1131"/>
      <c r="L32" s="1131"/>
      <c r="M32" s="1131"/>
      <c r="N32" s="1131"/>
      <c r="O32" s="1131"/>
      <c r="P32" s="1132"/>
      <c r="Q32" s="1136">
        <v>1654</v>
      </c>
      <c r="R32" s="1137"/>
      <c r="S32" s="1137"/>
      <c r="T32" s="1137"/>
      <c r="U32" s="1137"/>
      <c r="V32" s="1137">
        <v>1412</v>
      </c>
      <c r="W32" s="1137"/>
      <c r="X32" s="1137"/>
      <c r="Y32" s="1137"/>
      <c r="Z32" s="1137"/>
      <c r="AA32" s="1137">
        <v>242</v>
      </c>
      <c r="AB32" s="1137"/>
      <c r="AC32" s="1137"/>
      <c r="AD32" s="1137"/>
      <c r="AE32" s="1138"/>
      <c r="AF32" s="1112">
        <v>131</v>
      </c>
      <c r="AG32" s="1113"/>
      <c r="AH32" s="1113"/>
      <c r="AI32" s="1113"/>
      <c r="AJ32" s="1114"/>
      <c r="AK32" s="1073" t="s">
        <v>573</v>
      </c>
      <c r="AL32" s="1064"/>
      <c r="AM32" s="1064"/>
      <c r="AN32" s="1064"/>
      <c r="AO32" s="1064"/>
      <c r="AP32" s="1064">
        <v>8031</v>
      </c>
      <c r="AQ32" s="1064"/>
      <c r="AR32" s="1064"/>
      <c r="AS32" s="1064"/>
      <c r="AT32" s="1064"/>
      <c r="AU32" s="1064">
        <v>8031</v>
      </c>
      <c r="AV32" s="1064"/>
      <c r="AW32" s="1064"/>
      <c r="AX32" s="1064"/>
      <c r="AY32" s="1064"/>
      <c r="AZ32" s="1135" t="s">
        <v>573</v>
      </c>
      <c r="BA32" s="1135"/>
      <c r="BB32" s="1135"/>
      <c r="BC32" s="1135"/>
      <c r="BD32" s="1135"/>
      <c r="BE32" s="1125" t="s">
        <v>410</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1032</v>
      </c>
      <c r="AG63" s="1052"/>
      <c r="AH63" s="1052"/>
      <c r="AI63" s="1052"/>
      <c r="AJ63" s="1123"/>
      <c r="AK63" s="1124"/>
      <c r="AL63" s="1056"/>
      <c r="AM63" s="1056"/>
      <c r="AN63" s="1056"/>
      <c r="AO63" s="1056"/>
      <c r="AP63" s="1052">
        <v>11664</v>
      </c>
      <c r="AQ63" s="1052"/>
      <c r="AR63" s="1052"/>
      <c r="AS63" s="1052"/>
      <c r="AT63" s="1052"/>
      <c r="AU63" s="1052">
        <v>8169</v>
      </c>
      <c r="AV63" s="1052"/>
      <c r="AW63" s="1052"/>
      <c r="AX63" s="1052"/>
      <c r="AY63" s="1052"/>
      <c r="AZ63" s="1118"/>
      <c r="BA63" s="1118"/>
      <c r="BB63" s="1118"/>
      <c r="BC63" s="1118"/>
      <c r="BD63" s="1118"/>
      <c r="BE63" s="1053"/>
      <c r="BF63" s="1053"/>
      <c r="BG63" s="1053"/>
      <c r="BH63" s="1053"/>
      <c r="BI63" s="1054"/>
      <c r="BJ63" s="1119" t="s">
        <v>127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397</v>
      </c>
      <c r="W66" s="1095"/>
      <c r="X66" s="1095"/>
      <c r="Y66" s="1095"/>
      <c r="Z66" s="1096"/>
      <c r="AA66" s="1094" t="s">
        <v>416</v>
      </c>
      <c r="AB66" s="1095"/>
      <c r="AC66" s="1095"/>
      <c r="AD66" s="1095"/>
      <c r="AE66" s="1096"/>
      <c r="AF66" s="1100" t="s">
        <v>399</v>
      </c>
      <c r="AG66" s="1101"/>
      <c r="AH66" s="1101"/>
      <c r="AI66" s="1101"/>
      <c r="AJ66" s="1102"/>
      <c r="AK66" s="1094" t="s">
        <v>417</v>
      </c>
      <c r="AL66" s="1089"/>
      <c r="AM66" s="1089"/>
      <c r="AN66" s="1089"/>
      <c r="AO66" s="1090"/>
      <c r="AP66" s="1094" t="s">
        <v>401</v>
      </c>
      <c r="AQ66" s="1095"/>
      <c r="AR66" s="1095"/>
      <c r="AS66" s="1095"/>
      <c r="AT66" s="1096"/>
      <c r="AU66" s="1094" t="s">
        <v>418</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574</v>
      </c>
      <c r="C68" s="1079"/>
      <c r="D68" s="1079"/>
      <c r="E68" s="1079"/>
      <c r="F68" s="1079"/>
      <c r="G68" s="1079"/>
      <c r="H68" s="1079"/>
      <c r="I68" s="1079"/>
      <c r="J68" s="1079"/>
      <c r="K68" s="1079"/>
      <c r="L68" s="1079"/>
      <c r="M68" s="1079"/>
      <c r="N68" s="1079"/>
      <c r="O68" s="1079"/>
      <c r="P68" s="1080"/>
      <c r="Q68" s="1081">
        <v>15914</v>
      </c>
      <c r="R68" s="1075"/>
      <c r="S68" s="1075"/>
      <c r="T68" s="1075"/>
      <c r="U68" s="1075"/>
      <c r="V68" s="1075">
        <v>15890</v>
      </c>
      <c r="W68" s="1075"/>
      <c r="X68" s="1075"/>
      <c r="Y68" s="1075"/>
      <c r="Z68" s="1075"/>
      <c r="AA68" s="1075">
        <v>24</v>
      </c>
      <c r="AB68" s="1075"/>
      <c r="AC68" s="1075"/>
      <c r="AD68" s="1075"/>
      <c r="AE68" s="1075"/>
      <c r="AF68" s="1075">
        <v>24</v>
      </c>
      <c r="AG68" s="1075"/>
      <c r="AH68" s="1075"/>
      <c r="AI68" s="1075"/>
      <c r="AJ68" s="1075"/>
      <c r="AK68" s="1075">
        <v>82</v>
      </c>
      <c r="AL68" s="1075"/>
      <c r="AM68" s="1075"/>
      <c r="AN68" s="1075"/>
      <c r="AO68" s="1075"/>
      <c r="AP68" s="1075" t="s">
        <v>573</v>
      </c>
      <c r="AQ68" s="1075"/>
      <c r="AR68" s="1075"/>
      <c r="AS68" s="1075"/>
      <c r="AT68" s="1075"/>
      <c r="AU68" s="1075" t="s">
        <v>573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575</v>
      </c>
      <c r="C69" s="1068"/>
      <c r="D69" s="1068"/>
      <c r="E69" s="1068"/>
      <c r="F69" s="1068"/>
      <c r="G69" s="1068"/>
      <c r="H69" s="1068"/>
      <c r="I69" s="1068"/>
      <c r="J69" s="1068"/>
      <c r="K69" s="1068"/>
      <c r="L69" s="1068"/>
      <c r="M69" s="1068"/>
      <c r="N69" s="1068"/>
      <c r="O69" s="1068"/>
      <c r="P69" s="1069"/>
      <c r="Q69" s="1070">
        <v>138</v>
      </c>
      <c r="R69" s="1064"/>
      <c r="S69" s="1064"/>
      <c r="T69" s="1064"/>
      <c r="U69" s="1064"/>
      <c r="V69" s="1064">
        <v>137</v>
      </c>
      <c r="W69" s="1064"/>
      <c r="X69" s="1064"/>
      <c r="Y69" s="1064"/>
      <c r="Z69" s="1064"/>
      <c r="AA69" s="1064">
        <v>1</v>
      </c>
      <c r="AB69" s="1064"/>
      <c r="AC69" s="1064"/>
      <c r="AD69" s="1064"/>
      <c r="AE69" s="1064"/>
      <c r="AF69" s="1064">
        <v>1</v>
      </c>
      <c r="AG69" s="1064"/>
      <c r="AH69" s="1064"/>
      <c r="AI69" s="1064"/>
      <c r="AJ69" s="1064"/>
      <c r="AK69" s="1064">
        <v>26</v>
      </c>
      <c r="AL69" s="1064"/>
      <c r="AM69" s="1064"/>
      <c r="AN69" s="1064"/>
      <c r="AO69" s="1064"/>
      <c r="AP69" s="1064" t="s">
        <v>573</v>
      </c>
      <c r="AQ69" s="1064"/>
      <c r="AR69" s="1064"/>
      <c r="AS69" s="1064"/>
      <c r="AT69" s="1064"/>
      <c r="AU69" s="1064" t="s">
        <v>573</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576</v>
      </c>
      <c r="C70" s="1068"/>
      <c r="D70" s="1068"/>
      <c r="E70" s="1068"/>
      <c r="F70" s="1068"/>
      <c r="G70" s="1068"/>
      <c r="H70" s="1068"/>
      <c r="I70" s="1068"/>
      <c r="J70" s="1068"/>
      <c r="K70" s="1068"/>
      <c r="L70" s="1068"/>
      <c r="M70" s="1068"/>
      <c r="N70" s="1068"/>
      <c r="O70" s="1068"/>
      <c r="P70" s="1069"/>
      <c r="Q70" s="1070">
        <v>533</v>
      </c>
      <c r="R70" s="1064"/>
      <c r="S70" s="1064"/>
      <c r="T70" s="1064"/>
      <c r="U70" s="1064"/>
      <c r="V70" s="1064">
        <v>304</v>
      </c>
      <c r="W70" s="1064"/>
      <c r="X70" s="1064"/>
      <c r="Y70" s="1064"/>
      <c r="Z70" s="1064"/>
      <c r="AA70" s="1064">
        <v>228</v>
      </c>
      <c r="AB70" s="1064"/>
      <c r="AC70" s="1064"/>
      <c r="AD70" s="1064"/>
      <c r="AE70" s="1064"/>
      <c r="AF70" s="1064">
        <v>228</v>
      </c>
      <c r="AG70" s="1064"/>
      <c r="AH70" s="1064"/>
      <c r="AI70" s="1064"/>
      <c r="AJ70" s="1064"/>
      <c r="AK70" s="1064" t="s">
        <v>573</v>
      </c>
      <c r="AL70" s="1064"/>
      <c r="AM70" s="1064"/>
      <c r="AN70" s="1064"/>
      <c r="AO70" s="1064"/>
      <c r="AP70" s="1064" t="s">
        <v>573</v>
      </c>
      <c r="AQ70" s="1064"/>
      <c r="AR70" s="1064"/>
      <c r="AS70" s="1064"/>
      <c r="AT70" s="1064"/>
      <c r="AU70" s="1064" t="s">
        <v>573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577</v>
      </c>
      <c r="C71" s="1068"/>
      <c r="D71" s="1068"/>
      <c r="E71" s="1068"/>
      <c r="F71" s="1068"/>
      <c r="G71" s="1068"/>
      <c r="H71" s="1068"/>
      <c r="I71" s="1068"/>
      <c r="J71" s="1068"/>
      <c r="K71" s="1068"/>
      <c r="L71" s="1068"/>
      <c r="M71" s="1068"/>
      <c r="N71" s="1068"/>
      <c r="O71" s="1068"/>
      <c r="P71" s="1069"/>
      <c r="Q71" s="1070">
        <v>977</v>
      </c>
      <c r="R71" s="1064"/>
      <c r="S71" s="1064"/>
      <c r="T71" s="1064"/>
      <c r="U71" s="1064"/>
      <c r="V71" s="1064">
        <v>970</v>
      </c>
      <c r="W71" s="1064"/>
      <c r="X71" s="1064"/>
      <c r="Y71" s="1064"/>
      <c r="Z71" s="1064"/>
      <c r="AA71" s="1064">
        <v>7</v>
      </c>
      <c r="AB71" s="1064"/>
      <c r="AC71" s="1064"/>
      <c r="AD71" s="1064"/>
      <c r="AE71" s="1064"/>
      <c r="AF71" s="1064">
        <v>7</v>
      </c>
      <c r="AG71" s="1064"/>
      <c r="AH71" s="1064"/>
      <c r="AI71" s="1064"/>
      <c r="AJ71" s="1064"/>
      <c r="AK71" s="1064" t="s">
        <v>573</v>
      </c>
      <c r="AL71" s="1064"/>
      <c r="AM71" s="1064"/>
      <c r="AN71" s="1064"/>
      <c r="AO71" s="1064"/>
      <c r="AP71" s="1064" t="s">
        <v>573</v>
      </c>
      <c r="AQ71" s="1064"/>
      <c r="AR71" s="1064"/>
      <c r="AS71" s="1064"/>
      <c r="AT71" s="1064"/>
      <c r="AU71" s="1064" t="s">
        <v>573</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578</v>
      </c>
      <c r="C72" s="1068"/>
      <c r="D72" s="1068"/>
      <c r="E72" s="1068"/>
      <c r="F72" s="1068"/>
      <c r="G72" s="1068"/>
      <c r="H72" s="1068"/>
      <c r="I72" s="1068"/>
      <c r="J72" s="1068"/>
      <c r="K72" s="1068"/>
      <c r="L72" s="1068"/>
      <c r="M72" s="1068"/>
      <c r="N72" s="1068"/>
      <c r="O72" s="1068"/>
      <c r="P72" s="1069"/>
      <c r="Q72" s="1070">
        <v>344041</v>
      </c>
      <c r="R72" s="1064"/>
      <c r="S72" s="1064"/>
      <c r="T72" s="1064"/>
      <c r="U72" s="1064"/>
      <c r="V72" s="1064">
        <v>337196</v>
      </c>
      <c r="W72" s="1064"/>
      <c r="X72" s="1064"/>
      <c r="Y72" s="1064"/>
      <c r="Z72" s="1064"/>
      <c r="AA72" s="1064">
        <v>6844</v>
      </c>
      <c r="AB72" s="1064"/>
      <c r="AC72" s="1064"/>
      <c r="AD72" s="1064"/>
      <c r="AE72" s="1064"/>
      <c r="AF72" s="1064">
        <v>6844</v>
      </c>
      <c r="AG72" s="1064"/>
      <c r="AH72" s="1064"/>
      <c r="AI72" s="1064"/>
      <c r="AJ72" s="1064"/>
      <c r="AK72" s="1064">
        <v>2633</v>
      </c>
      <c r="AL72" s="1064"/>
      <c r="AM72" s="1064"/>
      <c r="AN72" s="1064"/>
      <c r="AO72" s="1064"/>
      <c r="AP72" s="1064" t="s">
        <v>573</v>
      </c>
      <c r="AQ72" s="1064"/>
      <c r="AR72" s="1064"/>
      <c r="AS72" s="1064"/>
      <c r="AT72" s="1064"/>
      <c r="AU72" s="1064" t="s">
        <v>573</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579</v>
      </c>
      <c r="C73" s="1068"/>
      <c r="D73" s="1068"/>
      <c r="E73" s="1068"/>
      <c r="F73" s="1068"/>
      <c r="G73" s="1068"/>
      <c r="H73" s="1068"/>
      <c r="I73" s="1068"/>
      <c r="J73" s="1068"/>
      <c r="K73" s="1068"/>
      <c r="L73" s="1068"/>
      <c r="M73" s="1068"/>
      <c r="N73" s="1068"/>
      <c r="O73" s="1068"/>
      <c r="P73" s="1069"/>
      <c r="Q73" s="1070">
        <v>549</v>
      </c>
      <c r="R73" s="1064"/>
      <c r="S73" s="1064"/>
      <c r="T73" s="1064"/>
      <c r="U73" s="1064"/>
      <c r="V73" s="1064">
        <v>462</v>
      </c>
      <c r="W73" s="1064"/>
      <c r="X73" s="1064"/>
      <c r="Y73" s="1064"/>
      <c r="Z73" s="1064"/>
      <c r="AA73" s="1064">
        <v>86</v>
      </c>
      <c r="AB73" s="1064"/>
      <c r="AC73" s="1064"/>
      <c r="AD73" s="1064"/>
      <c r="AE73" s="1064"/>
      <c r="AF73" s="1064">
        <v>86</v>
      </c>
      <c r="AG73" s="1064"/>
      <c r="AH73" s="1064"/>
      <c r="AI73" s="1064"/>
      <c r="AJ73" s="1064"/>
      <c r="AK73" s="1064" t="s">
        <v>573</v>
      </c>
      <c r="AL73" s="1064"/>
      <c r="AM73" s="1064"/>
      <c r="AN73" s="1064"/>
      <c r="AO73" s="1064"/>
      <c r="AP73" s="1064" t="s">
        <v>573</v>
      </c>
      <c r="AQ73" s="1064"/>
      <c r="AR73" s="1064"/>
      <c r="AS73" s="1064"/>
      <c r="AT73" s="1064"/>
      <c r="AU73" s="1064" t="s">
        <v>573</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583</v>
      </c>
      <c r="C74" s="1068"/>
      <c r="D74" s="1068"/>
      <c r="E74" s="1068"/>
      <c r="F74" s="1068"/>
      <c r="G74" s="1068"/>
      <c r="H74" s="1068"/>
      <c r="I74" s="1068"/>
      <c r="J74" s="1068"/>
      <c r="K74" s="1068"/>
      <c r="L74" s="1068"/>
      <c r="M74" s="1068"/>
      <c r="N74" s="1068"/>
      <c r="O74" s="1068"/>
      <c r="P74" s="1069"/>
      <c r="Q74" s="1070">
        <v>7717</v>
      </c>
      <c r="R74" s="1064"/>
      <c r="S74" s="1064"/>
      <c r="T74" s="1064"/>
      <c r="U74" s="1064"/>
      <c r="V74" s="1064">
        <v>7474</v>
      </c>
      <c r="W74" s="1064"/>
      <c r="X74" s="1064"/>
      <c r="Y74" s="1064"/>
      <c r="Z74" s="1064"/>
      <c r="AA74" s="1064">
        <v>242</v>
      </c>
      <c r="AB74" s="1064"/>
      <c r="AC74" s="1064"/>
      <c r="AD74" s="1064"/>
      <c r="AE74" s="1064"/>
      <c r="AF74" s="1064">
        <v>147</v>
      </c>
      <c r="AG74" s="1064"/>
      <c r="AH74" s="1064"/>
      <c r="AI74" s="1064"/>
      <c r="AJ74" s="1064"/>
      <c r="AK74" s="1064" t="s">
        <v>573</v>
      </c>
      <c r="AL74" s="1064"/>
      <c r="AM74" s="1064"/>
      <c r="AN74" s="1064"/>
      <c r="AO74" s="1064"/>
      <c r="AP74" s="1064" t="s">
        <v>573</v>
      </c>
      <c r="AQ74" s="1064"/>
      <c r="AR74" s="1064"/>
      <c r="AS74" s="1064"/>
      <c r="AT74" s="1064"/>
      <c r="AU74" s="1064" t="s">
        <v>573</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580</v>
      </c>
      <c r="C75" s="1068"/>
      <c r="D75" s="1068"/>
      <c r="E75" s="1068"/>
      <c r="F75" s="1068"/>
      <c r="G75" s="1068"/>
      <c r="H75" s="1068"/>
      <c r="I75" s="1068"/>
      <c r="J75" s="1068"/>
      <c r="K75" s="1068"/>
      <c r="L75" s="1068"/>
      <c r="M75" s="1068"/>
      <c r="N75" s="1068"/>
      <c r="O75" s="1068"/>
      <c r="P75" s="1069"/>
      <c r="Q75" s="1071">
        <v>634</v>
      </c>
      <c r="R75" s="1072"/>
      <c r="S75" s="1072"/>
      <c r="T75" s="1072"/>
      <c r="U75" s="1073"/>
      <c r="V75" s="1074">
        <v>602</v>
      </c>
      <c r="W75" s="1072"/>
      <c r="X75" s="1072"/>
      <c r="Y75" s="1072"/>
      <c r="Z75" s="1073"/>
      <c r="AA75" s="1074">
        <v>32</v>
      </c>
      <c r="AB75" s="1072"/>
      <c r="AC75" s="1072"/>
      <c r="AD75" s="1072"/>
      <c r="AE75" s="1073"/>
      <c r="AF75" s="1074">
        <v>32</v>
      </c>
      <c r="AG75" s="1072"/>
      <c r="AH75" s="1072"/>
      <c r="AI75" s="1072"/>
      <c r="AJ75" s="1073"/>
      <c r="AK75" s="1074" t="s">
        <v>573</v>
      </c>
      <c r="AL75" s="1072"/>
      <c r="AM75" s="1072"/>
      <c r="AN75" s="1072"/>
      <c r="AO75" s="1073"/>
      <c r="AP75" s="1074" t="s">
        <v>573</v>
      </c>
      <c r="AQ75" s="1072"/>
      <c r="AR75" s="1072"/>
      <c r="AS75" s="1072"/>
      <c r="AT75" s="1073"/>
      <c r="AU75" s="1074" t="s">
        <v>573</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581</v>
      </c>
      <c r="C76" s="1068"/>
      <c r="D76" s="1068"/>
      <c r="E76" s="1068"/>
      <c r="F76" s="1068"/>
      <c r="G76" s="1068"/>
      <c r="H76" s="1068"/>
      <c r="I76" s="1068"/>
      <c r="J76" s="1068"/>
      <c r="K76" s="1068"/>
      <c r="L76" s="1068"/>
      <c r="M76" s="1068"/>
      <c r="N76" s="1068"/>
      <c r="O76" s="1068"/>
      <c r="P76" s="1069"/>
      <c r="Q76" s="1071">
        <v>236</v>
      </c>
      <c r="R76" s="1072"/>
      <c r="S76" s="1072"/>
      <c r="T76" s="1072"/>
      <c r="U76" s="1073"/>
      <c r="V76" s="1074">
        <v>172</v>
      </c>
      <c r="W76" s="1072"/>
      <c r="X76" s="1072"/>
      <c r="Y76" s="1072"/>
      <c r="Z76" s="1073"/>
      <c r="AA76" s="1074">
        <v>64</v>
      </c>
      <c r="AB76" s="1072"/>
      <c r="AC76" s="1072"/>
      <c r="AD76" s="1072"/>
      <c r="AE76" s="1073"/>
      <c r="AF76" s="1074">
        <v>64</v>
      </c>
      <c r="AG76" s="1072"/>
      <c r="AH76" s="1072"/>
      <c r="AI76" s="1072"/>
      <c r="AJ76" s="1073"/>
      <c r="AK76" s="1074" t="s">
        <v>573</v>
      </c>
      <c r="AL76" s="1072"/>
      <c r="AM76" s="1072"/>
      <c r="AN76" s="1072"/>
      <c r="AO76" s="1073"/>
      <c r="AP76" s="1074" t="s">
        <v>573</v>
      </c>
      <c r="AQ76" s="1072"/>
      <c r="AR76" s="1072"/>
      <c r="AS76" s="1072"/>
      <c r="AT76" s="1073"/>
      <c r="AU76" s="1074" t="s">
        <v>573</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582</v>
      </c>
      <c r="C77" s="1068"/>
      <c r="D77" s="1068"/>
      <c r="E77" s="1068"/>
      <c r="F77" s="1068"/>
      <c r="G77" s="1068"/>
      <c r="H77" s="1068"/>
      <c r="I77" s="1068"/>
      <c r="J77" s="1068"/>
      <c r="K77" s="1068"/>
      <c r="L77" s="1068"/>
      <c r="M77" s="1068"/>
      <c r="N77" s="1068"/>
      <c r="O77" s="1068"/>
      <c r="P77" s="1069"/>
      <c r="Q77" s="1071">
        <v>881</v>
      </c>
      <c r="R77" s="1072"/>
      <c r="S77" s="1072"/>
      <c r="T77" s="1072"/>
      <c r="U77" s="1073"/>
      <c r="V77" s="1074">
        <v>455</v>
      </c>
      <c r="W77" s="1072"/>
      <c r="X77" s="1072"/>
      <c r="Y77" s="1072"/>
      <c r="Z77" s="1073"/>
      <c r="AA77" s="1074">
        <v>426</v>
      </c>
      <c r="AB77" s="1072"/>
      <c r="AC77" s="1072"/>
      <c r="AD77" s="1072"/>
      <c r="AE77" s="1073"/>
      <c r="AF77" s="1074">
        <v>263</v>
      </c>
      <c r="AG77" s="1072"/>
      <c r="AH77" s="1072"/>
      <c r="AI77" s="1072"/>
      <c r="AJ77" s="1073"/>
      <c r="AK77" s="1074" t="s">
        <v>573</v>
      </c>
      <c r="AL77" s="1072"/>
      <c r="AM77" s="1072"/>
      <c r="AN77" s="1072"/>
      <c r="AO77" s="1073"/>
      <c r="AP77" s="1074" t="s">
        <v>573</v>
      </c>
      <c r="AQ77" s="1072"/>
      <c r="AR77" s="1072"/>
      <c r="AS77" s="1072"/>
      <c r="AT77" s="1073"/>
      <c r="AU77" s="1074" t="s">
        <v>573</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7697</v>
      </c>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310</v>
      </c>
      <c r="AG109" s="987"/>
      <c r="AH109" s="987"/>
      <c r="AI109" s="987"/>
      <c r="AJ109" s="988"/>
      <c r="AK109" s="989" t="s">
        <v>309</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310</v>
      </c>
      <c r="BW109" s="987"/>
      <c r="BX109" s="987"/>
      <c r="BY109" s="987"/>
      <c r="BZ109" s="988"/>
      <c r="CA109" s="989" t="s">
        <v>309</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310</v>
      </c>
      <c r="DM109" s="987"/>
      <c r="DN109" s="987"/>
      <c r="DO109" s="987"/>
      <c r="DP109" s="988"/>
      <c r="DQ109" s="989" t="s">
        <v>309</v>
      </c>
      <c r="DR109" s="987"/>
      <c r="DS109" s="987"/>
      <c r="DT109" s="987"/>
      <c r="DU109" s="988"/>
      <c r="DV109" s="989" t="s">
        <v>429</v>
      </c>
      <c r="DW109" s="987"/>
      <c r="DX109" s="987"/>
      <c r="DY109" s="987"/>
      <c r="DZ109" s="1018"/>
    </row>
    <row r="110" spans="1:131" s="247" customFormat="1" ht="26.25" customHeight="1" x14ac:dyDescent="0.15">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1923032</v>
      </c>
      <c r="AB110" s="980"/>
      <c r="AC110" s="980"/>
      <c r="AD110" s="980"/>
      <c r="AE110" s="981"/>
      <c r="AF110" s="982">
        <v>1798874</v>
      </c>
      <c r="AG110" s="980"/>
      <c r="AH110" s="980"/>
      <c r="AI110" s="980"/>
      <c r="AJ110" s="981"/>
      <c r="AK110" s="982">
        <v>1930432</v>
      </c>
      <c r="AL110" s="980"/>
      <c r="AM110" s="980"/>
      <c r="AN110" s="980"/>
      <c r="AO110" s="981"/>
      <c r="AP110" s="983">
        <v>21.4</v>
      </c>
      <c r="AQ110" s="984"/>
      <c r="AR110" s="984"/>
      <c r="AS110" s="984"/>
      <c r="AT110" s="985"/>
      <c r="AU110" s="1019" t="s">
        <v>73</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20412126</v>
      </c>
      <c r="BR110" s="927"/>
      <c r="BS110" s="927"/>
      <c r="BT110" s="927"/>
      <c r="BU110" s="927"/>
      <c r="BV110" s="927">
        <v>19980970</v>
      </c>
      <c r="BW110" s="927"/>
      <c r="BX110" s="927"/>
      <c r="BY110" s="927"/>
      <c r="BZ110" s="927"/>
      <c r="CA110" s="927">
        <v>19470370</v>
      </c>
      <c r="CB110" s="927"/>
      <c r="CC110" s="927"/>
      <c r="CD110" s="927"/>
      <c r="CE110" s="927"/>
      <c r="CF110" s="951">
        <v>215.6</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127</v>
      </c>
      <c r="DH110" s="927"/>
      <c r="DI110" s="927"/>
      <c r="DJ110" s="927"/>
      <c r="DK110" s="927"/>
      <c r="DL110" s="927" t="s">
        <v>127</v>
      </c>
      <c r="DM110" s="927"/>
      <c r="DN110" s="927"/>
      <c r="DO110" s="927"/>
      <c r="DP110" s="927"/>
      <c r="DQ110" s="927" t="s">
        <v>435</v>
      </c>
      <c r="DR110" s="927"/>
      <c r="DS110" s="927"/>
      <c r="DT110" s="927"/>
      <c r="DU110" s="927"/>
      <c r="DV110" s="928" t="s">
        <v>435</v>
      </c>
      <c r="DW110" s="928"/>
      <c r="DX110" s="928"/>
      <c r="DY110" s="928"/>
      <c r="DZ110" s="929"/>
    </row>
    <row r="111" spans="1:131" s="247" customFormat="1" ht="26.25" customHeight="1" x14ac:dyDescent="0.15">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435</v>
      </c>
      <c r="AB111" s="1008"/>
      <c r="AC111" s="1008"/>
      <c r="AD111" s="1008"/>
      <c r="AE111" s="1009"/>
      <c r="AF111" s="1010" t="s">
        <v>435</v>
      </c>
      <c r="AG111" s="1008"/>
      <c r="AH111" s="1008"/>
      <c r="AI111" s="1008"/>
      <c r="AJ111" s="1009"/>
      <c r="AK111" s="1010" t="s">
        <v>435</v>
      </c>
      <c r="AL111" s="1008"/>
      <c r="AM111" s="1008"/>
      <c r="AN111" s="1008"/>
      <c r="AO111" s="1009"/>
      <c r="AP111" s="1011" t="s">
        <v>435</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t="s">
        <v>435</v>
      </c>
      <c r="BR111" s="899"/>
      <c r="BS111" s="899"/>
      <c r="BT111" s="899"/>
      <c r="BU111" s="899"/>
      <c r="BV111" s="899" t="s">
        <v>435</v>
      </c>
      <c r="BW111" s="899"/>
      <c r="BX111" s="899"/>
      <c r="BY111" s="899"/>
      <c r="BZ111" s="899"/>
      <c r="CA111" s="899" t="s">
        <v>127</v>
      </c>
      <c r="CB111" s="899"/>
      <c r="CC111" s="899"/>
      <c r="CD111" s="899"/>
      <c r="CE111" s="899"/>
      <c r="CF111" s="960" t="s">
        <v>127</v>
      </c>
      <c r="CG111" s="961"/>
      <c r="CH111" s="961"/>
      <c r="CI111" s="961"/>
      <c r="CJ111" s="961"/>
      <c r="CK111" s="1016"/>
      <c r="CL111" s="903"/>
      <c r="CM111" s="906" t="s">
        <v>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127</v>
      </c>
      <c r="DH111" s="899"/>
      <c r="DI111" s="899"/>
      <c r="DJ111" s="899"/>
      <c r="DK111" s="899"/>
      <c r="DL111" s="899" t="s">
        <v>435</v>
      </c>
      <c r="DM111" s="899"/>
      <c r="DN111" s="899"/>
      <c r="DO111" s="899"/>
      <c r="DP111" s="899"/>
      <c r="DQ111" s="899" t="s">
        <v>435</v>
      </c>
      <c r="DR111" s="899"/>
      <c r="DS111" s="899"/>
      <c r="DT111" s="899"/>
      <c r="DU111" s="899"/>
      <c r="DV111" s="876" t="s">
        <v>435</v>
      </c>
      <c r="DW111" s="876"/>
      <c r="DX111" s="876"/>
      <c r="DY111" s="876"/>
      <c r="DZ111" s="877"/>
    </row>
    <row r="112" spans="1:131" s="247" customFormat="1" ht="26.25" customHeight="1" x14ac:dyDescent="0.15">
      <c r="A112" s="1001" t="s">
        <v>439</v>
      </c>
      <c r="B112" s="1002"/>
      <c r="C112" s="832" t="s">
        <v>440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30000</v>
      </c>
      <c r="AB112" s="862"/>
      <c r="AC112" s="862"/>
      <c r="AD112" s="862"/>
      <c r="AE112" s="863"/>
      <c r="AF112" s="864">
        <v>20000</v>
      </c>
      <c r="AG112" s="862"/>
      <c r="AH112" s="862"/>
      <c r="AI112" s="862"/>
      <c r="AJ112" s="863"/>
      <c r="AK112" s="864">
        <v>10000</v>
      </c>
      <c r="AL112" s="862"/>
      <c r="AM112" s="862"/>
      <c r="AN112" s="862"/>
      <c r="AO112" s="863"/>
      <c r="AP112" s="909">
        <v>0.1</v>
      </c>
      <c r="AQ112" s="910"/>
      <c r="AR112" s="910"/>
      <c r="AS112" s="910"/>
      <c r="AT112" s="911"/>
      <c r="AU112" s="1021"/>
      <c r="AV112" s="1022"/>
      <c r="AW112" s="1022"/>
      <c r="AX112" s="1022"/>
      <c r="AY112" s="1022"/>
      <c r="AZ112" s="897" t="s">
        <v>441</v>
      </c>
      <c r="BA112" s="832"/>
      <c r="BB112" s="832"/>
      <c r="BC112" s="832"/>
      <c r="BD112" s="832"/>
      <c r="BE112" s="832"/>
      <c r="BF112" s="832"/>
      <c r="BG112" s="832"/>
      <c r="BH112" s="832"/>
      <c r="BI112" s="832"/>
      <c r="BJ112" s="832"/>
      <c r="BK112" s="832"/>
      <c r="BL112" s="832"/>
      <c r="BM112" s="832"/>
      <c r="BN112" s="832"/>
      <c r="BO112" s="832"/>
      <c r="BP112" s="833"/>
      <c r="BQ112" s="898">
        <v>9320095</v>
      </c>
      <c r="BR112" s="899"/>
      <c r="BS112" s="899"/>
      <c r="BT112" s="899"/>
      <c r="BU112" s="899"/>
      <c r="BV112" s="899">
        <v>8776658</v>
      </c>
      <c r="BW112" s="899"/>
      <c r="BX112" s="899"/>
      <c r="BY112" s="899"/>
      <c r="BZ112" s="899"/>
      <c r="CA112" s="899">
        <v>8169125</v>
      </c>
      <c r="CB112" s="899"/>
      <c r="CC112" s="899"/>
      <c r="CD112" s="899"/>
      <c r="CE112" s="899"/>
      <c r="CF112" s="960">
        <v>90.4</v>
      </c>
      <c r="CG112" s="961"/>
      <c r="CH112" s="961"/>
      <c r="CI112" s="961"/>
      <c r="CJ112" s="961"/>
      <c r="CK112" s="1016"/>
      <c r="CL112" s="903"/>
      <c r="CM112" s="906" t="s">
        <v>442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127</v>
      </c>
      <c r="DH112" s="899"/>
      <c r="DI112" s="899"/>
      <c r="DJ112" s="899"/>
      <c r="DK112" s="899"/>
      <c r="DL112" s="899" t="s">
        <v>435</v>
      </c>
      <c r="DM112" s="899"/>
      <c r="DN112" s="899"/>
      <c r="DO112" s="899"/>
      <c r="DP112" s="899"/>
      <c r="DQ112" s="899" t="s">
        <v>435</v>
      </c>
      <c r="DR112" s="899"/>
      <c r="DS112" s="899"/>
      <c r="DT112" s="899"/>
      <c r="DU112" s="899"/>
      <c r="DV112" s="876" t="s">
        <v>127</v>
      </c>
      <c r="DW112" s="876"/>
      <c r="DX112" s="876"/>
      <c r="DY112" s="876"/>
      <c r="DZ112" s="877"/>
    </row>
    <row r="113" spans="1:130" s="247" customFormat="1" ht="26.25" customHeight="1" x14ac:dyDescent="0.15">
      <c r="A113" s="1003"/>
      <c r="B113" s="1004"/>
      <c r="C113" s="832" t="s">
        <v>443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785162</v>
      </c>
      <c r="AB113" s="1008"/>
      <c r="AC113" s="1008"/>
      <c r="AD113" s="1008"/>
      <c r="AE113" s="1009"/>
      <c r="AF113" s="1010">
        <v>778368</v>
      </c>
      <c r="AG113" s="1008"/>
      <c r="AH113" s="1008"/>
      <c r="AI113" s="1008"/>
      <c r="AJ113" s="1009"/>
      <c r="AK113" s="1010">
        <v>784895</v>
      </c>
      <c r="AL113" s="1008"/>
      <c r="AM113" s="1008"/>
      <c r="AN113" s="1008"/>
      <c r="AO113" s="1009"/>
      <c r="AP113" s="1011">
        <v>8.6999999999999993</v>
      </c>
      <c r="AQ113" s="1012"/>
      <c r="AR113" s="1012"/>
      <c r="AS113" s="1012"/>
      <c r="AT113" s="1013"/>
      <c r="AU113" s="1021"/>
      <c r="AV113" s="1022"/>
      <c r="AW113" s="1022"/>
      <c r="AX113" s="1022"/>
      <c r="AY113" s="1022"/>
      <c r="AZ113" s="897" t="s">
        <v>444</v>
      </c>
      <c r="BA113" s="832"/>
      <c r="BB113" s="832"/>
      <c r="BC113" s="832"/>
      <c r="BD113" s="832"/>
      <c r="BE113" s="832"/>
      <c r="BF113" s="832"/>
      <c r="BG113" s="832"/>
      <c r="BH113" s="832"/>
      <c r="BI113" s="832"/>
      <c r="BJ113" s="832"/>
      <c r="BK113" s="832"/>
      <c r="BL113" s="832"/>
      <c r="BM113" s="832"/>
      <c r="BN113" s="832"/>
      <c r="BO113" s="832"/>
      <c r="BP113" s="833"/>
      <c r="BQ113" s="898">
        <v>42316</v>
      </c>
      <c r="BR113" s="899"/>
      <c r="BS113" s="899"/>
      <c r="BT113" s="899"/>
      <c r="BU113" s="899"/>
      <c r="BV113" s="899">
        <v>6767</v>
      </c>
      <c r="BW113" s="899"/>
      <c r="BX113" s="899"/>
      <c r="BY113" s="899"/>
      <c r="BZ113" s="899"/>
      <c r="CA113" s="899" t="s">
        <v>435</v>
      </c>
      <c r="CB113" s="899"/>
      <c r="CC113" s="899"/>
      <c r="CD113" s="899"/>
      <c r="CE113" s="899"/>
      <c r="CF113" s="960" t="s">
        <v>127</v>
      </c>
      <c r="CG113" s="961"/>
      <c r="CH113" s="961"/>
      <c r="CI113" s="961"/>
      <c r="CJ113" s="961"/>
      <c r="CK113" s="1016"/>
      <c r="CL113" s="903"/>
      <c r="CM113" s="906" t="s">
        <v>445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435</v>
      </c>
      <c r="DH113" s="862"/>
      <c r="DI113" s="862"/>
      <c r="DJ113" s="862"/>
      <c r="DK113" s="863"/>
      <c r="DL113" s="864" t="s">
        <v>435</v>
      </c>
      <c r="DM113" s="862"/>
      <c r="DN113" s="862"/>
      <c r="DO113" s="862"/>
      <c r="DP113" s="863"/>
      <c r="DQ113" s="864" t="s">
        <v>127</v>
      </c>
      <c r="DR113" s="862"/>
      <c r="DS113" s="862"/>
      <c r="DT113" s="862"/>
      <c r="DU113" s="863"/>
      <c r="DV113" s="909" t="s">
        <v>435</v>
      </c>
      <c r="DW113" s="910"/>
      <c r="DX113" s="910"/>
      <c r="DY113" s="910"/>
      <c r="DZ113" s="911"/>
    </row>
    <row r="114" spans="1:130" s="247" customFormat="1" ht="26.25" customHeight="1" x14ac:dyDescent="0.15">
      <c r="A114" s="1003"/>
      <c r="B114" s="1004"/>
      <c r="C114" s="832" t="s">
        <v>446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46135</v>
      </c>
      <c r="AB114" s="862"/>
      <c r="AC114" s="862"/>
      <c r="AD114" s="862"/>
      <c r="AE114" s="863"/>
      <c r="AF114" s="864">
        <v>22373</v>
      </c>
      <c r="AG114" s="862"/>
      <c r="AH114" s="862"/>
      <c r="AI114" s="862"/>
      <c r="AJ114" s="863"/>
      <c r="AK114" s="864">
        <v>15530</v>
      </c>
      <c r="AL114" s="862"/>
      <c r="AM114" s="862"/>
      <c r="AN114" s="862"/>
      <c r="AO114" s="863"/>
      <c r="AP114" s="909">
        <v>0.2</v>
      </c>
      <c r="AQ114" s="910"/>
      <c r="AR114" s="910"/>
      <c r="AS114" s="910"/>
      <c r="AT114" s="911"/>
      <c r="AU114" s="1021"/>
      <c r="AV114" s="1022"/>
      <c r="AW114" s="1022"/>
      <c r="AX114" s="1022"/>
      <c r="AY114" s="1022"/>
      <c r="AZ114" s="897" t="s">
        <v>447</v>
      </c>
      <c r="BA114" s="832"/>
      <c r="BB114" s="832"/>
      <c r="BC114" s="832"/>
      <c r="BD114" s="832"/>
      <c r="BE114" s="832"/>
      <c r="BF114" s="832"/>
      <c r="BG114" s="832"/>
      <c r="BH114" s="832"/>
      <c r="BI114" s="832"/>
      <c r="BJ114" s="832"/>
      <c r="BK114" s="832"/>
      <c r="BL114" s="832"/>
      <c r="BM114" s="832"/>
      <c r="BN114" s="832"/>
      <c r="BO114" s="832"/>
      <c r="BP114" s="833"/>
      <c r="BQ114" s="898">
        <v>3171533</v>
      </c>
      <c r="BR114" s="899"/>
      <c r="BS114" s="899"/>
      <c r="BT114" s="899"/>
      <c r="BU114" s="899"/>
      <c r="BV114" s="899">
        <v>3423424</v>
      </c>
      <c r="BW114" s="899"/>
      <c r="BX114" s="899"/>
      <c r="BY114" s="899"/>
      <c r="BZ114" s="899"/>
      <c r="CA114" s="899">
        <v>3371926</v>
      </c>
      <c r="CB114" s="899"/>
      <c r="CC114" s="899"/>
      <c r="CD114" s="899"/>
      <c r="CE114" s="899"/>
      <c r="CF114" s="960">
        <v>37.299999999999997</v>
      </c>
      <c r="CG114" s="961"/>
      <c r="CH114" s="961"/>
      <c r="CI114" s="961"/>
      <c r="CJ114" s="961"/>
      <c r="CK114" s="1016"/>
      <c r="CL114" s="903"/>
      <c r="CM114" s="906" t="s">
        <v>448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435</v>
      </c>
      <c r="DH114" s="862"/>
      <c r="DI114" s="862"/>
      <c r="DJ114" s="862"/>
      <c r="DK114" s="863"/>
      <c r="DL114" s="864" t="s">
        <v>435</v>
      </c>
      <c r="DM114" s="862"/>
      <c r="DN114" s="862"/>
      <c r="DO114" s="862"/>
      <c r="DP114" s="863"/>
      <c r="DQ114" s="864" t="s">
        <v>127</v>
      </c>
      <c r="DR114" s="862"/>
      <c r="DS114" s="862"/>
      <c r="DT114" s="862"/>
      <c r="DU114" s="863"/>
      <c r="DV114" s="909" t="s">
        <v>435</v>
      </c>
      <c r="DW114" s="910"/>
      <c r="DX114" s="910"/>
      <c r="DY114" s="910"/>
      <c r="DZ114" s="911"/>
    </row>
    <row r="115" spans="1:130" s="247" customFormat="1" ht="26.25" customHeight="1" x14ac:dyDescent="0.15">
      <c r="A115" s="1003"/>
      <c r="B115" s="1004"/>
      <c r="C115" s="832" t="s">
        <v>449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127</v>
      </c>
      <c r="AB115" s="1008"/>
      <c r="AC115" s="1008"/>
      <c r="AD115" s="1008"/>
      <c r="AE115" s="1009"/>
      <c r="AF115" s="1010" t="s">
        <v>127</v>
      </c>
      <c r="AG115" s="1008"/>
      <c r="AH115" s="1008"/>
      <c r="AI115" s="1008"/>
      <c r="AJ115" s="1009"/>
      <c r="AK115" s="1010" t="s">
        <v>127</v>
      </c>
      <c r="AL115" s="1008"/>
      <c r="AM115" s="1008"/>
      <c r="AN115" s="1008"/>
      <c r="AO115" s="1009"/>
      <c r="AP115" s="1011" t="s">
        <v>127</v>
      </c>
      <c r="AQ115" s="1012"/>
      <c r="AR115" s="1012"/>
      <c r="AS115" s="1012"/>
      <c r="AT115" s="1013"/>
      <c r="AU115" s="1021"/>
      <c r="AV115" s="1022"/>
      <c r="AW115" s="1022"/>
      <c r="AX115" s="1022"/>
      <c r="AY115" s="1022"/>
      <c r="AZ115" s="897" t="s">
        <v>450</v>
      </c>
      <c r="BA115" s="832"/>
      <c r="BB115" s="832"/>
      <c r="BC115" s="832"/>
      <c r="BD115" s="832"/>
      <c r="BE115" s="832"/>
      <c r="BF115" s="832"/>
      <c r="BG115" s="832"/>
      <c r="BH115" s="832"/>
      <c r="BI115" s="832"/>
      <c r="BJ115" s="832"/>
      <c r="BK115" s="832"/>
      <c r="BL115" s="832"/>
      <c r="BM115" s="832"/>
      <c r="BN115" s="832"/>
      <c r="BO115" s="832"/>
      <c r="BP115" s="833"/>
      <c r="BQ115" s="898" t="s">
        <v>435</v>
      </c>
      <c r="BR115" s="899"/>
      <c r="BS115" s="899"/>
      <c r="BT115" s="899"/>
      <c r="BU115" s="899"/>
      <c r="BV115" s="899">
        <v>7002</v>
      </c>
      <c r="BW115" s="899"/>
      <c r="BX115" s="899"/>
      <c r="BY115" s="899"/>
      <c r="BZ115" s="899"/>
      <c r="CA115" s="899" t="s">
        <v>435</v>
      </c>
      <c r="CB115" s="899"/>
      <c r="CC115" s="899"/>
      <c r="CD115" s="899"/>
      <c r="CE115" s="899"/>
      <c r="CF115" s="960" t="s">
        <v>435</v>
      </c>
      <c r="CG115" s="961"/>
      <c r="CH115" s="961"/>
      <c r="CI115" s="961"/>
      <c r="CJ115" s="961"/>
      <c r="CK115" s="1016"/>
      <c r="CL115" s="903"/>
      <c r="CM115" s="897" t="s">
        <v>451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435</v>
      </c>
      <c r="DH115" s="862"/>
      <c r="DI115" s="862"/>
      <c r="DJ115" s="862"/>
      <c r="DK115" s="863"/>
      <c r="DL115" s="864" t="s">
        <v>435</v>
      </c>
      <c r="DM115" s="862"/>
      <c r="DN115" s="862"/>
      <c r="DO115" s="862"/>
      <c r="DP115" s="863"/>
      <c r="DQ115" s="864" t="s">
        <v>435</v>
      </c>
      <c r="DR115" s="862"/>
      <c r="DS115" s="862"/>
      <c r="DT115" s="862"/>
      <c r="DU115" s="863"/>
      <c r="DV115" s="909" t="s">
        <v>435</v>
      </c>
      <c r="DW115" s="910"/>
      <c r="DX115" s="910"/>
      <c r="DY115" s="910"/>
      <c r="DZ115" s="911"/>
    </row>
    <row r="116" spans="1:130" s="247" customFormat="1" ht="26.25" customHeight="1" x14ac:dyDescent="0.15">
      <c r="A116" s="1005"/>
      <c r="B116" s="1006"/>
      <c r="C116" s="965" t="s">
        <v>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435</v>
      </c>
      <c r="AB116" s="862"/>
      <c r="AC116" s="862"/>
      <c r="AD116" s="862"/>
      <c r="AE116" s="863"/>
      <c r="AF116" s="864" t="s">
        <v>435</v>
      </c>
      <c r="AG116" s="862"/>
      <c r="AH116" s="862"/>
      <c r="AI116" s="862"/>
      <c r="AJ116" s="863"/>
      <c r="AK116" s="864" t="s">
        <v>435</v>
      </c>
      <c r="AL116" s="862"/>
      <c r="AM116" s="862"/>
      <c r="AN116" s="862"/>
      <c r="AO116" s="863"/>
      <c r="AP116" s="909" t="s">
        <v>435</v>
      </c>
      <c r="AQ116" s="910"/>
      <c r="AR116" s="910"/>
      <c r="AS116" s="910"/>
      <c r="AT116" s="911"/>
      <c r="AU116" s="1021"/>
      <c r="AV116" s="1022"/>
      <c r="AW116" s="1022"/>
      <c r="AX116" s="1022"/>
      <c r="AY116" s="1022"/>
      <c r="AZ116" s="948" t="s">
        <v>453</v>
      </c>
      <c r="BA116" s="949"/>
      <c r="BB116" s="949"/>
      <c r="BC116" s="949"/>
      <c r="BD116" s="949"/>
      <c r="BE116" s="949"/>
      <c r="BF116" s="949"/>
      <c r="BG116" s="949"/>
      <c r="BH116" s="949"/>
      <c r="BI116" s="949"/>
      <c r="BJ116" s="949"/>
      <c r="BK116" s="949"/>
      <c r="BL116" s="949"/>
      <c r="BM116" s="949"/>
      <c r="BN116" s="949"/>
      <c r="BO116" s="949"/>
      <c r="BP116" s="950"/>
      <c r="BQ116" s="898" t="s">
        <v>435</v>
      </c>
      <c r="BR116" s="899"/>
      <c r="BS116" s="899"/>
      <c r="BT116" s="899"/>
      <c r="BU116" s="899"/>
      <c r="BV116" s="899" t="s">
        <v>435</v>
      </c>
      <c r="BW116" s="899"/>
      <c r="BX116" s="899"/>
      <c r="BY116" s="899"/>
      <c r="BZ116" s="899"/>
      <c r="CA116" s="899" t="s">
        <v>435</v>
      </c>
      <c r="CB116" s="899"/>
      <c r="CC116" s="899"/>
      <c r="CD116" s="899"/>
      <c r="CE116" s="899"/>
      <c r="CF116" s="960" t="s">
        <v>435</v>
      </c>
      <c r="CG116" s="961"/>
      <c r="CH116" s="961"/>
      <c r="CI116" s="961"/>
      <c r="CJ116" s="961"/>
      <c r="CK116" s="1016"/>
      <c r="CL116" s="903"/>
      <c r="CM116" s="906" t="s">
        <v>454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435</v>
      </c>
      <c r="DH116" s="862"/>
      <c r="DI116" s="862"/>
      <c r="DJ116" s="862"/>
      <c r="DK116" s="863"/>
      <c r="DL116" s="864" t="s">
        <v>127</v>
      </c>
      <c r="DM116" s="862"/>
      <c r="DN116" s="862"/>
      <c r="DO116" s="862"/>
      <c r="DP116" s="863"/>
      <c r="DQ116" s="864" t="s">
        <v>435</v>
      </c>
      <c r="DR116" s="862"/>
      <c r="DS116" s="862"/>
      <c r="DT116" s="862"/>
      <c r="DU116" s="863"/>
      <c r="DV116" s="909" t="s">
        <v>435</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455</v>
      </c>
      <c r="Z117" s="988"/>
      <c r="AA117" s="993">
        <v>2784329</v>
      </c>
      <c r="AB117" s="994"/>
      <c r="AC117" s="994"/>
      <c r="AD117" s="994"/>
      <c r="AE117" s="995"/>
      <c r="AF117" s="996">
        <v>2619615</v>
      </c>
      <c r="AG117" s="994"/>
      <c r="AH117" s="994"/>
      <c r="AI117" s="994"/>
      <c r="AJ117" s="995"/>
      <c r="AK117" s="996">
        <v>2740857</v>
      </c>
      <c r="AL117" s="994"/>
      <c r="AM117" s="994"/>
      <c r="AN117" s="994"/>
      <c r="AO117" s="995"/>
      <c r="AP117" s="997"/>
      <c r="AQ117" s="998"/>
      <c r="AR117" s="998"/>
      <c r="AS117" s="998"/>
      <c r="AT117" s="999"/>
      <c r="AU117" s="1021"/>
      <c r="AV117" s="1022"/>
      <c r="AW117" s="1022"/>
      <c r="AX117" s="1022"/>
      <c r="AY117" s="1022"/>
      <c r="AZ117" s="948" t="s">
        <v>456</v>
      </c>
      <c r="BA117" s="949"/>
      <c r="BB117" s="949"/>
      <c r="BC117" s="949"/>
      <c r="BD117" s="949"/>
      <c r="BE117" s="949"/>
      <c r="BF117" s="949"/>
      <c r="BG117" s="949"/>
      <c r="BH117" s="949"/>
      <c r="BI117" s="949"/>
      <c r="BJ117" s="949"/>
      <c r="BK117" s="949"/>
      <c r="BL117" s="949"/>
      <c r="BM117" s="949"/>
      <c r="BN117" s="949"/>
      <c r="BO117" s="949"/>
      <c r="BP117" s="950"/>
      <c r="BQ117" s="898" t="s">
        <v>127</v>
      </c>
      <c r="BR117" s="899"/>
      <c r="BS117" s="899"/>
      <c r="BT117" s="899"/>
      <c r="BU117" s="899"/>
      <c r="BV117" s="899" t="s">
        <v>127</v>
      </c>
      <c r="BW117" s="899"/>
      <c r="BX117" s="899"/>
      <c r="BY117" s="899"/>
      <c r="BZ117" s="899"/>
      <c r="CA117" s="899" t="s">
        <v>127</v>
      </c>
      <c r="CB117" s="899"/>
      <c r="CC117" s="899"/>
      <c r="CD117" s="899"/>
      <c r="CE117" s="899"/>
      <c r="CF117" s="960" t="s">
        <v>127</v>
      </c>
      <c r="CG117" s="961"/>
      <c r="CH117" s="961"/>
      <c r="CI117" s="961"/>
      <c r="CJ117" s="961"/>
      <c r="CK117" s="1016"/>
      <c r="CL117" s="903"/>
      <c r="CM117" s="906" t="s">
        <v>457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127</v>
      </c>
      <c r="DH117" s="862"/>
      <c r="DI117" s="862"/>
      <c r="DJ117" s="862"/>
      <c r="DK117" s="863"/>
      <c r="DL117" s="864" t="s">
        <v>127</v>
      </c>
      <c r="DM117" s="862"/>
      <c r="DN117" s="862"/>
      <c r="DO117" s="862"/>
      <c r="DP117" s="863"/>
      <c r="DQ117" s="864" t="s">
        <v>127</v>
      </c>
      <c r="DR117" s="862"/>
      <c r="DS117" s="862"/>
      <c r="DT117" s="862"/>
      <c r="DU117" s="863"/>
      <c r="DV117" s="909" t="s">
        <v>127</v>
      </c>
      <c r="DW117" s="910"/>
      <c r="DX117" s="910"/>
      <c r="DY117" s="910"/>
      <c r="DZ117" s="911"/>
    </row>
    <row r="118" spans="1:130" s="247" customFormat="1" ht="26.25" customHeight="1" x14ac:dyDescent="0.15">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310</v>
      </c>
      <c r="AG118" s="987"/>
      <c r="AH118" s="987"/>
      <c r="AI118" s="987"/>
      <c r="AJ118" s="988"/>
      <c r="AK118" s="989" t="s">
        <v>309</v>
      </c>
      <c r="AL118" s="987"/>
      <c r="AM118" s="987"/>
      <c r="AN118" s="987"/>
      <c r="AO118" s="988"/>
      <c r="AP118" s="990" t="s">
        <v>429</v>
      </c>
      <c r="AQ118" s="991"/>
      <c r="AR118" s="991"/>
      <c r="AS118" s="991"/>
      <c r="AT118" s="992"/>
      <c r="AU118" s="1021"/>
      <c r="AV118" s="1022"/>
      <c r="AW118" s="1022"/>
      <c r="AX118" s="1022"/>
      <c r="AY118" s="1022"/>
      <c r="AZ118" s="964" t="s">
        <v>458</v>
      </c>
      <c r="BA118" s="965"/>
      <c r="BB118" s="965"/>
      <c r="BC118" s="965"/>
      <c r="BD118" s="965"/>
      <c r="BE118" s="965"/>
      <c r="BF118" s="965"/>
      <c r="BG118" s="965"/>
      <c r="BH118" s="965"/>
      <c r="BI118" s="965"/>
      <c r="BJ118" s="965"/>
      <c r="BK118" s="965"/>
      <c r="BL118" s="965"/>
      <c r="BM118" s="965"/>
      <c r="BN118" s="965"/>
      <c r="BO118" s="965"/>
      <c r="BP118" s="966"/>
      <c r="BQ118" s="967" t="s">
        <v>127</v>
      </c>
      <c r="BR118" s="930"/>
      <c r="BS118" s="930"/>
      <c r="BT118" s="930"/>
      <c r="BU118" s="930"/>
      <c r="BV118" s="930" t="s">
        <v>127</v>
      </c>
      <c r="BW118" s="930"/>
      <c r="BX118" s="930"/>
      <c r="BY118" s="930"/>
      <c r="BZ118" s="930"/>
      <c r="CA118" s="930" t="s">
        <v>127</v>
      </c>
      <c r="CB118" s="930"/>
      <c r="CC118" s="930"/>
      <c r="CD118" s="930"/>
      <c r="CE118" s="930"/>
      <c r="CF118" s="960" t="s">
        <v>127</v>
      </c>
      <c r="CG118" s="961"/>
      <c r="CH118" s="961"/>
      <c r="CI118" s="961"/>
      <c r="CJ118" s="961"/>
      <c r="CK118" s="1016"/>
      <c r="CL118" s="903"/>
      <c r="CM118" s="906" t="s">
        <v>459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460</v>
      </c>
      <c r="DH118" s="862"/>
      <c r="DI118" s="862"/>
      <c r="DJ118" s="862"/>
      <c r="DK118" s="863"/>
      <c r="DL118" s="864" t="s">
        <v>127</v>
      </c>
      <c r="DM118" s="862"/>
      <c r="DN118" s="862"/>
      <c r="DO118" s="862"/>
      <c r="DP118" s="863"/>
      <c r="DQ118" s="864" t="s">
        <v>127</v>
      </c>
      <c r="DR118" s="862"/>
      <c r="DS118" s="862"/>
      <c r="DT118" s="862"/>
      <c r="DU118" s="863"/>
      <c r="DV118" s="909" t="s">
        <v>460</v>
      </c>
      <c r="DW118" s="910"/>
      <c r="DX118" s="910"/>
      <c r="DY118" s="910"/>
      <c r="DZ118" s="911"/>
    </row>
    <row r="119" spans="1:130" s="247" customFormat="1" ht="26.25" customHeight="1" x14ac:dyDescent="0.15">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127</v>
      </c>
      <c r="AB119" s="980"/>
      <c r="AC119" s="980"/>
      <c r="AD119" s="980"/>
      <c r="AE119" s="981"/>
      <c r="AF119" s="982" t="s">
        <v>127</v>
      </c>
      <c r="AG119" s="980"/>
      <c r="AH119" s="980"/>
      <c r="AI119" s="980"/>
      <c r="AJ119" s="981"/>
      <c r="AK119" s="982" t="s">
        <v>127</v>
      </c>
      <c r="AL119" s="980"/>
      <c r="AM119" s="980"/>
      <c r="AN119" s="980"/>
      <c r="AO119" s="981"/>
      <c r="AP119" s="983" t="s">
        <v>127</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461</v>
      </c>
      <c r="BP119" s="963"/>
      <c r="BQ119" s="967">
        <v>32946070</v>
      </c>
      <c r="BR119" s="930"/>
      <c r="BS119" s="930"/>
      <c r="BT119" s="930"/>
      <c r="BU119" s="930"/>
      <c r="BV119" s="930">
        <v>32194821</v>
      </c>
      <c r="BW119" s="930"/>
      <c r="BX119" s="930"/>
      <c r="BY119" s="930"/>
      <c r="BZ119" s="930"/>
      <c r="CA119" s="930">
        <v>31011421</v>
      </c>
      <c r="CB119" s="930"/>
      <c r="CC119" s="930"/>
      <c r="CD119" s="930"/>
      <c r="CE119" s="930"/>
      <c r="CF119" s="828"/>
      <c r="CG119" s="829"/>
      <c r="CH119" s="829"/>
      <c r="CI119" s="829"/>
      <c r="CJ119" s="919"/>
      <c r="CK119" s="1017"/>
      <c r="CL119" s="905"/>
      <c r="CM119" s="923" t="s">
        <v>462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127</v>
      </c>
      <c r="DH119" s="845"/>
      <c r="DI119" s="845"/>
      <c r="DJ119" s="845"/>
      <c r="DK119" s="846"/>
      <c r="DL119" s="847" t="s">
        <v>127</v>
      </c>
      <c r="DM119" s="845"/>
      <c r="DN119" s="845"/>
      <c r="DO119" s="845"/>
      <c r="DP119" s="846"/>
      <c r="DQ119" s="847" t="s">
        <v>127</v>
      </c>
      <c r="DR119" s="845"/>
      <c r="DS119" s="845"/>
      <c r="DT119" s="845"/>
      <c r="DU119" s="846"/>
      <c r="DV119" s="933" t="s">
        <v>127</v>
      </c>
      <c r="DW119" s="934"/>
      <c r="DX119" s="934"/>
      <c r="DY119" s="934"/>
      <c r="DZ119" s="935"/>
    </row>
    <row r="120" spans="1:130" s="247" customFormat="1" ht="26.25" customHeight="1" x14ac:dyDescent="0.15">
      <c r="A120" s="902"/>
      <c r="B120" s="903"/>
      <c r="C120" s="906" t="s">
        <v>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127</v>
      </c>
      <c r="AB120" s="862"/>
      <c r="AC120" s="862"/>
      <c r="AD120" s="862"/>
      <c r="AE120" s="863"/>
      <c r="AF120" s="864" t="s">
        <v>127</v>
      </c>
      <c r="AG120" s="862"/>
      <c r="AH120" s="862"/>
      <c r="AI120" s="862"/>
      <c r="AJ120" s="863"/>
      <c r="AK120" s="864" t="s">
        <v>127</v>
      </c>
      <c r="AL120" s="862"/>
      <c r="AM120" s="862"/>
      <c r="AN120" s="862"/>
      <c r="AO120" s="863"/>
      <c r="AP120" s="909" t="s">
        <v>127</v>
      </c>
      <c r="AQ120" s="910"/>
      <c r="AR120" s="910"/>
      <c r="AS120" s="910"/>
      <c r="AT120" s="911"/>
      <c r="AU120" s="968" t="s">
        <v>463</v>
      </c>
      <c r="AV120" s="969"/>
      <c r="AW120" s="969"/>
      <c r="AX120" s="969"/>
      <c r="AY120" s="970"/>
      <c r="AZ120" s="945" t="s">
        <v>464</v>
      </c>
      <c r="BA120" s="890"/>
      <c r="BB120" s="890"/>
      <c r="BC120" s="890"/>
      <c r="BD120" s="890"/>
      <c r="BE120" s="890"/>
      <c r="BF120" s="890"/>
      <c r="BG120" s="890"/>
      <c r="BH120" s="890"/>
      <c r="BI120" s="890"/>
      <c r="BJ120" s="890"/>
      <c r="BK120" s="890"/>
      <c r="BL120" s="890"/>
      <c r="BM120" s="890"/>
      <c r="BN120" s="890"/>
      <c r="BO120" s="890"/>
      <c r="BP120" s="891"/>
      <c r="BQ120" s="946">
        <v>6142650</v>
      </c>
      <c r="BR120" s="927"/>
      <c r="BS120" s="927"/>
      <c r="BT120" s="927"/>
      <c r="BU120" s="927"/>
      <c r="BV120" s="927">
        <v>6493678</v>
      </c>
      <c r="BW120" s="927"/>
      <c r="BX120" s="927"/>
      <c r="BY120" s="927"/>
      <c r="BZ120" s="927"/>
      <c r="CA120" s="927">
        <v>6319062</v>
      </c>
      <c r="CB120" s="927"/>
      <c r="CC120" s="927"/>
      <c r="CD120" s="927"/>
      <c r="CE120" s="927"/>
      <c r="CF120" s="951">
        <v>70</v>
      </c>
      <c r="CG120" s="952"/>
      <c r="CH120" s="952"/>
      <c r="CI120" s="952"/>
      <c r="CJ120" s="952"/>
      <c r="CK120" s="953" t="s">
        <v>465</v>
      </c>
      <c r="CL120" s="937"/>
      <c r="CM120" s="937"/>
      <c r="CN120" s="937"/>
      <c r="CO120" s="938"/>
      <c r="CP120" s="957" t="s">
        <v>409</v>
      </c>
      <c r="CQ120" s="958"/>
      <c r="CR120" s="958"/>
      <c r="CS120" s="958"/>
      <c r="CT120" s="958"/>
      <c r="CU120" s="958"/>
      <c r="CV120" s="958"/>
      <c r="CW120" s="958"/>
      <c r="CX120" s="958"/>
      <c r="CY120" s="958"/>
      <c r="CZ120" s="958"/>
      <c r="DA120" s="958"/>
      <c r="DB120" s="958"/>
      <c r="DC120" s="958"/>
      <c r="DD120" s="958"/>
      <c r="DE120" s="958"/>
      <c r="DF120" s="959"/>
      <c r="DG120" s="946" t="s">
        <v>127</v>
      </c>
      <c r="DH120" s="927"/>
      <c r="DI120" s="927"/>
      <c r="DJ120" s="927"/>
      <c r="DK120" s="927"/>
      <c r="DL120" s="927" t="s">
        <v>127</v>
      </c>
      <c r="DM120" s="927"/>
      <c r="DN120" s="927"/>
      <c r="DO120" s="927"/>
      <c r="DP120" s="927"/>
      <c r="DQ120" s="927">
        <v>8031063</v>
      </c>
      <c r="DR120" s="927"/>
      <c r="DS120" s="927"/>
      <c r="DT120" s="927"/>
      <c r="DU120" s="927"/>
      <c r="DV120" s="928">
        <v>88.9</v>
      </c>
      <c r="DW120" s="928"/>
      <c r="DX120" s="928"/>
      <c r="DY120" s="928"/>
      <c r="DZ120" s="929"/>
    </row>
    <row r="121" spans="1:130" s="247" customFormat="1" ht="26.25" customHeight="1" x14ac:dyDescent="0.15">
      <c r="A121" s="902"/>
      <c r="B121" s="903"/>
      <c r="C121" s="948" t="s">
        <v>466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127</v>
      </c>
      <c r="AB121" s="862"/>
      <c r="AC121" s="862"/>
      <c r="AD121" s="862"/>
      <c r="AE121" s="863"/>
      <c r="AF121" s="864" t="s">
        <v>127</v>
      </c>
      <c r="AG121" s="862"/>
      <c r="AH121" s="862"/>
      <c r="AI121" s="862"/>
      <c r="AJ121" s="863"/>
      <c r="AK121" s="864" t="s">
        <v>460</v>
      </c>
      <c r="AL121" s="862"/>
      <c r="AM121" s="862"/>
      <c r="AN121" s="862"/>
      <c r="AO121" s="863"/>
      <c r="AP121" s="909" t="s">
        <v>127</v>
      </c>
      <c r="AQ121" s="910"/>
      <c r="AR121" s="910"/>
      <c r="AS121" s="910"/>
      <c r="AT121" s="911"/>
      <c r="AU121" s="971"/>
      <c r="AV121" s="972"/>
      <c r="AW121" s="972"/>
      <c r="AX121" s="972"/>
      <c r="AY121" s="973"/>
      <c r="AZ121" s="897" t="s">
        <v>467</v>
      </c>
      <c r="BA121" s="832"/>
      <c r="BB121" s="832"/>
      <c r="BC121" s="832"/>
      <c r="BD121" s="832"/>
      <c r="BE121" s="832"/>
      <c r="BF121" s="832"/>
      <c r="BG121" s="832"/>
      <c r="BH121" s="832"/>
      <c r="BI121" s="832"/>
      <c r="BJ121" s="832"/>
      <c r="BK121" s="832"/>
      <c r="BL121" s="832"/>
      <c r="BM121" s="832"/>
      <c r="BN121" s="832"/>
      <c r="BO121" s="832"/>
      <c r="BP121" s="833"/>
      <c r="BQ121" s="898">
        <v>802369</v>
      </c>
      <c r="BR121" s="899"/>
      <c r="BS121" s="899"/>
      <c r="BT121" s="899"/>
      <c r="BU121" s="899"/>
      <c r="BV121" s="899">
        <v>576334</v>
      </c>
      <c r="BW121" s="899"/>
      <c r="BX121" s="899"/>
      <c r="BY121" s="899"/>
      <c r="BZ121" s="899"/>
      <c r="CA121" s="899">
        <v>487737</v>
      </c>
      <c r="CB121" s="899"/>
      <c r="CC121" s="899"/>
      <c r="CD121" s="899"/>
      <c r="CE121" s="899"/>
      <c r="CF121" s="960">
        <v>5.4</v>
      </c>
      <c r="CG121" s="961"/>
      <c r="CH121" s="961"/>
      <c r="CI121" s="961"/>
      <c r="CJ121" s="961"/>
      <c r="CK121" s="954"/>
      <c r="CL121" s="940"/>
      <c r="CM121" s="940"/>
      <c r="CN121" s="940"/>
      <c r="CO121" s="941"/>
      <c r="CP121" s="920" t="s">
        <v>468</v>
      </c>
      <c r="CQ121" s="921"/>
      <c r="CR121" s="921"/>
      <c r="CS121" s="921"/>
      <c r="CT121" s="921"/>
      <c r="CU121" s="921"/>
      <c r="CV121" s="921"/>
      <c r="CW121" s="921"/>
      <c r="CX121" s="921"/>
      <c r="CY121" s="921"/>
      <c r="CZ121" s="921"/>
      <c r="DA121" s="921"/>
      <c r="DB121" s="921"/>
      <c r="DC121" s="921"/>
      <c r="DD121" s="921"/>
      <c r="DE121" s="921"/>
      <c r="DF121" s="922"/>
      <c r="DG121" s="898">
        <v>160405</v>
      </c>
      <c r="DH121" s="899"/>
      <c r="DI121" s="899"/>
      <c r="DJ121" s="899"/>
      <c r="DK121" s="899"/>
      <c r="DL121" s="899">
        <v>168475</v>
      </c>
      <c r="DM121" s="899"/>
      <c r="DN121" s="899"/>
      <c r="DO121" s="899"/>
      <c r="DP121" s="899"/>
      <c r="DQ121" s="899">
        <v>138062</v>
      </c>
      <c r="DR121" s="899"/>
      <c r="DS121" s="899"/>
      <c r="DT121" s="899"/>
      <c r="DU121" s="899"/>
      <c r="DV121" s="876">
        <v>1.5</v>
      </c>
      <c r="DW121" s="876"/>
      <c r="DX121" s="876"/>
      <c r="DY121" s="876"/>
      <c r="DZ121" s="877"/>
    </row>
    <row r="122" spans="1:130" s="247" customFormat="1" ht="26.25" customHeight="1" x14ac:dyDescent="0.15">
      <c r="A122" s="902"/>
      <c r="B122" s="903"/>
      <c r="C122" s="906" t="s">
        <v>448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127</v>
      </c>
      <c r="AB122" s="862"/>
      <c r="AC122" s="862"/>
      <c r="AD122" s="862"/>
      <c r="AE122" s="863"/>
      <c r="AF122" s="864" t="s">
        <v>127</v>
      </c>
      <c r="AG122" s="862"/>
      <c r="AH122" s="862"/>
      <c r="AI122" s="862"/>
      <c r="AJ122" s="863"/>
      <c r="AK122" s="864" t="s">
        <v>127</v>
      </c>
      <c r="AL122" s="862"/>
      <c r="AM122" s="862"/>
      <c r="AN122" s="862"/>
      <c r="AO122" s="863"/>
      <c r="AP122" s="909" t="s">
        <v>127</v>
      </c>
      <c r="AQ122" s="910"/>
      <c r="AR122" s="910"/>
      <c r="AS122" s="910"/>
      <c r="AT122" s="911"/>
      <c r="AU122" s="971"/>
      <c r="AV122" s="972"/>
      <c r="AW122" s="972"/>
      <c r="AX122" s="972"/>
      <c r="AY122" s="973"/>
      <c r="AZ122" s="964" t="s">
        <v>469</v>
      </c>
      <c r="BA122" s="965"/>
      <c r="BB122" s="965"/>
      <c r="BC122" s="965"/>
      <c r="BD122" s="965"/>
      <c r="BE122" s="965"/>
      <c r="BF122" s="965"/>
      <c r="BG122" s="965"/>
      <c r="BH122" s="965"/>
      <c r="BI122" s="965"/>
      <c r="BJ122" s="965"/>
      <c r="BK122" s="965"/>
      <c r="BL122" s="965"/>
      <c r="BM122" s="965"/>
      <c r="BN122" s="965"/>
      <c r="BO122" s="965"/>
      <c r="BP122" s="966"/>
      <c r="BQ122" s="967">
        <v>20669690</v>
      </c>
      <c r="BR122" s="930"/>
      <c r="BS122" s="930"/>
      <c r="BT122" s="930"/>
      <c r="BU122" s="930"/>
      <c r="BV122" s="930">
        <v>20011659</v>
      </c>
      <c r="BW122" s="930"/>
      <c r="BX122" s="930"/>
      <c r="BY122" s="930"/>
      <c r="BZ122" s="930"/>
      <c r="CA122" s="930">
        <v>18992411</v>
      </c>
      <c r="CB122" s="930"/>
      <c r="CC122" s="930"/>
      <c r="CD122" s="930"/>
      <c r="CE122" s="930"/>
      <c r="CF122" s="931">
        <v>210.3</v>
      </c>
      <c r="CG122" s="932"/>
      <c r="CH122" s="932"/>
      <c r="CI122" s="932"/>
      <c r="CJ122" s="932"/>
      <c r="CK122" s="954"/>
      <c r="CL122" s="940"/>
      <c r="CM122" s="940"/>
      <c r="CN122" s="940"/>
      <c r="CO122" s="941"/>
      <c r="CP122" s="920" t="s">
        <v>470</v>
      </c>
      <c r="CQ122" s="921"/>
      <c r="CR122" s="921"/>
      <c r="CS122" s="921"/>
      <c r="CT122" s="921"/>
      <c r="CU122" s="921"/>
      <c r="CV122" s="921"/>
      <c r="CW122" s="921"/>
      <c r="CX122" s="921"/>
      <c r="CY122" s="921"/>
      <c r="CZ122" s="921"/>
      <c r="DA122" s="921"/>
      <c r="DB122" s="921"/>
      <c r="DC122" s="921"/>
      <c r="DD122" s="921"/>
      <c r="DE122" s="921"/>
      <c r="DF122" s="922"/>
      <c r="DG122" s="898" t="s">
        <v>127</v>
      </c>
      <c r="DH122" s="899"/>
      <c r="DI122" s="899"/>
      <c r="DJ122" s="899"/>
      <c r="DK122" s="899"/>
      <c r="DL122" s="899" t="s">
        <v>460</v>
      </c>
      <c r="DM122" s="899"/>
      <c r="DN122" s="899"/>
      <c r="DO122" s="899"/>
      <c r="DP122" s="899"/>
      <c r="DQ122" s="899" t="s">
        <v>127</v>
      </c>
      <c r="DR122" s="899"/>
      <c r="DS122" s="899"/>
      <c r="DT122" s="899"/>
      <c r="DU122" s="899"/>
      <c r="DV122" s="876" t="s">
        <v>127</v>
      </c>
      <c r="DW122" s="876"/>
      <c r="DX122" s="876"/>
      <c r="DY122" s="876"/>
      <c r="DZ122" s="877"/>
    </row>
    <row r="123" spans="1:130" s="247" customFormat="1" ht="26.25" customHeight="1" x14ac:dyDescent="0.15">
      <c r="A123" s="902"/>
      <c r="B123" s="903"/>
      <c r="C123" s="906" t="s">
        <v>454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127</v>
      </c>
      <c r="AB123" s="862"/>
      <c r="AC123" s="862"/>
      <c r="AD123" s="862"/>
      <c r="AE123" s="863"/>
      <c r="AF123" s="864" t="s">
        <v>127</v>
      </c>
      <c r="AG123" s="862"/>
      <c r="AH123" s="862"/>
      <c r="AI123" s="862"/>
      <c r="AJ123" s="863"/>
      <c r="AK123" s="864" t="s">
        <v>127</v>
      </c>
      <c r="AL123" s="862"/>
      <c r="AM123" s="862"/>
      <c r="AN123" s="862"/>
      <c r="AO123" s="863"/>
      <c r="AP123" s="909" t="s">
        <v>127</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471</v>
      </c>
      <c r="BP123" s="963"/>
      <c r="BQ123" s="917">
        <v>27614709</v>
      </c>
      <c r="BR123" s="918"/>
      <c r="BS123" s="918"/>
      <c r="BT123" s="918"/>
      <c r="BU123" s="918"/>
      <c r="BV123" s="918">
        <v>27081671</v>
      </c>
      <c r="BW123" s="918"/>
      <c r="BX123" s="918"/>
      <c r="BY123" s="918"/>
      <c r="BZ123" s="918"/>
      <c r="CA123" s="918">
        <v>25799210</v>
      </c>
      <c r="CB123" s="918"/>
      <c r="CC123" s="918"/>
      <c r="CD123" s="918"/>
      <c r="CE123" s="918"/>
      <c r="CF123" s="828"/>
      <c r="CG123" s="829"/>
      <c r="CH123" s="829"/>
      <c r="CI123" s="829"/>
      <c r="CJ123" s="919"/>
      <c r="CK123" s="954"/>
      <c r="CL123" s="940"/>
      <c r="CM123" s="940"/>
      <c r="CN123" s="940"/>
      <c r="CO123" s="941"/>
      <c r="CP123" s="920" t="s">
        <v>406</v>
      </c>
      <c r="CQ123" s="921"/>
      <c r="CR123" s="921"/>
      <c r="CS123" s="921"/>
      <c r="CT123" s="921"/>
      <c r="CU123" s="921"/>
      <c r="CV123" s="921"/>
      <c r="CW123" s="921"/>
      <c r="CX123" s="921"/>
      <c r="CY123" s="921"/>
      <c r="CZ123" s="921"/>
      <c r="DA123" s="921"/>
      <c r="DB123" s="921"/>
      <c r="DC123" s="921"/>
      <c r="DD123" s="921"/>
      <c r="DE123" s="921"/>
      <c r="DF123" s="922"/>
      <c r="DG123" s="861" t="s">
        <v>127</v>
      </c>
      <c r="DH123" s="862"/>
      <c r="DI123" s="862"/>
      <c r="DJ123" s="862"/>
      <c r="DK123" s="863"/>
      <c r="DL123" s="864" t="s">
        <v>127</v>
      </c>
      <c r="DM123" s="862"/>
      <c r="DN123" s="862"/>
      <c r="DO123" s="862"/>
      <c r="DP123" s="863"/>
      <c r="DQ123" s="864" t="s">
        <v>127</v>
      </c>
      <c r="DR123" s="862"/>
      <c r="DS123" s="862"/>
      <c r="DT123" s="862"/>
      <c r="DU123" s="863"/>
      <c r="DV123" s="909" t="s">
        <v>127</v>
      </c>
      <c r="DW123" s="910"/>
      <c r="DX123" s="910"/>
      <c r="DY123" s="910"/>
      <c r="DZ123" s="911"/>
    </row>
    <row r="124" spans="1:130" s="247" customFormat="1" ht="26.25" customHeight="1" thickBot="1" x14ac:dyDescent="0.2">
      <c r="A124" s="902"/>
      <c r="B124" s="903"/>
      <c r="C124" s="906" t="s">
        <v>457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127</v>
      </c>
      <c r="AB124" s="862"/>
      <c r="AC124" s="862"/>
      <c r="AD124" s="862"/>
      <c r="AE124" s="863"/>
      <c r="AF124" s="864" t="s">
        <v>127</v>
      </c>
      <c r="AG124" s="862"/>
      <c r="AH124" s="862"/>
      <c r="AI124" s="862"/>
      <c r="AJ124" s="863"/>
      <c r="AK124" s="864" t="s">
        <v>127</v>
      </c>
      <c r="AL124" s="862"/>
      <c r="AM124" s="862"/>
      <c r="AN124" s="862"/>
      <c r="AO124" s="863"/>
      <c r="AP124" s="909" t="s">
        <v>127</v>
      </c>
      <c r="AQ124" s="910"/>
      <c r="AR124" s="910"/>
      <c r="AS124" s="910"/>
      <c r="AT124" s="911"/>
      <c r="AU124" s="912" t="s">
        <v>472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58.4</v>
      </c>
      <c r="BR124" s="916"/>
      <c r="BS124" s="916"/>
      <c r="BT124" s="916"/>
      <c r="BU124" s="916"/>
      <c r="BV124" s="916">
        <v>55.9</v>
      </c>
      <c r="BW124" s="916"/>
      <c r="BX124" s="916"/>
      <c r="BY124" s="916"/>
      <c r="BZ124" s="916"/>
      <c r="CA124" s="916">
        <v>57.7</v>
      </c>
      <c r="CB124" s="916"/>
      <c r="CC124" s="916"/>
      <c r="CD124" s="916"/>
      <c r="CE124" s="916"/>
      <c r="CF124" s="806"/>
      <c r="CG124" s="807"/>
      <c r="CH124" s="807"/>
      <c r="CI124" s="807"/>
      <c r="CJ124" s="947"/>
      <c r="CK124" s="955"/>
      <c r="CL124" s="955"/>
      <c r="CM124" s="955"/>
      <c r="CN124" s="955"/>
      <c r="CO124" s="956"/>
      <c r="CP124" s="920" t="s">
        <v>473</v>
      </c>
      <c r="CQ124" s="921"/>
      <c r="CR124" s="921"/>
      <c r="CS124" s="921"/>
      <c r="CT124" s="921"/>
      <c r="CU124" s="921"/>
      <c r="CV124" s="921"/>
      <c r="CW124" s="921"/>
      <c r="CX124" s="921"/>
      <c r="CY124" s="921"/>
      <c r="CZ124" s="921"/>
      <c r="DA124" s="921"/>
      <c r="DB124" s="921"/>
      <c r="DC124" s="921"/>
      <c r="DD124" s="921"/>
      <c r="DE124" s="921"/>
      <c r="DF124" s="922"/>
      <c r="DG124" s="844">
        <v>9159690</v>
      </c>
      <c r="DH124" s="845"/>
      <c r="DI124" s="845"/>
      <c r="DJ124" s="845"/>
      <c r="DK124" s="846"/>
      <c r="DL124" s="847">
        <v>8608183</v>
      </c>
      <c r="DM124" s="845"/>
      <c r="DN124" s="845"/>
      <c r="DO124" s="845"/>
      <c r="DP124" s="846"/>
      <c r="DQ124" s="847" t="s">
        <v>127</v>
      </c>
      <c r="DR124" s="845"/>
      <c r="DS124" s="845"/>
      <c r="DT124" s="845"/>
      <c r="DU124" s="846"/>
      <c r="DV124" s="933" t="s">
        <v>127</v>
      </c>
      <c r="DW124" s="934"/>
      <c r="DX124" s="934"/>
      <c r="DY124" s="934"/>
      <c r="DZ124" s="935"/>
    </row>
    <row r="125" spans="1:130" s="247" customFormat="1" ht="26.25" customHeight="1" x14ac:dyDescent="0.15">
      <c r="A125" s="902"/>
      <c r="B125" s="903"/>
      <c r="C125" s="906" t="s">
        <v>459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127</v>
      </c>
      <c r="AB125" s="862"/>
      <c r="AC125" s="862"/>
      <c r="AD125" s="862"/>
      <c r="AE125" s="863"/>
      <c r="AF125" s="864" t="s">
        <v>127</v>
      </c>
      <c r="AG125" s="862"/>
      <c r="AH125" s="862"/>
      <c r="AI125" s="862"/>
      <c r="AJ125" s="863"/>
      <c r="AK125" s="864" t="s">
        <v>127</v>
      </c>
      <c r="AL125" s="862"/>
      <c r="AM125" s="862"/>
      <c r="AN125" s="862"/>
      <c r="AO125" s="863"/>
      <c r="AP125" s="909" t="s">
        <v>127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474</v>
      </c>
      <c r="CL125" s="937"/>
      <c r="CM125" s="937"/>
      <c r="CN125" s="937"/>
      <c r="CO125" s="938"/>
      <c r="CP125" s="945" t="s">
        <v>475</v>
      </c>
      <c r="CQ125" s="890"/>
      <c r="CR125" s="890"/>
      <c r="CS125" s="890"/>
      <c r="CT125" s="890"/>
      <c r="CU125" s="890"/>
      <c r="CV125" s="890"/>
      <c r="CW125" s="890"/>
      <c r="CX125" s="890"/>
      <c r="CY125" s="890"/>
      <c r="CZ125" s="890"/>
      <c r="DA125" s="890"/>
      <c r="DB125" s="890"/>
      <c r="DC125" s="890"/>
      <c r="DD125" s="890"/>
      <c r="DE125" s="890"/>
      <c r="DF125" s="891"/>
      <c r="DG125" s="946" t="s">
        <v>127</v>
      </c>
      <c r="DH125" s="927"/>
      <c r="DI125" s="927"/>
      <c r="DJ125" s="927"/>
      <c r="DK125" s="927"/>
      <c r="DL125" s="927" t="s">
        <v>127</v>
      </c>
      <c r="DM125" s="927"/>
      <c r="DN125" s="927"/>
      <c r="DO125" s="927"/>
      <c r="DP125" s="927"/>
      <c r="DQ125" s="927" t="s">
        <v>127</v>
      </c>
      <c r="DR125" s="927"/>
      <c r="DS125" s="927"/>
      <c r="DT125" s="927"/>
      <c r="DU125" s="927"/>
      <c r="DV125" s="928" t="s">
        <v>127</v>
      </c>
      <c r="DW125" s="928"/>
      <c r="DX125" s="928"/>
      <c r="DY125" s="928"/>
      <c r="DZ125" s="929"/>
    </row>
    <row r="126" spans="1:130" s="247" customFormat="1" ht="26.25" customHeight="1" thickBot="1" x14ac:dyDescent="0.2">
      <c r="A126" s="902"/>
      <c r="B126" s="903"/>
      <c r="C126" s="906" t="s">
        <v>462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127</v>
      </c>
      <c r="AB126" s="862"/>
      <c r="AC126" s="862"/>
      <c r="AD126" s="862"/>
      <c r="AE126" s="863"/>
      <c r="AF126" s="864" t="s">
        <v>127</v>
      </c>
      <c r="AG126" s="862"/>
      <c r="AH126" s="862"/>
      <c r="AI126" s="862"/>
      <c r="AJ126" s="863"/>
      <c r="AK126" s="864" t="s">
        <v>127</v>
      </c>
      <c r="AL126" s="862"/>
      <c r="AM126" s="862"/>
      <c r="AN126" s="862"/>
      <c r="AO126" s="863"/>
      <c r="AP126" s="909" t="s">
        <v>127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476</v>
      </c>
      <c r="CQ126" s="832"/>
      <c r="CR126" s="832"/>
      <c r="CS126" s="832"/>
      <c r="CT126" s="832"/>
      <c r="CU126" s="832"/>
      <c r="CV126" s="832"/>
      <c r="CW126" s="832"/>
      <c r="CX126" s="832"/>
      <c r="CY126" s="832"/>
      <c r="CZ126" s="832"/>
      <c r="DA126" s="832"/>
      <c r="DB126" s="832"/>
      <c r="DC126" s="832"/>
      <c r="DD126" s="832"/>
      <c r="DE126" s="832"/>
      <c r="DF126" s="833"/>
      <c r="DG126" s="898" t="s">
        <v>127</v>
      </c>
      <c r="DH126" s="899"/>
      <c r="DI126" s="899"/>
      <c r="DJ126" s="899"/>
      <c r="DK126" s="899"/>
      <c r="DL126" s="899" t="s">
        <v>127</v>
      </c>
      <c r="DM126" s="899"/>
      <c r="DN126" s="899"/>
      <c r="DO126" s="899"/>
      <c r="DP126" s="899"/>
      <c r="DQ126" s="899" t="s">
        <v>127</v>
      </c>
      <c r="DR126" s="899"/>
      <c r="DS126" s="899"/>
      <c r="DT126" s="899"/>
      <c r="DU126" s="899"/>
      <c r="DV126" s="876" t="s">
        <v>127</v>
      </c>
      <c r="DW126" s="876"/>
      <c r="DX126" s="876"/>
      <c r="DY126" s="876"/>
      <c r="DZ126" s="877"/>
    </row>
    <row r="127" spans="1:130" s="247" customFormat="1" ht="26.25" customHeight="1" x14ac:dyDescent="0.15">
      <c r="A127" s="904"/>
      <c r="B127" s="905"/>
      <c r="C127" s="923" t="s">
        <v>477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127</v>
      </c>
      <c r="AB127" s="862"/>
      <c r="AC127" s="862"/>
      <c r="AD127" s="862"/>
      <c r="AE127" s="863"/>
      <c r="AF127" s="864" t="s">
        <v>127</v>
      </c>
      <c r="AG127" s="862"/>
      <c r="AH127" s="862"/>
      <c r="AI127" s="862"/>
      <c r="AJ127" s="863"/>
      <c r="AK127" s="864" t="s">
        <v>127</v>
      </c>
      <c r="AL127" s="862"/>
      <c r="AM127" s="862"/>
      <c r="AN127" s="862"/>
      <c r="AO127" s="863"/>
      <c r="AP127" s="909" t="s">
        <v>127</v>
      </c>
      <c r="AQ127" s="910"/>
      <c r="AR127" s="910"/>
      <c r="AS127" s="910"/>
      <c r="AT127" s="911"/>
      <c r="AU127" s="283"/>
      <c r="AV127" s="283"/>
      <c r="AW127" s="283"/>
      <c r="AX127" s="926" t="s">
        <v>478</v>
      </c>
      <c r="AY127" s="894"/>
      <c r="AZ127" s="894"/>
      <c r="BA127" s="894"/>
      <c r="BB127" s="894"/>
      <c r="BC127" s="894"/>
      <c r="BD127" s="894"/>
      <c r="BE127" s="895"/>
      <c r="BF127" s="893" t="s">
        <v>479</v>
      </c>
      <c r="BG127" s="894"/>
      <c r="BH127" s="894"/>
      <c r="BI127" s="894"/>
      <c r="BJ127" s="894"/>
      <c r="BK127" s="894"/>
      <c r="BL127" s="895"/>
      <c r="BM127" s="893" t="s">
        <v>480</v>
      </c>
      <c r="BN127" s="894"/>
      <c r="BO127" s="894"/>
      <c r="BP127" s="894"/>
      <c r="BQ127" s="894"/>
      <c r="BR127" s="894"/>
      <c r="BS127" s="895"/>
      <c r="BT127" s="893" t="s">
        <v>481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482</v>
      </c>
      <c r="CQ127" s="832"/>
      <c r="CR127" s="832"/>
      <c r="CS127" s="832"/>
      <c r="CT127" s="832"/>
      <c r="CU127" s="832"/>
      <c r="CV127" s="832"/>
      <c r="CW127" s="832"/>
      <c r="CX127" s="832"/>
      <c r="CY127" s="832"/>
      <c r="CZ127" s="832"/>
      <c r="DA127" s="832"/>
      <c r="DB127" s="832"/>
      <c r="DC127" s="832"/>
      <c r="DD127" s="832"/>
      <c r="DE127" s="832"/>
      <c r="DF127" s="833"/>
      <c r="DG127" s="898" t="s">
        <v>127</v>
      </c>
      <c r="DH127" s="899"/>
      <c r="DI127" s="899"/>
      <c r="DJ127" s="899"/>
      <c r="DK127" s="899"/>
      <c r="DL127" s="899" t="s">
        <v>127</v>
      </c>
      <c r="DM127" s="899"/>
      <c r="DN127" s="899"/>
      <c r="DO127" s="899"/>
      <c r="DP127" s="899"/>
      <c r="DQ127" s="899" t="s">
        <v>127</v>
      </c>
      <c r="DR127" s="899"/>
      <c r="DS127" s="899"/>
      <c r="DT127" s="899"/>
      <c r="DU127" s="899"/>
      <c r="DV127" s="876" t="s">
        <v>127</v>
      </c>
      <c r="DW127" s="876"/>
      <c r="DX127" s="876"/>
      <c r="DY127" s="876"/>
      <c r="DZ127" s="877"/>
    </row>
    <row r="128" spans="1:130" s="247" customFormat="1" ht="26.25" customHeight="1" thickBot="1" x14ac:dyDescent="0.2">
      <c r="A128" s="878" t="s">
        <v>483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484</v>
      </c>
      <c r="X128" s="880"/>
      <c r="Y128" s="880"/>
      <c r="Z128" s="881"/>
      <c r="AA128" s="882">
        <v>85032</v>
      </c>
      <c r="AB128" s="883"/>
      <c r="AC128" s="883"/>
      <c r="AD128" s="883"/>
      <c r="AE128" s="884"/>
      <c r="AF128" s="885">
        <v>117713</v>
      </c>
      <c r="AG128" s="883"/>
      <c r="AH128" s="883"/>
      <c r="AI128" s="883"/>
      <c r="AJ128" s="884"/>
      <c r="AK128" s="885">
        <v>88597</v>
      </c>
      <c r="AL128" s="883"/>
      <c r="AM128" s="883"/>
      <c r="AN128" s="883"/>
      <c r="AO128" s="884"/>
      <c r="AP128" s="886"/>
      <c r="AQ128" s="887"/>
      <c r="AR128" s="887"/>
      <c r="AS128" s="887"/>
      <c r="AT128" s="888"/>
      <c r="AU128" s="283"/>
      <c r="AV128" s="283"/>
      <c r="AW128" s="283"/>
      <c r="AX128" s="889" t="s">
        <v>485</v>
      </c>
      <c r="AY128" s="890"/>
      <c r="AZ128" s="890"/>
      <c r="BA128" s="890"/>
      <c r="BB128" s="890"/>
      <c r="BC128" s="890"/>
      <c r="BD128" s="890"/>
      <c r="BE128" s="891"/>
      <c r="BF128" s="868" t="s">
        <v>127</v>
      </c>
      <c r="BG128" s="869"/>
      <c r="BH128" s="869"/>
      <c r="BI128" s="869"/>
      <c r="BJ128" s="869"/>
      <c r="BK128" s="869"/>
      <c r="BL128" s="892"/>
      <c r="BM128" s="868">
        <v>13.21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486</v>
      </c>
      <c r="CQ128" s="810"/>
      <c r="CR128" s="810"/>
      <c r="CS128" s="810"/>
      <c r="CT128" s="810"/>
      <c r="CU128" s="810"/>
      <c r="CV128" s="810"/>
      <c r="CW128" s="810"/>
      <c r="CX128" s="810"/>
      <c r="CY128" s="810"/>
      <c r="CZ128" s="810"/>
      <c r="DA128" s="810"/>
      <c r="DB128" s="810"/>
      <c r="DC128" s="810"/>
      <c r="DD128" s="810"/>
      <c r="DE128" s="810"/>
      <c r="DF128" s="811"/>
      <c r="DG128" s="872" t="s">
        <v>127</v>
      </c>
      <c r="DH128" s="873"/>
      <c r="DI128" s="873"/>
      <c r="DJ128" s="873"/>
      <c r="DK128" s="873"/>
      <c r="DL128" s="873">
        <v>7002</v>
      </c>
      <c r="DM128" s="873"/>
      <c r="DN128" s="873"/>
      <c r="DO128" s="873"/>
      <c r="DP128" s="873"/>
      <c r="DQ128" s="873" t="s">
        <v>127</v>
      </c>
      <c r="DR128" s="873"/>
      <c r="DS128" s="873"/>
      <c r="DT128" s="873"/>
      <c r="DU128" s="873"/>
      <c r="DV128" s="874" t="s">
        <v>127</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487</v>
      </c>
      <c r="X129" s="859"/>
      <c r="Y129" s="859"/>
      <c r="Z129" s="860"/>
      <c r="AA129" s="861">
        <v>10858610</v>
      </c>
      <c r="AB129" s="862"/>
      <c r="AC129" s="862"/>
      <c r="AD129" s="862"/>
      <c r="AE129" s="863"/>
      <c r="AF129" s="864">
        <v>10889207</v>
      </c>
      <c r="AG129" s="862"/>
      <c r="AH129" s="862"/>
      <c r="AI129" s="862"/>
      <c r="AJ129" s="863"/>
      <c r="AK129" s="864">
        <v>10813889</v>
      </c>
      <c r="AL129" s="862"/>
      <c r="AM129" s="862"/>
      <c r="AN129" s="862"/>
      <c r="AO129" s="863"/>
      <c r="AP129" s="865"/>
      <c r="AQ129" s="866"/>
      <c r="AR129" s="866"/>
      <c r="AS129" s="866"/>
      <c r="AT129" s="867"/>
      <c r="AU129" s="285"/>
      <c r="AV129" s="285"/>
      <c r="AW129" s="285"/>
      <c r="AX129" s="831" t="s">
        <v>488</v>
      </c>
      <c r="AY129" s="832"/>
      <c r="AZ129" s="832"/>
      <c r="BA129" s="832"/>
      <c r="BB129" s="832"/>
      <c r="BC129" s="832"/>
      <c r="BD129" s="832"/>
      <c r="BE129" s="833"/>
      <c r="BF129" s="851" t="s">
        <v>127</v>
      </c>
      <c r="BG129" s="852"/>
      <c r="BH129" s="852"/>
      <c r="BI129" s="852"/>
      <c r="BJ129" s="852"/>
      <c r="BK129" s="852"/>
      <c r="BL129" s="853"/>
      <c r="BM129" s="851">
        <v>18.21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490</v>
      </c>
      <c r="X130" s="859"/>
      <c r="Y130" s="859"/>
      <c r="Z130" s="860"/>
      <c r="AA130" s="861">
        <v>1731233</v>
      </c>
      <c r="AB130" s="862"/>
      <c r="AC130" s="862"/>
      <c r="AD130" s="862"/>
      <c r="AE130" s="863"/>
      <c r="AF130" s="864">
        <v>1746767</v>
      </c>
      <c r="AG130" s="862"/>
      <c r="AH130" s="862"/>
      <c r="AI130" s="862"/>
      <c r="AJ130" s="863"/>
      <c r="AK130" s="864">
        <v>1781840</v>
      </c>
      <c r="AL130" s="862"/>
      <c r="AM130" s="862"/>
      <c r="AN130" s="862"/>
      <c r="AO130" s="863"/>
      <c r="AP130" s="865"/>
      <c r="AQ130" s="866"/>
      <c r="AR130" s="866"/>
      <c r="AS130" s="866"/>
      <c r="AT130" s="867"/>
      <c r="AU130" s="285"/>
      <c r="AV130" s="285"/>
      <c r="AW130" s="285"/>
      <c r="AX130" s="831" t="s">
        <v>491</v>
      </c>
      <c r="AY130" s="832"/>
      <c r="AZ130" s="832"/>
      <c r="BA130" s="832"/>
      <c r="BB130" s="832"/>
      <c r="BC130" s="832"/>
      <c r="BD130" s="832"/>
      <c r="BE130" s="833"/>
      <c r="BF130" s="834">
        <v>9.5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492</v>
      </c>
      <c r="X131" s="842"/>
      <c r="Y131" s="842"/>
      <c r="Z131" s="843"/>
      <c r="AA131" s="844">
        <v>9127377</v>
      </c>
      <c r="AB131" s="845"/>
      <c r="AC131" s="845"/>
      <c r="AD131" s="845"/>
      <c r="AE131" s="846"/>
      <c r="AF131" s="847">
        <v>9142440</v>
      </c>
      <c r="AG131" s="845"/>
      <c r="AH131" s="845"/>
      <c r="AI131" s="845"/>
      <c r="AJ131" s="846"/>
      <c r="AK131" s="847">
        <v>9032049</v>
      </c>
      <c r="AL131" s="845"/>
      <c r="AM131" s="845"/>
      <c r="AN131" s="845"/>
      <c r="AO131" s="846"/>
      <c r="AP131" s="848"/>
      <c r="AQ131" s="849"/>
      <c r="AR131" s="849"/>
      <c r="AS131" s="849"/>
      <c r="AT131" s="850"/>
      <c r="AU131" s="285"/>
      <c r="AV131" s="285"/>
      <c r="AW131" s="285"/>
      <c r="AX131" s="809" t="s">
        <v>493</v>
      </c>
      <c r="AY131" s="810"/>
      <c r="AZ131" s="810"/>
      <c r="BA131" s="810"/>
      <c r="BB131" s="810"/>
      <c r="BC131" s="810"/>
      <c r="BD131" s="810"/>
      <c r="BE131" s="811"/>
      <c r="BF131" s="812">
        <v>57.7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495</v>
      </c>
      <c r="W132" s="822"/>
      <c r="X132" s="822"/>
      <c r="Y132" s="822"/>
      <c r="Z132" s="823"/>
      <c r="AA132" s="824">
        <v>10.606157720000001</v>
      </c>
      <c r="AB132" s="825"/>
      <c r="AC132" s="825"/>
      <c r="AD132" s="825"/>
      <c r="AE132" s="826"/>
      <c r="AF132" s="827">
        <v>8.2596659100000007</v>
      </c>
      <c r="AG132" s="825"/>
      <c r="AH132" s="825"/>
      <c r="AI132" s="825"/>
      <c r="AJ132" s="826"/>
      <c r="AK132" s="827">
        <v>9.6370159199999996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496</v>
      </c>
      <c r="W133" s="801"/>
      <c r="X133" s="801"/>
      <c r="Y133" s="801"/>
      <c r="Z133" s="802"/>
      <c r="AA133" s="803">
        <v>10.8</v>
      </c>
      <c r="AB133" s="804"/>
      <c r="AC133" s="804"/>
      <c r="AD133" s="804"/>
      <c r="AE133" s="805"/>
      <c r="AF133" s="803">
        <v>9.9</v>
      </c>
      <c r="AG133" s="804"/>
      <c r="AH133" s="804"/>
      <c r="AI133" s="804"/>
      <c r="AJ133" s="805"/>
      <c r="AK133" s="803">
        <v>9.5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Xy/5jXQxiPAqYxIyFvazftghgg4t93LgzN5/QoCw8fvtwHbOKEntFCpeTiNrvQVnIdGGouSF9fiP0gqI9wgEg==" saltValue="Dc7hq22rr7UcnIu4MM4l9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27"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V77" zoomScale="75" zoomScaleNormal="85"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QPfdoAoDG+P22ZR9N0Wug/2NAi5LmMyewnCmgtfnKIn5sQgIw9w3bEnOq5PunecOmJWOgdLNhYvywu6RX5g4Uw==" saltValue="Yrgj1YibkuEEGrdVCm5Bfw==" spinCount="100000" sheet="1" objects="1" scenarios="1"/>
  <dataConsolidate/>
  <phoneticPr fontId="2"/>
  <printOptions horizontalCentered="1"/>
  <pageMargins left="0" right="0" top="0.39370078740157483" bottom="0.39370078740157483" header="0.19685039370078741" footer="0.19685039370078741"/>
  <pageSetup paperSize="8" scale="6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0" zoomScale="75" zoomScaleNormal="7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mtp4i0UtT6fEOT55x+wrovKBVZubkQJJJX1iHX9+3bKpCOFCZfO2EG+Wj6cP12F9zsdmFVjQofvWpxb4TbrlA==" saltValue="k2mSGbeWe0TzZo8Hj9xdpw=="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4" zoomScale="75"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505</v>
      </c>
      <c r="AL9" s="1231"/>
      <c r="AM9" s="1231"/>
      <c r="AN9" s="1232"/>
      <c r="AO9" s="313">
        <v>3075823</v>
      </c>
      <c r="AP9" s="313">
        <v>73731</v>
      </c>
      <c r="AQ9" s="314">
        <v>90613</v>
      </c>
      <c r="AR9" s="315">
        <v>-18.600000000000001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506</v>
      </c>
      <c r="AL10" s="1231"/>
      <c r="AM10" s="1231"/>
      <c r="AN10" s="1232"/>
      <c r="AO10" s="316">
        <v>229312</v>
      </c>
      <c r="AP10" s="316">
        <v>5497</v>
      </c>
      <c r="AQ10" s="317">
        <v>7525</v>
      </c>
      <c r="AR10" s="318">
        <v>-27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507</v>
      </c>
      <c r="AL11" s="1231"/>
      <c r="AM11" s="1231"/>
      <c r="AN11" s="1232"/>
      <c r="AO11" s="316">
        <v>224342</v>
      </c>
      <c r="AP11" s="316">
        <v>5378</v>
      </c>
      <c r="AQ11" s="317">
        <v>9582</v>
      </c>
      <c r="AR11" s="318">
        <v>-43.9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508</v>
      </c>
      <c r="AL12" s="1231"/>
      <c r="AM12" s="1231"/>
      <c r="AN12" s="1232"/>
      <c r="AO12" s="316" t="s">
        <v>509</v>
      </c>
      <c r="AP12" s="316" t="s">
        <v>509</v>
      </c>
      <c r="AQ12" s="317">
        <v>1356</v>
      </c>
      <c r="AR12" s="318" t="s">
        <v>509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510</v>
      </c>
      <c r="AL13" s="1231"/>
      <c r="AM13" s="1231"/>
      <c r="AN13" s="1232"/>
      <c r="AO13" s="316" t="s">
        <v>509</v>
      </c>
      <c r="AP13" s="316" t="s">
        <v>509</v>
      </c>
      <c r="AQ13" s="317">
        <v>2</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511</v>
      </c>
      <c r="AL14" s="1231"/>
      <c r="AM14" s="1231"/>
      <c r="AN14" s="1232"/>
      <c r="AO14" s="316">
        <v>103415</v>
      </c>
      <c r="AP14" s="316">
        <v>2479</v>
      </c>
      <c r="AQ14" s="317">
        <v>4182</v>
      </c>
      <c r="AR14" s="318">
        <v>-40.700000000000003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512</v>
      </c>
      <c r="AL15" s="1231"/>
      <c r="AM15" s="1231"/>
      <c r="AN15" s="1232"/>
      <c r="AO15" s="316">
        <v>147443</v>
      </c>
      <c r="AP15" s="316">
        <v>3534</v>
      </c>
      <c r="AQ15" s="317">
        <v>2331</v>
      </c>
      <c r="AR15" s="318">
        <v>51.6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513</v>
      </c>
      <c r="AL16" s="1234"/>
      <c r="AM16" s="1234"/>
      <c r="AN16" s="1235"/>
      <c r="AO16" s="316">
        <v>-229966</v>
      </c>
      <c r="AP16" s="316">
        <v>-5513</v>
      </c>
      <c r="AQ16" s="317">
        <v>-8270</v>
      </c>
      <c r="AR16" s="318">
        <v>-33.299999999999997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3550369</v>
      </c>
      <c r="AP17" s="316">
        <v>85106</v>
      </c>
      <c r="AQ17" s="317">
        <v>107322</v>
      </c>
      <c r="AR17" s="318">
        <v>-20.7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518</v>
      </c>
      <c r="AL21" s="1228"/>
      <c r="AM21" s="1228"/>
      <c r="AN21" s="1229"/>
      <c r="AO21" s="328">
        <v>9.01</v>
      </c>
      <c r="AP21" s="329">
        <v>10.18</v>
      </c>
      <c r="AQ21" s="330">
        <v>-1.17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519</v>
      </c>
      <c r="AL22" s="1228"/>
      <c r="AM22" s="1228"/>
      <c r="AN22" s="1229"/>
      <c r="AO22" s="333">
        <v>97.4</v>
      </c>
      <c r="AP22" s="334">
        <v>97.7</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523</v>
      </c>
      <c r="AL32" s="1219"/>
      <c r="AM32" s="1219"/>
      <c r="AN32" s="1220"/>
      <c r="AO32" s="343">
        <v>1930432</v>
      </c>
      <c r="AP32" s="343">
        <v>46274</v>
      </c>
      <c r="AQ32" s="344">
        <v>67619</v>
      </c>
      <c r="AR32" s="345">
        <v>-31.6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524</v>
      </c>
      <c r="AL33" s="1219"/>
      <c r="AM33" s="1219"/>
      <c r="AN33" s="1220"/>
      <c r="AO33" s="343" t="s">
        <v>509</v>
      </c>
      <c r="AP33" s="343" t="s">
        <v>509</v>
      </c>
      <c r="AQ33" s="344" t="s">
        <v>509</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525</v>
      </c>
      <c r="AL34" s="1219"/>
      <c r="AM34" s="1219"/>
      <c r="AN34" s="1220"/>
      <c r="AO34" s="343">
        <v>10000</v>
      </c>
      <c r="AP34" s="343">
        <v>240</v>
      </c>
      <c r="AQ34" s="344">
        <v>3</v>
      </c>
      <c r="AR34" s="345">
        <v>7900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526</v>
      </c>
      <c r="AL35" s="1219"/>
      <c r="AM35" s="1219"/>
      <c r="AN35" s="1220"/>
      <c r="AO35" s="343">
        <v>784895</v>
      </c>
      <c r="AP35" s="343">
        <v>18815</v>
      </c>
      <c r="AQ35" s="344">
        <v>17835</v>
      </c>
      <c r="AR35" s="345">
        <v>5.5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527</v>
      </c>
      <c r="AL36" s="1219"/>
      <c r="AM36" s="1219"/>
      <c r="AN36" s="1220"/>
      <c r="AO36" s="343">
        <v>15530</v>
      </c>
      <c r="AP36" s="343">
        <v>372</v>
      </c>
      <c r="AQ36" s="344">
        <v>2401</v>
      </c>
      <c r="AR36" s="345">
        <v>-84.5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528</v>
      </c>
      <c r="AL37" s="1219"/>
      <c r="AM37" s="1219"/>
      <c r="AN37" s="1220"/>
      <c r="AO37" s="343" t="s">
        <v>509</v>
      </c>
      <c r="AP37" s="343" t="s">
        <v>509</v>
      </c>
      <c r="AQ37" s="344">
        <v>732</v>
      </c>
      <c r="AR37" s="345" t="s">
        <v>509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529</v>
      </c>
      <c r="AL38" s="1222"/>
      <c r="AM38" s="1222"/>
      <c r="AN38" s="1223"/>
      <c r="AO38" s="346" t="s">
        <v>509</v>
      </c>
      <c r="AP38" s="346" t="s">
        <v>509</v>
      </c>
      <c r="AQ38" s="347">
        <v>5</v>
      </c>
      <c r="AR38" s="335" t="s">
        <v>509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530</v>
      </c>
      <c r="AL39" s="1222"/>
      <c r="AM39" s="1222"/>
      <c r="AN39" s="1223"/>
      <c r="AO39" s="343">
        <v>-88597</v>
      </c>
      <c r="AP39" s="343">
        <v>-2124</v>
      </c>
      <c r="AQ39" s="344">
        <v>-3806</v>
      </c>
      <c r="AR39" s="345">
        <v>-44.2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531</v>
      </c>
      <c r="AL40" s="1219"/>
      <c r="AM40" s="1219"/>
      <c r="AN40" s="1220"/>
      <c r="AO40" s="343">
        <v>-1781840</v>
      </c>
      <c r="AP40" s="343">
        <v>-42713</v>
      </c>
      <c r="AQ40" s="344">
        <v>-59049</v>
      </c>
      <c r="AR40" s="345">
        <v>-27.7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870420</v>
      </c>
      <c r="AP41" s="343">
        <v>20865</v>
      </c>
      <c r="AQ41" s="344">
        <v>25740</v>
      </c>
      <c r="AR41" s="345">
        <v>-18.899999999999999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500</v>
      </c>
      <c r="AN49" s="1213" t="s">
        <v>535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3811278</v>
      </c>
      <c r="AN51" s="365">
        <v>88406</v>
      </c>
      <c r="AO51" s="366">
        <v>141.80000000000001</v>
      </c>
      <c r="AP51" s="367">
        <v>87974</v>
      </c>
      <c r="AQ51" s="368">
        <v>5.2</v>
      </c>
      <c r="AR51" s="369">
        <v>136.6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1999682</v>
      </c>
      <c r="AN52" s="373">
        <v>46384</v>
      </c>
      <c r="AO52" s="374">
        <v>160.4</v>
      </c>
      <c r="AP52" s="375">
        <v>48183</v>
      </c>
      <c r="AQ52" s="376">
        <v>-1.2</v>
      </c>
      <c r="AR52" s="377">
        <v>161.6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1723560</v>
      </c>
      <c r="AN53" s="365">
        <v>40363</v>
      </c>
      <c r="AO53" s="366">
        <v>-54.3</v>
      </c>
      <c r="AP53" s="367">
        <v>83280</v>
      </c>
      <c r="AQ53" s="368">
        <v>-5.3</v>
      </c>
      <c r="AR53" s="369">
        <v>-49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384224</v>
      </c>
      <c r="AN54" s="373">
        <v>8998</v>
      </c>
      <c r="AO54" s="374">
        <v>-80.599999999999994</v>
      </c>
      <c r="AP54" s="375">
        <v>43123</v>
      </c>
      <c r="AQ54" s="376">
        <v>-10.5</v>
      </c>
      <c r="AR54" s="377">
        <v>-70.099999999999994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1825394</v>
      </c>
      <c r="AN55" s="365">
        <v>43039</v>
      </c>
      <c r="AO55" s="366">
        <v>6.6</v>
      </c>
      <c r="AP55" s="367">
        <v>88968</v>
      </c>
      <c r="AQ55" s="368">
        <v>6.8</v>
      </c>
      <c r="AR55" s="369">
        <v>-0.2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518148</v>
      </c>
      <c r="AN56" s="373">
        <v>12217</v>
      </c>
      <c r="AO56" s="374">
        <v>35.799999999999997</v>
      </c>
      <c r="AP56" s="375">
        <v>45482</v>
      </c>
      <c r="AQ56" s="376">
        <v>5.5</v>
      </c>
      <c r="AR56" s="377">
        <v>30.3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1626716</v>
      </c>
      <c r="AN57" s="365">
        <v>38554</v>
      </c>
      <c r="AO57" s="366">
        <v>-10.4</v>
      </c>
      <c r="AP57" s="367">
        <v>85173</v>
      </c>
      <c r="AQ57" s="368">
        <v>-4.3</v>
      </c>
      <c r="AR57" s="369">
        <v>-6.1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730967</v>
      </c>
      <c r="AN58" s="373">
        <v>17324</v>
      </c>
      <c r="AO58" s="374">
        <v>41.8</v>
      </c>
      <c r="AP58" s="375">
        <v>43913</v>
      </c>
      <c r="AQ58" s="376">
        <v>-3.4</v>
      </c>
      <c r="AR58" s="377">
        <v>45.2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2166868</v>
      </c>
      <c r="AN59" s="365">
        <v>51942</v>
      </c>
      <c r="AO59" s="366">
        <v>34.700000000000003</v>
      </c>
      <c r="AP59" s="367">
        <v>94081</v>
      </c>
      <c r="AQ59" s="368">
        <v>10.5</v>
      </c>
      <c r="AR59" s="369">
        <v>24.2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1191143</v>
      </c>
      <c r="AN60" s="373">
        <v>28553</v>
      </c>
      <c r="AO60" s="374">
        <v>64.8</v>
      </c>
      <c r="AP60" s="375">
        <v>48949</v>
      </c>
      <c r="AQ60" s="376">
        <v>11.5</v>
      </c>
      <c r="AR60" s="377">
        <v>53.3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2230763</v>
      </c>
      <c r="AN61" s="380">
        <v>52461</v>
      </c>
      <c r="AO61" s="381">
        <v>23.7</v>
      </c>
      <c r="AP61" s="382">
        <v>87895</v>
      </c>
      <c r="AQ61" s="383">
        <v>2.6</v>
      </c>
      <c r="AR61" s="369">
        <v>21.1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964833</v>
      </c>
      <c r="AN62" s="373">
        <v>22695</v>
      </c>
      <c r="AO62" s="374">
        <v>44.4</v>
      </c>
      <c r="AP62" s="375">
        <v>45930</v>
      </c>
      <c r="AQ62" s="376">
        <v>0.4</v>
      </c>
      <c r="AR62" s="377">
        <v>44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NW7g/Y8FNe8tzPP4NSFdbp/M4CwBbe0Ye+HpiIB3akCpw2Co0fBNKSMzGmBM5IK2zitBPd64bNi9D7UTirDBg==" saltValue="WMHKTPRqi0z3GFx51uV5w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4"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CBNBaCKI+gI4VENJf/Dq4B9PADVpLinrclqZXUY9vIPjPr1SNULpJegLmWBJ0YG8imPBTKY+BVJH6RI3Xz1qYQ==" saltValue="CakLbQbGnml16HPkixynoA=="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0"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jMevmT9xGn/0iFQvrOPYlcx/SdU0g3l8JyMsp/TwRW8qRhhAJnxMrLcfSIYA8cXi0dpV3MRuUYFOgDjQ8QFxUw==" saltValue="VhvxAFf69SHQHz/ax1kgXQ=="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6" t="s">
        <v>3</v>
      </c>
      <c r="D47" s="1236"/>
      <c r="E47" s="1237"/>
      <c r="F47" s="11">
        <v>16.829999999999998</v>
      </c>
      <c r="G47" s="12">
        <v>16.66</v>
      </c>
      <c r="H47" s="12">
        <v>16.8</v>
      </c>
      <c r="I47" s="12">
        <v>16.78</v>
      </c>
      <c r="J47" s="13">
        <v>14.14</v>
      </c>
    </row>
    <row r="48" spans="2:10" ht="57.75" customHeight="1" x14ac:dyDescent="0.15">
      <c r="B48" s="14"/>
      <c r="C48" s="1238" t="s">
        <v>4</v>
      </c>
      <c r="D48" s="1238"/>
      <c r="E48" s="1239"/>
      <c r="F48" s="15">
        <v>4.2</v>
      </c>
      <c r="G48" s="16">
        <v>6.92</v>
      </c>
      <c r="H48" s="16">
        <v>9.7799999999999994</v>
      </c>
      <c r="I48" s="16">
        <v>8.85</v>
      </c>
      <c r="J48" s="17">
        <v>4.58</v>
      </c>
    </row>
    <row r="49" spans="2:10" ht="57.75" customHeight="1" thickBot="1" x14ac:dyDescent="0.2">
      <c r="B49" s="18"/>
      <c r="C49" s="1240" t="s">
        <v>5</v>
      </c>
      <c r="D49" s="1240"/>
      <c r="E49" s="1241"/>
      <c r="F49" s="19" t="s">
        <v>556</v>
      </c>
      <c r="G49" s="20">
        <v>2.77</v>
      </c>
      <c r="H49" s="20">
        <v>2.83</v>
      </c>
      <c r="I49" s="20" t="s">
        <v>557</v>
      </c>
      <c r="J49" s="21" t="s">
        <v>558</v>
      </c>
    </row>
    <row r="50" spans="2:10" ht="13.5" customHeight="1" x14ac:dyDescent="0.15"/>
  </sheetData>
  <sheetProtection algorithmName="SHA-512" hashValue="QUzlk6+F9r+H2AFd/lHyF2uRZ9XpelbrOaSGZHG4I2VjSksI69n+7uTPU9VERpI0ZKklMbbqZU8EsYGNithxtg==" saltValue="GqHBfDyGALQMceHfjtt40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2021-09-15T06:53:18Z</cp:lastPrinted>
  <dcterms:created xsi:type="dcterms:W3CDTF">2021-02-05T01:28:07Z</dcterms:created>
  <dcterms:modified xsi:type="dcterms:W3CDTF">2021-10-21T09:07:42Z</dcterms:modified>
  <cp:category/>
</cp:coreProperties>
</file>