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4_チェック\大関\27桜川市OK\"/>
    </mc:Choice>
  </mc:AlternateContent>
  <bookViews>
    <workbookView xWindow="0" yWindow="0" windowWidth="20490" windowHeight="7530" tabRatio="80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C35" i="10"/>
  <c r="U34" i="10"/>
  <c r="U35" i="10" s="1"/>
  <c r="U36" i="10" s="1"/>
  <c r="U37" i="10" s="1"/>
  <c r="C34" i="10"/>
  <c r="AM34" i="10" l="1"/>
  <c r="AM35"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CO34" i="10"/>
</calcChain>
</file>

<file path=xl/sharedStrings.xml><?xml version="1.0" encoding="utf-8"?>
<sst xmlns="http://schemas.openxmlformats.org/spreadsheetml/2006/main" count="1092" uniqueCount="615">
  <si>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</si>
  <si>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</si>
  <si>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</si>
  <si>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</si>
  <si>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</si>
  <si>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</si>
  <si>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</si>
  <si>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</si>
  <si>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</si>
  <si>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</si>
  <si>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</si>
  <si>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</si>
  <si>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</si>
  <si>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</si>
  <si>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</si>
  <si>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</si>
  <si>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</si>
  <si>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</si>
  <si>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</si>
  <si>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</si>
  <si>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</si>
  <si>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</si>
  <si>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</si>
  <si>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</si>
  <si>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</si>
  <si>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</si>
  <si>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</si>
  <si>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</si>
  <si>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</si>
  <si>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</si>
  <si>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</si>
  <si>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</si>
  <si>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</si>
  <si>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</si>
  <si>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</si>
  <si>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</si>
  <si>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</si>
  <si>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</si>
  <si>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</si>
  <si>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</si>
  <si>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</si>
  <si>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</si>
  <si>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</si>
  <si>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</si>
  <si>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</si>
  <si>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</si>
  <si>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</si>
  <si>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</si>
  <si>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</si>
  <si>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</si>
  <si>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</si>
  <si>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</si>
  <si>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</si>
  <si>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</si>
  <si>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</si>
  <si>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</si>
  <si>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</si>
  <si>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</si>
  <si>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</si>
  <si>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</si>
  <si>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</si>
  <si>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</si>
  <si>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</si>
  <si>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</si>
  <si>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</si>
  <si>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</si>
  <si>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</si>
  <si>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</si>
  <si>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</si>
  <si>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</si>
  <si>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</si>
  <si>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</si>
  <si>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</si>
  <si>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</si>
  <si>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</si>
  <si>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</si>
  <si>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</si>
  <si>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</si>
  <si>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</si>
  <si>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</si>
  <si>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</si>
  <si>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</si>
  <si>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</si>
  <si>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</si>
  <si>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</si>
  <si>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</si>
  <si>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</si>
  <si>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</si>
  <si>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</si>
  <si>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</si>
  <si>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</si>
  <si>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</si>
  <si>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</si>
  <si>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</si>
  <si>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</si>
  <si>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</si>
  <si>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</si>
  <si>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</si>
  <si>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桜川市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</si>
  <si>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</si>
  <si>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</si>
  <si>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</si>
  <si>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</si>
  <si>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</si>
  <si>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</si>
  <si>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</si>
  <si>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</si>
  <si>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</si>
  <si>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</si>
  <si>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</si>
  <si>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</si>
  <si>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</si>
  <si>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</si>
  <si>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</si>
  <si>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</si>
  <si>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</si>
  <si>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</si>
  <si>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</si>
  <si>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</si>
  <si>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</si>
  <si>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</si>
  <si>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</si>
  <si>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</si>
  <si>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</si>
  <si>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</si>
  <si>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</si>
  <si>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</si>
  <si>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</si>
  <si>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</si>
  <si>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</si>
  <si>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</si>
  <si>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</si>
  <si>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</si>
  <si>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</si>
  <si>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</si>
  <si>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</si>
  <si>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</si>
  <si>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</si>
  <si>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</si>
  <si>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</si>
  <si>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</si>
  <si>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</si>
  <si>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</si>
  <si>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</si>
  <si>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</si>
  <si>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</si>
  <si>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</si>
  <si>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</si>
  <si>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</si>
  <si>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</si>
  <si>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</si>
  <si>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</si>
  <si>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</si>
  <si>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</si>
  <si>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</si>
  <si>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</si>
  <si>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</si>
  <si>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</si>
  <si>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</si>
  <si>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</si>
  <si>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</si>
  <si>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</si>
  <si>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</si>
  <si>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</si>
  <si>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</si>
  <si>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</si>
  <si>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</si>
  <si>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</si>
  <si>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</si>
  <si>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</si>
  <si>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</si>
  <si>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</si>
  <si>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</si>
  <si>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</si>
  <si>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</si>
  <si>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</si>
  <si>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</si>
  <si>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</si>
  <si>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</si>
  <si>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</si>
  <si>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</si>
  <si>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</si>
  <si>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</si>
  <si>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</si>
  <si>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</si>
  <si>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</si>
  <si>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</si>
  <si>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</si>
  <si>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</si>
  <si>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</si>
  <si>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</si>
  <si>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</si>
  <si>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</si>
  <si>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</si>
  <si>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</si>
  <si>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</si>
  <si>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</si>
  <si>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</si>
  <si>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</si>
  <si>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</si>
  <si>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</si>
  <si>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</si>
  <si>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</si>
  <si>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</si>
  <si>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</si>
  <si>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</si>
  <si>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</si>
  <si>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</si>
  <si>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</si>
  <si>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</si>
  <si>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</si>
  <si>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茨城県桜川市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</si>
  <si>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</si>
  <si>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</si>
  <si>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</si>
  <si>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</si>
  <si>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</si>
  <si>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</si>
  <si>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</si>
  <si>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</si>
  <si>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</si>
  <si>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</si>
  <si>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</si>
  <si>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</si>
  <si>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</si>
  <si>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</si>
  <si>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</si>
  <si>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</si>
  <si>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</si>
  <si>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</si>
  <si>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</si>
  <si>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</si>
  <si>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</si>
  <si>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</si>
  <si>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</si>
  <si>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</si>
  <si>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</si>
  <si>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</si>
  <si>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</si>
  <si>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</si>
  <si>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</si>
  <si>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</si>
  <si>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</si>
  <si>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</si>
  <si>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</si>
  <si>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</si>
  <si>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</si>
  <si>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</si>
  <si>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</si>
  <si>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</si>
  <si>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</si>
  <si>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</si>
  <si>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</si>
  <si>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</si>
  <si>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</si>
  <si>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</si>
  <si>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</si>
  <si>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</si>
  <si>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</si>
  <si>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</si>
  <si>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</si>
  <si>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</si>
  <si>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</si>
  <si>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</si>
  <si>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</si>
  <si>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</si>
  <si>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</si>
  <si>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</si>
  <si>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</si>
  <si>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</si>
  <si>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</si>
  <si>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</si>
  <si>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</si>
  <si>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</si>
  <si>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</si>
  <si>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</si>
  <si>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</si>
  <si>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</si>
  <si>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</si>
  <si>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</si>
  <si>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</si>
  <si>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</si>
  <si>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</si>
  <si>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</si>
  <si>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</si>
  <si>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</si>
  <si>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</si>
  <si>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</si>
  <si>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</si>
  <si>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</si>
  <si>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</si>
  <si>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</si>
  <si>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</si>
  <si>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</si>
  <si>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</si>
  <si>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</si>
  <si>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</si>
  <si>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</si>
  <si>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</si>
  <si>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</si>
  <si>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</si>
  <si>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</si>
  <si>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</si>
  <si>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</si>
  <si>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</si>
  <si>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</si>
  <si>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</si>
  <si>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</si>
  <si>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</si>
  <si>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</si>
  <si>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</si>
  <si>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</si>
  <si>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</si>
  <si>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</si>
  <si>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</si>
  <si>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</si>
  <si>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</si>
  <si>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</si>
  <si>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</si>
  <si>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</si>
  <si>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</si>
  <si>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</si>
  <si>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</si>
  <si>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</si>
  <si>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</si>
  <si>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</si>
  <si>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</si>
  <si>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</si>
  <si>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</si>
  <si>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</si>
  <si>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</si>
  <si>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</si>
  <si>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</si>
  <si>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</si>
  <si>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</si>
  <si>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</si>
  <si>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</si>
  <si>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</si>
  <si>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</si>
  <si>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</si>
  <si>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</si>
  <si>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</si>
  <si>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</si>
  <si>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</si>
  <si>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</si>
  <si>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</si>
  <si>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</si>
  <si>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</si>
  <si>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</si>
  <si>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</si>
  <si>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</si>
  <si>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</si>
  <si>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</si>
  <si>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</si>
  <si>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</si>
  <si>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</si>
  <si>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</si>
  <si>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</si>
  <si>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</si>
  <si>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</si>
  <si>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</si>
  <si>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</si>
  <si>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</si>
  <si>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</si>
  <si>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</si>
  <si>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茨城県桜川市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</si>
  <si>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</si>
  <si>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</si>
  <si>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</si>
  <si>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</si>
  <si>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</si>
  <si>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</si>
  <si>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</si>
  <si>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</si>
  <si>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</si>
  <si>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</si>
  <si>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</si>
  <si>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</si>
  <si>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</si>
  <si>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</si>
  <si>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</si>
  <si>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</si>
  <si>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</si>
  <si>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</si>
  <si>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</si>
  <si>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</si>
  <si>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</si>
  <si>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</si>
  <si>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</si>
  <si>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</si>
  <si>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</si>
  <si>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</si>
  <si>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</si>
  <si>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</si>
  <si>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</si>
  <si>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</si>
  <si>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</si>
  <si>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</si>
  <si>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</si>
  <si>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</si>
  <si>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</si>
  <si>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</si>
  <si>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</si>
  <si>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</si>
  <si>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</si>
  <si>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</si>
  <si>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</si>
  <si>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</si>
  <si>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</si>
  <si>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</si>
  <si>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</si>
  <si>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</si>
  <si>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</si>
  <si>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</si>
  <si>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</si>
  <si>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</si>
  <si>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</si>
  <si>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</si>
  <si>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</si>
  <si>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</si>
  <si>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</si>
  <si>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</si>
  <si>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</si>
  <si>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</si>
  <si>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</si>
  <si>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</si>
  <si>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</si>
  <si>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</si>
  <si>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</si>
  <si>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</si>
  <si>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</si>
  <si>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</si>
  <si>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</si>
  <si>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</si>
  <si>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</si>
  <si>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</si>
  <si>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</si>
  <si>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</si>
  <si>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</si>
  <si>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</si>
  <si>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</si>
  <si>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</si>
  <si>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</si>
  <si>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</si>
  <si>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</si>
  <si>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</si>
  <si>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</si>
  <si>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</si>
  <si>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</si>
  <si>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</si>
  <si>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</si>
  <si>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</si>
  <si>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</si>
  <si>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</si>
  <si>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</si>
  <si>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</si>
  <si>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</si>
  <si>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</si>
  <si>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</si>
  <si>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</si>
  <si>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</si>
  <si>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</si>
  <si>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</si>
  <si>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</si>
  <si>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</si>
  <si>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</si>
  <si>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</si>
  <si>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</si>
  <si>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</si>
  <si>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</si>
  <si>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</si>
  <si>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</si>
  <si>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</si>
  <si>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</si>
  <si>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</si>
  <si>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</si>
  <si>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</si>
  <si>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</si>
  <si>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</si>
  <si>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</si>
  <si>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</si>
  <si>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</si>
  <si>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</si>
  <si>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</si>
  <si>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</si>
  <si>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</si>
  <si>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</si>
  <si>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</si>
  <si>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</si>
  <si>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</si>
  <si>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</si>
  <si>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</si>
  <si>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</si>
  <si>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</si>
  <si>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</si>
  <si>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</si>
  <si>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</si>
  <si>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</si>
  <si>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</si>
  <si>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</si>
  <si>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</si>
  <si>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</si>
  <si>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</si>
  <si>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</si>
  <si>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</si>
  <si>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</si>
  <si>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</si>
  <si>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</si>
  <si>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</si>
  <si>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</si>
  <si>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</si>
  <si>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</si>
  <si>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</si>
  <si>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</si>
  <si>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</si>
  <si>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</si>
  <si>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</si>
  <si>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</si>
  <si>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</si>
  <si>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</si>
  <si>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</si>
  <si>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</si>
  <si>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</si>
  <si>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</si>
  <si>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</si>
  <si>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</si>
  <si>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</si>
  <si>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</si>
  <si>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</si>
  <si>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</si>
  <si>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</si>
  <si>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</si>
  <si>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</si>
  <si>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</si>
  <si>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</si>
  <si>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</si>
  <si>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</si>
  <si>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</si>
  <si>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</si>
  <si>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</si>
  <si>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</si>
  <si>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</si>
  <si>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</si>
  <si>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</si>
  <si>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</si>
  <si>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</si>
  <si>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</si>
  <si>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</si>
  <si>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</si>
  <si>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</si>
  <si>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</si>
  <si>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</si>
  <si>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</si>
  <si>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</si>
  <si>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</si>
  <si>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</si>
  <si>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</si>
  <si>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</si>
  <si>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</si>
  <si>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</si>
  <si>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</si>
  <si>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</si>
  <si>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</si>
  <si>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</si>
  <si>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</si>
  <si>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</si>
  <si>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</si>
  <si>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</si>
  <si>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1.51</t>
  </si>
  <si>
    <t>▲ 1.05</t>
  </si>
  <si>
    <t>一般会計</t>
  </si>
  <si>
    <t>病院事業会計</t>
  </si>
  <si>
    <t>介護保険特別会計</t>
  </si>
  <si>
    <t>国民健康保険特別会計</t>
  </si>
  <si>
    <t>農業集落排水事業特別会計</t>
  </si>
  <si>
    <t>公共下水道事業特別会計</t>
  </si>
  <si>
    <t>水道事業会計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</si>
  <si>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</si>
  <si>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</si>
  <si>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</si>
  <si>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</si>
  <si>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</si>
  <si>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</si>
  <si>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</si>
  <si>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</si>
  <si>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</si>
  <si>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</si>
  <si>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桜川市土地開発公社</t>
    <rPh sb="0" eb="3">
      <t>サクラガワシ</t>
    </rPh>
    <rPh sb="3" eb="9">
      <t>トチカイハツコウシャ</t>
    </rPh>
    <phoneticPr fontId="2"/>
  </si>
  <si>
    <t>茨城県市町村総合事務組合（一般会計）</t>
    <rPh sb="0" eb="3">
      <t>イバラキケン</t>
    </rPh>
    <rPh sb="3" eb="6">
      <t>シチョウソン</t>
    </rPh>
    <rPh sb="6" eb="12">
      <t>ソウゴウジムクミアイ</t>
    </rPh>
    <rPh sb="13" eb="17">
      <t>イッパンカイケイ</t>
    </rPh>
    <phoneticPr fontId="2"/>
  </si>
  <si>
    <t>茨城県市町村総合事務組合（県民交通災害共済事業特別会計）</t>
    <rPh sb="0" eb="12">
      <t>イバラキケンシチョウソンソウゴウジムクミアイ</t>
    </rPh>
    <rPh sb="13" eb="17">
      <t>ケンミンコウツウ</t>
    </rPh>
    <rPh sb="17" eb="23">
      <t>サイガイキョウサイジギョウ</t>
    </rPh>
    <rPh sb="23" eb="27">
      <t>トクベツカイケイ</t>
    </rPh>
    <phoneticPr fontId="2"/>
  </si>
  <si>
    <t>茨城県後期高齢者医療広域連合（一般会計）</t>
    <rPh sb="0" eb="7">
      <t>イバラキケンコウキコウレイ</t>
    </rPh>
    <rPh sb="7" eb="8">
      <t>シャ</t>
    </rPh>
    <rPh sb="8" eb="14">
      <t>イリョウコウイキレンゴウ</t>
    </rPh>
    <rPh sb="15" eb="19">
      <t>イッパンカイケイ</t>
    </rPh>
    <phoneticPr fontId="2"/>
  </si>
  <si>
    <t>筑北環境衛生組合（一般会計）</t>
    <rPh sb="0" eb="1">
      <t>ツク</t>
    </rPh>
    <rPh sb="1" eb="2">
      <t>キタ</t>
    </rPh>
    <rPh sb="2" eb="4">
      <t>カンキョウ</t>
    </rPh>
    <rPh sb="4" eb="6">
      <t>エイセイ</t>
    </rPh>
    <rPh sb="6" eb="8">
      <t>クミアイ</t>
    </rPh>
    <rPh sb="9" eb="11">
      <t>イッパン</t>
    </rPh>
    <rPh sb="11" eb="13">
      <t>カイケイ</t>
    </rPh>
    <phoneticPr fontId="2"/>
  </si>
  <si>
    <t>筑西広域市町村圏事務組合（一般会計）</t>
    <rPh sb="0" eb="4">
      <t>チクセイコウイキ</t>
    </rPh>
    <rPh sb="4" eb="12">
      <t>シチョウソンケンジムクミアイ</t>
    </rPh>
    <rPh sb="13" eb="17">
      <t>イッパンカイケイ</t>
    </rPh>
    <phoneticPr fontId="2"/>
  </si>
  <si>
    <t>-</t>
    <phoneticPr fontId="2"/>
  </si>
  <si>
    <t>公共施設整備基金</t>
    <rPh sb="0" eb="2">
      <t>コウキョウ</t>
    </rPh>
    <rPh sb="2" eb="4">
      <t>シセツ</t>
    </rPh>
    <rPh sb="4" eb="6">
      <t>セイビ</t>
    </rPh>
    <rPh sb="6" eb="8">
      <t>キキン</t>
    </rPh>
    <phoneticPr fontId="19"/>
  </si>
  <si>
    <t>まちづくり振興基金</t>
    <rPh sb="5" eb="7">
      <t>シンコウ</t>
    </rPh>
    <rPh sb="7" eb="9">
      <t>キキン</t>
    </rPh>
    <phoneticPr fontId="19"/>
  </si>
  <si>
    <t>地域福祉基金</t>
    <rPh sb="0" eb="2">
      <t>チイキ</t>
    </rPh>
    <rPh sb="2" eb="4">
      <t>フクシ</t>
    </rPh>
    <rPh sb="4" eb="6">
      <t>キキン</t>
    </rPh>
    <phoneticPr fontId="19"/>
  </si>
  <si>
    <t>地域づくり推進事業基金</t>
    <rPh sb="0" eb="2">
      <t>チイキ</t>
    </rPh>
    <rPh sb="5" eb="7">
      <t>スイシン</t>
    </rPh>
    <rPh sb="7" eb="9">
      <t>ジギョウ</t>
    </rPh>
    <rPh sb="9" eb="11">
      <t>キキン</t>
    </rPh>
    <phoneticPr fontId="19"/>
  </si>
  <si>
    <t>ふるさと応援基金</t>
    <rPh sb="4" eb="6">
      <t>オウエン</t>
    </rPh>
    <rPh sb="6" eb="8">
      <t>キキン</t>
    </rPh>
    <phoneticPr fontId="19"/>
  </si>
  <si>
    <t>-</t>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</si>
  <si>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</si>
  <si>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茨城県後期高齢者医療広域連合（後期高齢医療特別会計）</t>
    <rPh sb="15" eb="17">
      <t>コウキ</t>
    </rPh>
    <rPh sb="17" eb="19">
      <t>コウレイ</t>
    </rPh>
    <rPh sb="19" eb="25">
      <t>イリョウトクベツカイケイ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</si>
  <si>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</si>
  <si>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</si>
  <si>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</si>
  <si>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</si>
  <si>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</si>
  <si>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</si>
  <si>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</si>
  <si>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</si>
  <si>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</si>
  <si>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</si>
  <si>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</si>
  <si>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すると、実質公債費比率は2.1ポイント下回ってはいるが、当市の平成29年度から令和元年度の3ヵ年平均で0.1ポイント、単年度比率で0.4ポイント増加している。当市でみた場合の増加要因については、合併特例債事業による元利償還金の額及び病院事業会計への繰出（公立病院の推進に要する経費及び元利償還金）による公営企業繰入見込額の増加が挙げられる。
将来負担比率は類似団体よりも14.8ポイント上回っており、その要因としては大規模事業に伴う合併特例債の借入による地方債現在高の増加及び霞ヶ浦用水の受益面積が他自治体よりも広いため債務負担額が大きくなっていることが挙げられる。
今後も大規模事業に伴う合併特例債等の地方債発行が見込まれるため、実施事業費の精査や進捗等を注視し、公債費の適正化に取り組んでいく。</t>
    <phoneticPr fontId="5"/>
  </si>
  <si>
    <t>　令和元年度における当市の将来負担比率と有形固定資産減価償却率は、ともに類似団体を上回っている。
将来負担比率については、大規模事業に伴う合併特例債の借入による地方債現在高の増加及び霞ヶ浦用水の受益面積が他自治体よりも広いため債務負担額が大きくなっており、類似団体を14.8ポイント上回った。
　有形固定資産減価償却率については、庁舎、公民館、認定こども園などの老朽化のため上昇傾向が継続し、令和元年度は類似団体と比較し3.7ポイント上回っている。今後、減価償却が進むにつれ、大規模修繕や建て替え等の大きな負担が予測されるため、計画的な資産管理をすることで健全な財政運営に努めていく。</t>
    <rPh sb="10" eb="12">
      <t>トウシ</t>
    </rPh>
    <rPh sb="187" eb="189">
      <t>ジョウショウ</t>
    </rPh>
    <rPh sb="189" eb="191">
      <t>ケイコウ</t>
    </rPh>
    <rPh sb="192" eb="194">
      <t>ケイゾク</t>
    </rPh>
    <rPh sb="196" eb="198">
      <t>レイワ</t>
    </rPh>
    <rPh sb="198" eb="201">
      <t>ガンネンド</t>
    </rPh>
    <rPh sb="202" eb="206">
      <t>ルイジダンタイ</t>
    </rPh>
    <rPh sb="207" eb="209">
      <t>ヒカク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</si>
</sst>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B104-4889-99D8-1A1E9B06C3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24952</c:v>
                </c:pt>
                <c:pt idx="1">
                  <c:v>43766</c:v>
                </c:pt>
                <c:pt idx="2">
                  <c:v>72167</c:v>
                </c:pt>
                <c:pt idx="3">
                  <c:v>40784</c:v>
                </c:pt>
                <c:pt idx="4">
                  <c:v>46569</c:v>
                </c:pt>
              </c:numCache>
            </c:numRef>
          </c:val>
          <c:smooth val="0"/>
          <c:extLst xmlns:c16r2="http://schemas.microsoft.com/office/drawing/2015/06/chart">
            <c:ext xmlns:c16="http://schemas.microsoft.com/office/drawing/2014/chart" uri="{C3380CC4-5D6E-409C-BE32-E72D297353CC}">
              <c16:uniqueId val="{00000001-B104-4889-99D8-1A1E9B06C371}"/>
            </c:ext>
          </c:extLst>
        </c:ser>
        <c:dLbls>
          <c:showLegendKey val="0"/>
          <c:showVal val="0"/>
          <c:showCatName val="0"/>
          <c:showSerName val="0"/>
          <c:showPercent val="0"/>
          <c:showBubbleSize val="0"/>
        </c:dLbls>
        <c:marker val="1"/>
        <c:smooth val="0"/>
        <c:axId val="370457832"/>
        <c:axId val="398010504"/>
      </c:lineChart>
      <c:catAx>
        <c:axId val="370457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010504"/>
        <c:crosses val="autoZero"/>
        <c:auto val="1"/>
        <c:lblAlgn val="ctr"/>
        <c:lblOffset val="100"/>
        <c:tickLblSkip val="1"/>
        <c:tickMarkSkip val="1"/>
        <c:noMultiLvlLbl val="0"/>
      </c:catAx>
      <c:valAx>
        <c:axId val="3980105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0457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10.94</c:v>
                </c:pt>
                <c:pt idx="1">
                  <c:v>13.3</c:v>
                </c:pt>
                <c:pt idx="2">
                  <c:v>12.75</c:v>
                </c:pt>
                <c:pt idx="3">
                  <c:v>11.81</c:v>
                </c:pt>
                <c:pt idx="4">
                  <c:v>12.65</c:v>
                </c:pt>
              </c:numCache>
            </c:numRef>
          </c:val>
          <c:extLst xmlns:c16r2="http://schemas.microsoft.com/office/drawing/2015/06/chart">
            <c:ext xmlns:c16="http://schemas.microsoft.com/office/drawing/2014/chart" uri="{C3380CC4-5D6E-409C-BE32-E72D297353CC}">
              <c16:uniqueId val="{00000000-8E76-498A-BFEC-86F142336E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29.29</c:v>
                </c:pt>
                <c:pt idx="1">
                  <c:v>30.2</c:v>
                </c:pt>
                <c:pt idx="2">
                  <c:v>32.21</c:v>
                </c:pt>
                <c:pt idx="3">
                  <c:v>32.53</c:v>
                </c:pt>
                <c:pt idx="4">
                  <c:v>33.270000000000003</c:v>
                </c:pt>
              </c:numCache>
            </c:numRef>
          </c:val>
          <c:extLst xmlns:c16r2="http://schemas.microsoft.com/office/drawing/2015/06/chart">
            <c:ext xmlns:c16="http://schemas.microsoft.com/office/drawing/2014/chart" uri="{C3380CC4-5D6E-409C-BE32-E72D297353CC}">
              <c16:uniqueId val="{00000001-8E76-498A-BFEC-86F142336E45}"/>
            </c:ext>
          </c:extLst>
        </c:ser>
        <c:dLbls>
          <c:showLegendKey val="0"/>
          <c:showVal val="0"/>
          <c:showCatName val="0"/>
          <c:showSerName val="0"/>
          <c:showPercent val="0"/>
          <c:showBubbleSize val="0"/>
        </c:dLbls>
        <c:gapWidth val="250"/>
        <c:overlap val="100"/>
        <c:axId val="402869552"/>
        <c:axId val="40460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-1.51</c:v>
                </c:pt>
                <c:pt idx="1">
                  <c:v>2.2000000000000002</c:v>
                </c:pt>
                <c:pt idx="2">
                  <c:v>1.07</c:v>
                </c:pt>
                <c:pt idx="3">
                  <c:v>-1.05</c:v>
                </c:pt>
                <c:pt idx="4">
                  <c:v>0.6</c:v>
                </c:pt>
              </c:numCache>
            </c:numRef>
          </c:val>
          <c:smooth val="0"/>
          <c:extLst xmlns:c16r2="http://schemas.microsoft.com/office/drawing/2015/06/chart">
            <c:ext xmlns:c16="http://schemas.microsoft.com/office/drawing/2014/chart" uri="{C3380CC4-5D6E-409C-BE32-E72D297353CC}">
              <c16:uniqueId val="{00000002-8E76-498A-BFEC-86F142336E45}"/>
            </c:ext>
          </c:extLst>
        </c:ser>
        <c:dLbls>
          <c:showLegendKey val="0"/>
          <c:showVal val="0"/>
          <c:showCatName val="0"/>
          <c:showSerName val="0"/>
          <c:showPercent val="0"/>
          <c:showBubbleSize val="0"/>
        </c:dLbls>
        <c:marker val="1"/>
        <c:smooth val="0"/>
        <c:axId val="402869552"/>
        <c:axId val="404607344"/>
      </c:lineChart>
      <c:catAx>
        <c:axId val="40286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607344"/>
        <c:crosses val="autoZero"/>
        <c:auto val="1"/>
        <c:lblAlgn val="ctr"/>
        <c:lblOffset val="100"/>
        <c:tickLblSkip val="1"/>
        <c:tickMarkSkip val="1"/>
        <c:noMultiLvlLbl val="0"/>
      </c:catAx>
      <c:valAx>
        <c:axId val="40460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86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0.03</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D7D-4A2C-941A-6E86ECBCAA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D7D-4A2C-941A-6E86ECBCAAF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4D7D-4A2C-941A-6E86ECBCAAF5}"/>
            </c:ext>
          </c:extLst>
        </c:ser>
        <c:ser>
          <c:idx val="3"/>
          <c:order val="3"/>
          <c:tx>
            <c:strRef>
              <c:f>データシート!$A$30</c:f>
              <c:strCache>
                <c:ptCount val="1"/>
                <c:pt idx="0">
                  <c:v>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1.33</c:v>
                </c:pt>
                <c:pt idx="2">
                  <c:v>#N/A</c:v>
                </c:pt>
                <c:pt idx="3">
                  <c:v>0.68</c:v>
                </c:pt>
                <c:pt idx="4">
                  <c:v>#N/A</c:v>
                </c:pt>
                <c:pt idx="5">
                  <c:v>1.73</c:v>
                </c:pt>
                <c:pt idx="6">
                  <c:v>#N/A</c:v>
                </c:pt>
                <c:pt idx="7">
                  <c:v>1.07</c:v>
                </c:pt>
                <c:pt idx="8">
                  <c:v>#N/A</c:v>
                </c:pt>
                <c:pt idx="9">
                  <c:v>0.12</c:v>
                </c:pt>
              </c:numCache>
            </c:numRef>
          </c:val>
          <c:extLst xmlns:c16r2="http://schemas.microsoft.com/office/drawing/2015/06/chart">
            <c:ext xmlns:c16="http://schemas.microsoft.com/office/drawing/2014/chart" uri="{C3380CC4-5D6E-409C-BE32-E72D297353CC}">
              <c16:uniqueId val="{00000003-4D7D-4A2C-941A-6E86ECBCAAF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0.19</c:v>
                </c:pt>
                <c:pt idx="2">
                  <c:v>#N/A</c:v>
                </c:pt>
                <c:pt idx="3">
                  <c:v>0.12</c:v>
                </c:pt>
                <c:pt idx="4">
                  <c:v>#N/A</c:v>
                </c:pt>
                <c:pt idx="5">
                  <c:v>0.14000000000000001</c:v>
                </c:pt>
                <c:pt idx="6">
                  <c:v>#N/A</c:v>
                </c:pt>
                <c:pt idx="7">
                  <c:v>0.18</c:v>
                </c:pt>
                <c:pt idx="8">
                  <c:v>#N/A</c:v>
                </c:pt>
                <c:pt idx="9">
                  <c:v>0.42</c:v>
                </c:pt>
              </c:numCache>
            </c:numRef>
          </c:val>
          <c:extLst xmlns:c16r2="http://schemas.microsoft.com/office/drawing/2015/06/chart">
            <c:ext xmlns:c16="http://schemas.microsoft.com/office/drawing/2014/chart" uri="{C3380CC4-5D6E-409C-BE32-E72D297353CC}">
              <c16:uniqueId val="{00000004-4D7D-4A2C-941A-6E86ECBCAAF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0.26</c:v>
                </c:pt>
                <c:pt idx="2">
                  <c:v>#N/A</c:v>
                </c:pt>
                <c:pt idx="3">
                  <c:v>0.26</c:v>
                </c:pt>
                <c:pt idx="4">
                  <c:v>#N/A</c:v>
                </c:pt>
                <c:pt idx="5">
                  <c:v>0.22</c:v>
                </c:pt>
                <c:pt idx="6">
                  <c:v>#N/A</c:v>
                </c:pt>
                <c:pt idx="7">
                  <c:v>0.19</c:v>
                </c:pt>
                <c:pt idx="8">
                  <c:v>#N/A</c:v>
                </c:pt>
                <c:pt idx="9">
                  <c:v>0.5</c:v>
                </c:pt>
              </c:numCache>
            </c:numRef>
          </c:val>
          <c:extLst xmlns:c16r2="http://schemas.microsoft.com/office/drawing/2015/06/chart">
            <c:ext xmlns:c16="http://schemas.microsoft.com/office/drawing/2014/chart" uri="{C3380CC4-5D6E-409C-BE32-E72D297353CC}">
              <c16:uniqueId val="{00000005-4D7D-4A2C-941A-6E86ECBCAAF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2.6</c:v>
                </c:pt>
                <c:pt idx="2">
                  <c:v>#N/A</c:v>
                </c:pt>
                <c:pt idx="3">
                  <c:v>3.72</c:v>
                </c:pt>
                <c:pt idx="4">
                  <c:v>#N/A</c:v>
                </c:pt>
                <c:pt idx="5">
                  <c:v>3.24</c:v>
                </c:pt>
                <c:pt idx="6">
                  <c:v>#N/A</c:v>
                </c:pt>
                <c:pt idx="7">
                  <c:v>1.38</c:v>
                </c:pt>
                <c:pt idx="8">
                  <c:v>#N/A</c:v>
                </c:pt>
                <c:pt idx="9">
                  <c:v>0.91</c:v>
                </c:pt>
              </c:numCache>
            </c:numRef>
          </c:val>
          <c:extLst xmlns:c16r2="http://schemas.microsoft.com/office/drawing/2015/06/chart">
            <c:ext xmlns:c16="http://schemas.microsoft.com/office/drawing/2014/chart" uri="{C3380CC4-5D6E-409C-BE32-E72D297353CC}">
              <c16:uniqueId val="{00000006-4D7D-4A2C-941A-6E86ECBCAAF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1.46</c:v>
                </c:pt>
                <c:pt idx="2">
                  <c:v>#N/A</c:v>
                </c:pt>
                <c:pt idx="3">
                  <c:v>0.79</c:v>
                </c:pt>
                <c:pt idx="4">
                  <c:v>#N/A</c:v>
                </c:pt>
                <c:pt idx="5">
                  <c:v>1.05</c:v>
                </c:pt>
                <c:pt idx="6">
                  <c:v>#N/A</c:v>
                </c:pt>
                <c:pt idx="7">
                  <c:v>1.43</c:v>
                </c:pt>
                <c:pt idx="8">
                  <c:v>#N/A</c:v>
                </c:pt>
                <c:pt idx="9">
                  <c:v>2.31</c:v>
                </c:pt>
              </c:numCache>
            </c:numRef>
          </c:val>
          <c:extLst xmlns:c16r2="http://schemas.microsoft.com/office/drawing/2015/06/chart">
            <c:ext xmlns:c16="http://schemas.microsoft.com/office/drawing/2014/chart" uri="{C3380CC4-5D6E-409C-BE32-E72D297353CC}">
              <c16:uniqueId val="{00000007-4D7D-4A2C-941A-6E86ECBCAAF5}"/>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0.03</c:v>
                </c:pt>
                <c:pt idx="6">
                  <c:v>#N/A</c:v>
                </c:pt>
                <c:pt idx="7">
                  <c:v>3.83</c:v>
                </c:pt>
                <c:pt idx="8">
                  <c:v>#N/A</c:v>
                </c:pt>
                <c:pt idx="9">
                  <c:v>5.26</c:v>
                </c:pt>
              </c:numCache>
            </c:numRef>
          </c:val>
          <c:extLst xmlns:c16r2="http://schemas.microsoft.com/office/drawing/2015/06/chart">
            <c:ext xmlns:c16="http://schemas.microsoft.com/office/drawing/2014/chart" uri="{C3380CC4-5D6E-409C-BE32-E72D297353CC}">
              <c16:uniqueId val="{00000008-4D7D-4A2C-941A-6E86ECBCAA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10.94</c:v>
                </c:pt>
                <c:pt idx="2">
                  <c:v>#N/A</c:v>
                </c:pt>
                <c:pt idx="3">
                  <c:v>13.29</c:v>
                </c:pt>
                <c:pt idx="4">
                  <c:v>#N/A</c:v>
                </c:pt>
                <c:pt idx="5">
                  <c:v>12.74</c:v>
                </c:pt>
                <c:pt idx="6">
                  <c:v>#N/A</c:v>
                </c:pt>
                <c:pt idx="7">
                  <c:v>11.8</c:v>
                </c:pt>
                <c:pt idx="8">
                  <c:v>#N/A</c:v>
                </c:pt>
                <c:pt idx="9">
                  <c:v>12.65</c:v>
                </c:pt>
              </c:numCache>
            </c:numRef>
          </c:val>
          <c:extLst xmlns:c16r2="http://schemas.microsoft.com/office/drawing/2015/06/chart">
            <c:ext xmlns:c16="http://schemas.microsoft.com/office/drawing/2014/chart" uri="{C3380CC4-5D6E-409C-BE32-E72D297353CC}">
              <c16:uniqueId val="{00000009-4D7D-4A2C-941A-6E86ECBCAAF5}"/>
            </c:ext>
          </c:extLst>
        </c:ser>
        <c:dLbls>
          <c:showLegendKey val="0"/>
          <c:showVal val="0"/>
          <c:showCatName val="0"/>
          <c:showSerName val="0"/>
          <c:showPercent val="0"/>
          <c:showBubbleSize val="0"/>
        </c:dLbls>
        <c:gapWidth val="150"/>
        <c:overlap val="100"/>
        <c:axId val="371222688"/>
        <c:axId val="408567976"/>
      </c:barChart>
      <c:catAx>
        <c:axId val="37122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567976"/>
        <c:crosses val="autoZero"/>
        <c:auto val="1"/>
        <c:lblAlgn val="ctr"/>
        <c:lblOffset val="100"/>
        <c:tickLblSkip val="1"/>
        <c:tickMarkSkip val="1"/>
        <c:noMultiLvlLbl val="0"/>
      </c:catAx>
      <c:valAx>
        <c:axId val="408567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222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1573</c:v>
                </c:pt>
                <c:pt idx="5">
                  <c:v>1580</c:v>
                </c:pt>
                <c:pt idx="8">
                  <c:v>1592</c:v>
                </c:pt>
                <c:pt idx="11">
                  <c:v>1567</c:v>
                </c:pt>
                <c:pt idx="14">
                  <c:v>1583</c:v>
                </c:pt>
              </c:numCache>
            </c:numRef>
          </c:val>
          <c:extLst xmlns:c16r2="http://schemas.microsoft.com/office/drawing/2015/06/chart">
            <c:ext xmlns:c16="http://schemas.microsoft.com/office/drawing/2014/chart" uri="{C3380CC4-5D6E-409C-BE32-E72D297353CC}">
              <c16:uniqueId val="{00000000-68AB-4CFB-BE92-BB5AC89448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8AB-4CFB-BE92-BB5AC89448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150</c:v>
                </c:pt>
                <c:pt idx="3">
                  <c:v>130</c:v>
                </c:pt>
                <c:pt idx="6">
                  <c:v>109</c:v>
                </c:pt>
                <c:pt idx="9">
                  <c:v>116</c:v>
                </c:pt>
                <c:pt idx="12">
                  <c:v>108</c:v>
                </c:pt>
              </c:numCache>
            </c:numRef>
          </c:val>
          <c:extLst xmlns:c16r2="http://schemas.microsoft.com/office/drawing/2015/06/chart">
            <c:ext xmlns:c16="http://schemas.microsoft.com/office/drawing/2014/chart" uri="{C3380CC4-5D6E-409C-BE32-E72D297353CC}">
              <c16:uniqueId val="{00000002-68AB-4CFB-BE92-BB5AC89448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262</c:v>
                </c:pt>
                <c:pt idx="3">
                  <c:v>204</c:v>
                </c:pt>
                <c:pt idx="6">
                  <c:v>165</c:v>
                </c:pt>
                <c:pt idx="9">
                  <c:v>112</c:v>
                </c:pt>
                <c:pt idx="12">
                  <c:v>72</c:v>
                </c:pt>
              </c:numCache>
            </c:numRef>
          </c:val>
          <c:extLst xmlns:c16r2="http://schemas.microsoft.com/office/drawing/2015/06/chart">
            <c:ext xmlns:c16="http://schemas.microsoft.com/office/drawing/2014/chart" uri="{C3380CC4-5D6E-409C-BE32-E72D297353CC}">
              <c16:uniqueId val="{00000003-68AB-4CFB-BE92-BB5AC89448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574</c:v>
                </c:pt>
                <c:pt idx="3">
                  <c:v>523</c:v>
                </c:pt>
                <c:pt idx="6">
                  <c:v>535</c:v>
                </c:pt>
                <c:pt idx="9">
                  <c:v>556</c:v>
                </c:pt>
                <c:pt idx="12">
                  <c:v>585</c:v>
                </c:pt>
              </c:numCache>
            </c:numRef>
          </c:val>
          <c:extLst xmlns:c16r2="http://schemas.microsoft.com/office/drawing/2015/06/chart">
            <c:ext xmlns:c16="http://schemas.microsoft.com/office/drawing/2014/chart" uri="{C3380CC4-5D6E-409C-BE32-E72D297353CC}">
              <c16:uniqueId val="{00000004-68AB-4CFB-BE92-BB5AC89448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8AB-4CFB-BE92-BB5AC89448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8AB-4CFB-BE92-BB5AC89448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1439</c:v>
                </c:pt>
                <c:pt idx="3">
                  <c:v>1449</c:v>
                </c:pt>
                <c:pt idx="6">
                  <c:v>1469</c:v>
                </c:pt>
                <c:pt idx="9">
                  <c:v>1497</c:v>
                </c:pt>
                <c:pt idx="12">
                  <c:v>1552</c:v>
                </c:pt>
              </c:numCache>
            </c:numRef>
          </c:val>
          <c:extLst xmlns:c16r2="http://schemas.microsoft.com/office/drawing/2015/06/chart">
            <c:ext xmlns:c16="http://schemas.microsoft.com/office/drawing/2014/chart" uri="{C3380CC4-5D6E-409C-BE32-E72D297353CC}">
              <c16:uniqueId val="{00000007-68AB-4CFB-BE92-BB5AC89448CC}"/>
            </c:ext>
          </c:extLst>
        </c:ser>
        <c:dLbls>
          <c:showLegendKey val="0"/>
          <c:showVal val="0"/>
          <c:showCatName val="0"/>
          <c:showSerName val="0"/>
          <c:showPercent val="0"/>
          <c:showBubbleSize val="0"/>
        </c:dLbls>
        <c:gapWidth val="100"/>
        <c:overlap val="100"/>
        <c:axId val="369018544"/>
        <c:axId val="40487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852</c:v>
                </c:pt>
                <c:pt idx="2">
                  <c:v>#N/A</c:v>
                </c:pt>
                <c:pt idx="3">
                  <c:v>#N/A</c:v>
                </c:pt>
                <c:pt idx="4">
                  <c:v>726</c:v>
                </c:pt>
                <c:pt idx="5">
                  <c:v>#N/A</c:v>
                </c:pt>
                <c:pt idx="6">
                  <c:v>#N/A</c:v>
                </c:pt>
                <c:pt idx="7">
                  <c:v>686</c:v>
                </c:pt>
                <c:pt idx="8">
                  <c:v>#N/A</c:v>
                </c:pt>
                <c:pt idx="9">
                  <c:v>#N/A</c:v>
                </c:pt>
                <c:pt idx="10">
                  <c:v>714</c:v>
                </c:pt>
                <c:pt idx="11">
                  <c:v>#N/A</c:v>
                </c:pt>
                <c:pt idx="12">
                  <c:v>#N/A</c:v>
                </c:pt>
                <c:pt idx="13">
                  <c:v>734</c:v>
                </c:pt>
                <c:pt idx="14">
                  <c:v>#N/A</c:v>
                </c:pt>
              </c:numCache>
            </c:numRef>
          </c:val>
          <c:smooth val="0"/>
          <c:extLst xmlns:c16r2="http://schemas.microsoft.com/office/drawing/2015/06/chart">
            <c:ext xmlns:c16="http://schemas.microsoft.com/office/drawing/2014/chart" uri="{C3380CC4-5D6E-409C-BE32-E72D297353CC}">
              <c16:uniqueId val="{00000008-68AB-4CFB-BE92-BB5AC89448CC}"/>
            </c:ext>
          </c:extLst>
        </c:ser>
        <c:dLbls>
          <c:showLegendKey val="0"/>
          <c:showVal val="0"/>
          <c:showCatName val="0"/>
          <c:showSerName val="0"/>
          <c:showPercent val="0"/>
          <c:showBubbleSize val="0"/>
        </c:dLbls>
        <c:marker val="1"/>
        <c:smooth val="0"/>
        <c:axId val="369018544"/>
        <c:axId val="404874208"/>
      </c:lineChart>
      <c:catAx>
        <c:axId val="36901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874208"/>
        <c:crosses val="autoZero"/>
        <c:auto val="1"/>
        <c:lblAlgn val="ctr"/>
        <c:lblOffset val="100"/>
        <c:tickLblSkip val="1"/>
        <c:tickMarkSkip val="1"/>
        <c:noMultiLvlLbl val="0"/>
      </c:catAx>
      <c:valAx>
        <c:axId val="40487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01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15276</c:v>
                </c:pt>
                <c:pt idx="5">
                  <c:v>16760</c:v>
                </c:pt>
                <c:pt idx="8">
                  <c:v>18324</c:v>
                </c:pt>
                <c:pt idx="11">
                  <c:v>20137</c:v>
                </c:pt>
                <c:pt idx="14">
                  <c:v>20333</c:v>
                </c:pt>
              </c:numCache>
            </c:numRef>
          </c:val>
          <c:extLst xmlns:c16r2="http://schemas.microsoft.com/office/drawing/2015/06/chart">
            <c:ext xmlns:c16="http://schemas.microsoft.com/office/drawing/2014/chart" uri="{C3380CC4-5D6E-409C-BE32-E72D297353CC}">
              <c16:uniqueId val="{00000000-A1C6-441D-B357-9D20F438D6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769</c:v>
                </c:pt>
                <c:pt idx="5">
                  <c:v>1169</c:v>
                </c:pt>
                <c:pt idx="8">
                  <c:v>1152</c:v>
                </c:pt>
                <c:pt idx="11">
                  <c:v>948</c:v>
                </c:pt>
                <c:pt idx="14">
                  <c:v>849</c:v>
                </c:pt>
              </c:numCache>
            </c:numRef>
          </c:val>
          <c:extLst xmlns:c16r2="http://schemas.microsoft.com/office/drawing/2015/06/chart">
            <c:ext xmlns:c16="http://schemas.microsoft.com/office/drawing/2014/chart" uri="{C3380CC4-5D6E-409C-BE32-E72D297353CC}">
              <c16:uniqueId val="{00000001-A1C6-441D-B357-9D20F438D6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5431</c:v>
                </c:pt>
                <c:pt idx="5">
                  <c:v>5454</c:v>
                </c:pt>
                <c:pt idx="8">
                  <c:v>5964</c:v>
                </c:pt>
                <c:pt idx="11">
                  <c:v>6788</c:v>
                </c:pt>
                <c:pt idx="14">
                  <c:v>6944</c:v>
                </c:pt>
              </c:numCache>
            </c:numRef>
          </c:val>
          <c:extLst xmlns:c16r2="http://schemas.microsoft.com/office/drawing/2015/06/chart">
            <c:ext xmlns:c16="http://schemas.microsoft.com/office/drawing/2014/chart" uri="{C3380CC4-5D6E-409C-BE32-E72D297353CC}">
              <c16:uniqueId val="{00000002-A1C6-441D-B357-9D20F438D6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1C6-441D-B357-9D20F438D6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1C6-441D-B357-9D20F438D6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c:v>
                </c:pt>
                <c:pt idx="3">
                  <c:v>4</c:v>
                </c:pt>
                <c:pt idx="6">
                  <c:v>170</c:v>
                </c:pt>
                <c:pt idx="9">
                  <c:v>4</c:v>
                </c:pt>
                <c:pt idx="12">
                  <c:v>2</c:v>
                </c:pt>
              </c:numCache>
            </c:numRef>
          </c:val>
          <c:extLst xmlns:c16r2="http://schemas.microsoft.com/office/drawing/2015/06/chart">
            <c:ext xmlns:c16="http://schemas.microsoft.com/office/drawing/2014/chart" uri="{C3380CC4-5D6E-409C-BE32-E72D297353CC}">
              <c16:uniqueId val="{00000005-A1C6-441D-B357-9D20F438D6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3914</c:v>
                </c:pt>
                <c:pt idx="3">
                  <c:v>3872</c:v>
                </c:pt>
                <c:pt idx="6">
                  <c:v>3979</c:v>
                </c:pt>
                <c:pt idx="9">
                  <c:v>3764</c:v>
                </c:pt>
                <c:pt idx="12">
                  <c:v>3762</c:v>
                </c:pt>
              </c:numCache>
            </c:numRef>
          </c:val>
          <c:extLst xmlns:c16r2="http://schemas.microsoft.com/office/drawing/2015/06/chart">
            <c:ext xmlns:c16="http://schemas.microsoft.com/office/drawing/2014/chart" uri="{C3380CC4-5D6E-409C-BE32-E72D297353CC}">
              <c16:uniqueId val="{00000006-A1C6-441D-B357-9D20F438D6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1038</c:v>
                </c:pt>
                <c:pt idx="3">
                  <c:v>886</c:v>
                </c:pt>
                <c:pt idx="6">
                  <c:v>643</c:v>
                </c:pt>
                <c:pt idx="9">
                  <c:v>454</c:v>
                </c:pt>
                <c:pt idx="12">
                  <c:v>388</c:v>
                </c:pt>
              </c:numCache>
            </c:numRef>
          </c:val>
          <c:extLst xmlns:c16r2="http://schemas.microsoft.com/office/drawing/2015/06/chart">
            <c:ext xmlns:c16="http://schemas.microsoft.com/office/drawing/2014/chart" uri="{C3380CC4-5D6E-409C-BE32-E72D297353CC}">
              <c16:uniqueId val="{00000007-A1C6-441D-B357-9D20F438D6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8011</c:v>
                </c:pt>
                <c:pt idx="3">
                  <c:v>7655</c:v>
                </c:pt>
                <c:pt idx="6">
                  <c:v>8177</c:v>
                </c:pt>
                <c:pt idx="9">
                  <c:v>9837</c:v>
                </c:pt>
                <c:pt idx="12">
                  <c:v>9608</c:v>
                </c:pt>
              </c:numCache>
            </c:numRef>
          </c:val>
          <c:extLst xmlns:c16r2="http://schemas.microsoft.com/office/drawing/2015/06/chart">
            <c:ext xmlns:c16="http://schemas.microsoft.com/office/drawing/2014/chart" uri="{C3380CC4-5D6E-409C-BE32-E72D297353CC}">
              <c16:uniqueId val="{00000008-A1C6-441D-B357-9D20F438D6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1115</c:v>
                </c:pt>
                <c:pt idx="3">
                  <c:v>995</c:v>
                </c:pt>
                <c:pt idx="6">
                  <c:v>866</c:v>
                </c:pt>
                <c:pt idx="9">
                  <c:v>847</c:v>
                </c:pt>
                <c:pt idx="12">
                  <c:v>1388</c:v>
                </c:pt>
              </c:numCache>
            </c:numRef>
          </c:val>
          <c:extLst xmlns:c16r2="http://schemas.microsoft.com/office/drawing/2015/06/chart">
            <c:ext xmlns:c16="http://schemas.microsoft.com/office/drawing/2014/chart" uri="{C3380CC4-5D6E-409C-BE32-E72D297353CC}">
              <c16:uniqueId val="{00000009-A1C6-441D-B357-9D20F438D6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15736</c:v>
                </c:pt>
                <c:pt idx="3">
                  <c:v>16134</c:v>
                </c:pt>
                <c:pt idx="6">
                  <c:v>17603</c:v>
                </c:pt>
                <c:pt idx="9">
                  <c:v>19132</c:v>
                </c:pt>
                <c:pt idx="12">
                  <c:v>19272</c:v>
                </c:pt>
              </c:numCache>
            </c:numRef>
          </c:val>
          <c:extLst xmlns:c16r2="http://schemas.microsoft.com/office/drawing/2015/06/chart">
            <c:ext xmlns:c16="http://schemas.microsoft.com/office/drawing/2014/chart" uri="{C3380CC4-5D6E-409C-BE32-E72D297353CC}">
              <c16:uniqueId val="{0000000A-A1C6-441D-B357-9D20F438D68D}"/>
            </c:ext>
          </c:extLst>
        </c:ser>
        <c:dLbls>
          <c:showLegendKey val="0"/>
          <c:showVal val="0"/>
          <c:showCatName val="0"/>
          <c:showSerName val="0"/>
          <c:showPercent val="0"/>
          <c:showBubbleSize val="0"/>
        </c:dLbls>
        <c:gapWidth val="100"/>
        <c:overlap val="100"/>
        <c:axId val="404880920"/>
        <c:axId val="408251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8343</c:v>
                </c:pt>
                <c:pt idx="2">
                  <c:v>#N/A</c:v>
                </c:pt>
                <c:pt idx="3">
                  <c:v>#N/A</c:v>
                </c:pt>
                <c:pt idx="4">
                  <c:v>6165</c:v>
                </c:pt>
                <c:pt idx="5">
                  <c:v>#N/A</c:v>
                </c:pt>
                <c:pt idx="6">
                  <c:v>#N/A</c:v>
                </c:pt>
                <c:pt idx="7">
                  <c:v>5999</c:v>
                </c:pt>
                <c:pt idx="8">
                  <c:v>#N/A</c:v>
                </c:pt>
                <c:pt idx="9">
                  <c:v>#N/A</c:v>
                </c:pt>
                <c:pt idx="10">
                  <c:v>6164</c:v>
                </c:pt>
                <c:pt idx="11">
                  <c:v>#N/A</c:v>
                </c:pt>
                <c:pt idx="12">
                  <c:v>#N/A</c:v>
                </c:pt>
                <c:pt idx="13">
                  <c:v>6295</c:v>
                </c:pt>
                <c:pt idx="14">
                  <c:v>#N/A</c:v>
                </c:pt>
              </c:numCache>
            </c:numRef>
          </c:val>
          <c:smooth val="0"/>
          <c:extLst xmlns:c16r2="http://schemas.microsoft.com/office/drawing/2015/06/chart">
            <c:ext xmlns:c16="http://schemas.microsoft.com/office/drawing/2014/chart" uri="{C3380CC4-5D6E-409C-BE32-E72D297353CC}">
              <c16:uniqueId val="{0000000B-A1C6-441D-B357-9D20F438D68D}"/>
            </c:ext>
          </c:extLst>
        </c:ser>
        <c:dLbls>
          <c:showLegendKey val="0"/>
          <c:showVal val="0"/>
          <c:showCatName val="0"/>
          <c:showSerName val="0"/>
          <c:showPercent val="0"/>
          <c:showBubbleSize val="0"/>
        </c:dLbls>
        <c:marker val="1"/>
        <c:smooth val="0"/>
        <c:axId val="404880920"/>
        <c:axId val="408251712"/>
      </c:lineChart>
      <c:catAx>
        <c:axId val="404880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251712"/>
        <c:crosses val="autoZero"/>
        <c:auto val="1"/>
        <c:lblAlgn val="ctr"/>
        <c:lblOffset val="100"/>
        <c:tickLblSkip val="1"/>
        <c:tickMarkSkip val="1"/>
        <c:noMultiLvlLbl val="0"/>
      </c:catAx>
      <c:valAx>
        <c:axId val="40825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880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3746</c:v>
                </c:pt>
                <c:pt idx="1">
                  <c:v>3748</c:v>
                </c:pt>
                <c:pt idx="2">
                  <c:v>3749</c:v>
                </c:pt>
              </c:numCache>
            </c:numRef>
          </c:val>
          <c:extLst xmlns:c16r2="http://schemas.microsoft.com/office/drawing/2015/06/chart">
            <c:ext xmlns:c16="http://schemas.microsoft.com/office/drawing/2014/chart" uri="{C3380CC4-5D6E-409C-BE32-E72D297353CC}">
              <c16:uniqueId val="{00000000-D4FA-4172-976E-3E36462579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558</c:v>
                </c:pt>
                <c:pt idx="1">
                  <c:v>759</c:v>
                </c:pt>
                <c:pt idx="2">
                  <c:v>705</c:v>
                </c:pt>
              </c:numCache>
            </c:numRef>
          </c:val>
          <c:extLst xmlns:c16r2="http://schemas.microsoft.com/office/drawing/2015/06/chart">
            <c:ext xmlns:c16="http://schemas.microsoft.com/office/drawing/2014/chart" uri="{C3380CC4-5D6E-409C-BE32-E72D297353CC}">
              <c16:uniqueId val="{00000001-D4FA-4172-976E-3E36462579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2083</c:v>
                </c:pt>
                <c:pt idx="1">
                  <c:v>2696</c:v>
                </c:pt>
                <c:pt idx="2">
                  <c:v>2899</c:v>
                </c:pt>
              </c:numCache>
            </c:numRef>
          </c:val>
          <c:extLst xmlns:c16r2="http://schemas.microsoft.com/office/drawing/2015/06/chart">
            <c:ext xmlns:c16="http://schemas.microsoft.com/office/drawing/2014/chart" uri="{C3380CC4-5D6E-409C-BE32-E72D297353CC}">
              <c16:uniqueId val="{00000002-D4FA-4172-976E-3E364625797F}"/>
            </c:ext>
          </c:extLst>
        </c:ser>
        <c:dLbls>
          <c:showLegendKey val="0"/>
          <c:showVal val="0"/>
          <c:showCatName val="0"/>
          <c:showSerName val="0"/>
          <c:showPercent val="0"/>
          <c:showBubbleSize val="0"/>
        </c:dLbls>
        <c:gapWidth val="120"/>
        <c:overlap val="100"/>
        <c:axId val="400639664"/>
        <c:axId val="408262968"/>
      </c:barChart>
      <c:catAx>
        <c:axId val="40063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8262968"/>
        <c:crosses val="autoZero"/>
        <c:auto val="1"/>
        <c:lblAlgn val="ctr"/>
        <c:lblOffset val="100"/>
        <c:tickLblSkip val="1"/>
        <c:tickMarkSkip val="1"/>
        <c:noMultiLvlLbl val="0"/>
      </c:catAx>
      <c:valAx>
        <c:axId val="408262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063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5EA-4076-85F3-2F275924AF7B}"/>
                </c:ext>
                <c:ext xmlns:c15="http://schemas.microsoft.com/office/drawing/2012/chart" uri="{CE6537A1-D6FC-4f65-9D91-7224C49458BB}">
                  <c15:layout/>
                  <c15:dlblFieldTable>
                    <c15:dlblFTEntry>
                      <c15:txfldGUID>{0255401F-0C43-4937-A92F-B0E777E94D2F}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5EA-4076-85F3-2F275924AF7B}"/>
                </c:ext>
                <c:ext xmlns:c15="http://schemas.microsoft.com/office/drawing/2012/chart" uri="{CE6537A1-D6FC-4f65-9D91-7224C49458BB}">
                  <c15:dlblFieldTable>
                    <c15:dlblFTEntry>
                      <c15:txfldGUID>{0B803334-E348-46FC-BF35-5121C15B98E9}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5EA-4076-85F3-2F275924AF7B}"/>
                </c:ext>
                <c:ext xmlns:c15="http://schemas.microsoft.com/office/drawing/2012/chart" uri="{CE6537A1-D6FC-4f65-9D91-7224C49458BB}">
                  <c15:dlblFieldTable>
                    <c15:dlblFTEntry>
                      <c15:txfldGUID>{50CD60C8-4FED-487B-9D39-C3A6CCB4B4F2}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5EA-4076-85F3-2F275924AF7B}"/>
                </c:ext>
                <c:ext xmlns:c15="http://schemas.microsoft.com/office/drawing/2012/chart" uri="{CE6537A1-D6FC-4f65-9D91-7224C49458BB}">
                  <c15:dlblFieldTable>
                    <c15:dlblFTEntry>
                      <c15:txfldGUID>{122A7C71-D67C-4178-8E0E-B74D3B8C9B6E}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5EA-4076-85F3-2F275924AF7B}"/>
                </c:ext>
                <c:ext xmlns:c15="http://schemas.microsoft.com/office/drawing/2012/chart" uri="{CE6537A1-D6FC-4f65-9D91-7224C49458BB}">
                  <c15:dlblFieldTable>
                    <c15:dlblFTEntry>
                      <c15:txfldGUID>{C016DE5E-40DA-48D1-A43E-3836DBDB303C}</c15:txfldGUID>
                      <c15:f>#REF!</c15:f>
                      <c15:dlblFieldTableCache>
                        <c:ptCount val="1"/>
                        <c:pt idx="0">
                          <c:v>#REF!</c:v>
                        </c:pt>
                      </c15:dlblFieldTableCache>
                    </c15:dlblFTEntry>
                  </c15:dlblFieldTable>
                  <c15:showDataLabelsRange val="0"/>
                </c:ext>
              </c:extLst>
            </c:dLbl>
            <c:dLbl>
              <c:idx val="8"/>
              <c:layout>
                <c:manualLayout>
                  <c:x val="-4.5797569605124239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5EA-4076-85F3-2F275924AF7B}"/>
                </c:ext>
                <c:ext xmlns:c15="http://schemas.microsoft.com/office/drawing/2012/chart" uri="{CE6537A1-D6FC-4f65-9D91-7224C49458BB}">
                  <c15:layout/>
                  <c15:dlblFieldTable>
                    <c15:dlblFTEntry>
                      <c15:txfldGUID>{6B70D8AA-A030-483D-B08B-68244737E898}</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1.849283133402043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5EA-4076-85F3-2F275924AF7B}"/>
                </c:ext>
                <c:ext xmlns:c15="http://schemas.microsoft.com/office/drawing/2012/chart" uri="{CE6537A1-D6FC-4f65-9D91-7224C49458BB}">
                  <c15:layout/>
                  <c15:dlblFieldTable>
                    <c15:dlblFTEntry>
                      <c15:txfldGUID>{90984126-20C5-40F4-975D-4A64EDD91C83}</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5EA-4076-85F3-2F275924AF7B}"/>
                </c:ext>
                <c:ext xmlns:c15="http://schemas.microsoft.com/office/drawing/2012/chart" uri="{CE6537A1-D6FC-4f65-9D91-7224C49458BB}">
                  <c15:layout/>
                  <c15:dlblFieldTable>
                    <c15:dlblFTEntry>
                      <c15:txfldGUID>{5DF7627E-496D-4E4A-A26D-BC31B208C28B}</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5EA-4076-85F3-2F275924AF7B}"/>
                </c:ext>
                <c:ext xmlns:c15="http://schemas.microsoft.com/office/drawing/2012/chart" uri="{CE6537A1-D6FC-4f65-9D91-7224C49458BB}">
                  <c15:layout/>
                  <c15:dlblFieldTable>
                    <c15:dlblFTEntry>
                      <c15:txfldGUID>{BA54EF60-7FF0-453E-8BB5-CE30CC55206A}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59.2</c:v>
                </c:pt>
                <c:pt idx="8">
                  <c:v>60.9</c:v>
                </c:pt>
                <c:pt idx="16">
                  <c:v>60.9</c:v>
                </c:pt>
                <c:pt idx="24">
                  <c:v>63.2</c:v>
                </c:pt>
                <c:pt idx="32">
                  <c:v>64.3</c:v>
                </c:pt>
              </c:numCache>
            </c:numRef>
          </c:xVal>
          <c:yVal>
            <c:numRef>
              <c:f>公会計指標分析・財政指標組合せ分析表!$BP$51:$DC$51</c:f>
              <c:numCache>
                <c:formatCode>#,##0.0;"▲ "#,##0.0</c:formatCode>
                <c:ptCount val="40"/>
                <c:pt idx="0">
                  <c:v>79.3</c:v>
                </c:pt>
                <c:pt idx="8">
                  <c:v>60.3</c:v>
                </c:pt>
                <c:pt idx="16">
                  <c:v>59.3</c:v>
                </c:pt>
                <c:pt idx="24">
                  <c:v>61.5</c:v>
                </c:pt>
                <c:pt idx="32">
                  <c:v>64.5</c:v>
                </c:pt>
              </c:numCache>
            </c:numRef>
          </c:yVal>
          <c:smooth val="0"/>
          <c:extLst xmlns:c16r2="http://schemas.microsoft.com/office/drawing/2015/06/chart">
            <c:ext xmlns:c16="http://schemas.microsoft.com/office/drawing/2014/chart" uri="{C3380CC4-5D6E-409C-BE32-E72D297353CC}">
              <c16:uniqueId val="{00000009-45EA-4076-85F3-2F275924AF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5EA-4076-85F3-2F275924AF7B}"/>
                </c:ext>
                <c:ext xmlns:c15="http://schemas.microsoft.com/office/drawing/2012/chart" uri="{CE6537A1-D6FC-4f65-9D91-7224C49458BB}">
                  <c15:layout/>
                  <c15:dlblFieldTable>
                    <c15:dlblFTEntry>
                      <c15:txfldGUID>{42336487-3089-4EFD-AFE3-9B5FF9553F74}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5EA-4076-85F3-2F275924AF7B}"/>
                </c:ext>
                <c:ext xmlns:c15="http://schemas.microsoft.com/office/drawing/2012/chart" uri="{CE6537A1-D6FC-4f65-9D91-7224C49458BB}">
                  <c15:dlblFieldTable>
                    <c15:dlblFTEntry>
                      <c15:txfldGUID>{8617EB51-646B-4BE6-96B3-7CFFA3AF24AD}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5EA-4076-85F3-2F275924AF7B}"/>
                </c:ext>
                <c:ext xmlns:c15="http://schemas.microsoft.com/office/drawing/2012/chart" uri="{CE6537A1-D6FC-4f65-9D91-7224C49458BB}">
                  <c15:dlblFieldTable>
                    <c15:dlblFTEntry>
                      <c15:txfldGUID>{EADBBB49-8AFE-40A9-A4C6-B66A03F5ACCE}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5EA-4076-85F3-2F275924AF7B}"/>
                </c:ext>
                <c:ext xmlns:c15="http://schemas.microsoft.com/office/drawing/2012/chart" uri="{CE6537A1-D6FC-4f65-9D91-7224C49458BB}">
                  <c15:dlblFieldTable>
                    <c15:dlblFTEntry>
                      <c15:txfldGUID>{D0976518-8AD1-4955-96DE-A3CAA771E610}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5EA-4076-85F3-2F275924AF7B}"/>
                </c:ext>
                <c:ext xmlns:c15="http://schemas.microsoft.com/office/drawing/2012/chart" uri="{CE6537A1-D6FC-4f65-9D91-7224C49458BB}">
                  <c15:dlblFieldTable>
                    <c15:dlblFTEntry>
                      <c15:txfldGUID>{8E8CFEF8-D637-4D1F-ABCF-AC643F40B671}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5EA-4076-85F3-2F275924AF7B}"/>
                </c:ext>
                <c:ext xmlns:c15="http://schemas.microsoft.com/office/drawing/2012/chart" uri="{CE6537A1-D6FC-4f65-9D91-7224C49458BB}">
                  <c15:layout/>
                  <c15:dlblFieldTable>
                    <c15:dlblFTEntry>
                      <c15:txfldGUID>{606BBCF8-6DF9-41A9-9F10-3D9A3E9E34AC}</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5EA-4076-85F3-2F275924AF7B}"/>
                </c:ext>
                <c:ext xmlns:c15="http://schemas.microsoft.com/office/drawing/2012/chart" uri="{CE6537A1-D6FC-4f65-9D91-7224C49458BB}">
                  <c15:layout/>
                  <c15:dlblFieldTable>
                    <c15:dlblFTEntry>
                      <c15:txfldGUID>{EE8FE03F-6908-4351-9647-EA7E87D32314}</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5EA-4076-85F3-2F275924AF7B}"/>
                </c:ext>
                <c:ext xmlns:c15="http://schemas.microsoft.com/office/drawing/2012/chart" uri="{CE6537A1-D6FC-4f65-9D91-7224C49458BB}">
                  <c15:layout/>
                  <c15:dlblFieldTable>
                    <c15:dlblFTEntry>
                      <c15:txfldGUID>{B9997984-7F8B-4CCD-BD35-2FA14282B1E0}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5EA-4076-85F3-2F275924AF7B}"/>
                </c:ext>
                <c:ext xmlns:c15="http://schemas.microsoft.com/office/drawing/2012/chart" uri="{CE6537A1-D6FC-4f65-9D91-7224C49458BB}">
                  <c15:layout/>
                  <c15:dlblFieldTable>
                    <c15:dlblFTEntry>
                      <c15:txfldGUID>{3048266A-336F-4BD0-94FE-959271395905}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45EA-4076-85F3-2F275924AF7B}"/>
            </c:ext>
          </c:extLst>
        </c:ser>
        <c:dLbls>
          <c:showLegendKey val="0"/>
          <c:showVal val="1"/>
          <c:showCatName val="0"/>
          <c:showSerName val="0"/>
          <c:showPercent val="0"/>
          <c:showBubbleSize val="0"/>
        </c:dLbls>
        <c:axId val="397881224"/>
        <c:axId val="408542736"/>
      </c:scatterChart>
      <c:valAx>
        <c:axId val="397881224"/>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542736"/>
        <c:crosses val="autoZero"/>
        <c:crossBetween val="midCat"/>
      </c:valAx>
      <c:valAx>
        <c:axId val="408542736"/>
        <c:scaling>
          <c:orientation val="minMax"/>
          <c:max val="85"/>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7881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49F-436F-A128-61B4F3CDF4BB}"/>
                </c:ext>
                <c:ext xmlns:c15="http://schemas.microsoft.com/office/drawing/2012/chart" uri="{CE6537A1-D6FC-4f65-9D91-7224C49458BB}">
                  <c15:layout/>
                  <c15:dlblFieldTable>
                    <c15:dlblFTEntry>
                      <c15:txfldGUID>{13003EFC-5ABC-4DF7-B7B8-8E5D5EBB5F17}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49F-436F-A128-61B4F3CDF4BB}"/>
                </c:ext>
                <c:ext xmlns:c15="http://schemas.microsoft.com/office/drawing/2012/chart" uri="{CE6537A1-D6FC-4f65-9D91-7224C49458BB}">
                  <c15:dlblFieldTable>
                    <c15:dlblFTEntry>
                      <c15:txfldGUID>{07967155-6084-410B-8639-C04F299E360C}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49F-436F-A128-61B4F3CDF4BB}"/>
                </c:ext>
                <c:ext xmlns:c15="http://schemas.microsoft.com/office/drawing/2012/chart" uri="{CE6537A1-D6FC-4f65-9D91-7224C49458BB}">
                  <c15:dlblFieldTable>
                    <c15:dlblFTEntry>
                      <c15:txfldGUID>{13244C00-EBDA-47DD-8E31-3F0395C46FA1}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49F-436F-A128-61B4F3CDF4BB}"/>
                </c:ext>
                <c:ext xmlns:c15="http://schemas.microsoft.com/office/drawing/2012/chart" uri="{CE6537A1-D6FC-4f65-9D91-7224C49458BB}">
                  <c15:dlblFieldTable>
                    <c15:dlblFTEntry>
                      <c15:txfldGUID>{34F81080-89F0-484C-AFE9-7238B3BD81F7}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49F-436F-A128-61B4F3CDF4BB}"/>
                </c:ext>
                <c:ext xmlns:c15="http://schemas.microsoft.com/office/drawing/2012/chart" uri="{CE6537A1-D6FC-4f65-9D91-7224C49458BB}">
                  <c15:dlblFieldTable>
                    <c15:dlblFTEntry>
                      <c15:txfldGUID>{6B6B15AE-3E82-4F4B-955A-CAE06614184F}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49F-436F-A128-61B4F3CDF4BB}"/>
                </c:ext>
                <c:ext xmlns:c15="http://schemas.microsoft.com/office/drawing/2012/chart" uri="{CE6537A1-D6FC-4f65-9D91-7224C49458BB}">
                  <c15:layout/>
                  <c15:dlblFieldTable>
                    <c15:dlblFTEntry>
                      <c15:txfldGUID>{6CD38365-FEE2-484C-B8B3-7683DC664396}</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49F-436F-A128-61B4F3CDF4BB}"/>
                </c:ext>
                <c:ext xmlns:c15="http://schemas.microsoft.com/office/drawing/2012/chart" uri="{CE6537A1-D6FC-4f65-9D91-7224C49458BB}">
                  <c15:layout/>
                  <c15:dlblFieldTable>
                    <c15:dlblFTEntry>
                      <c15:txfldGUID>{3A1B06B8-ADD6-45E1-9FE0-AD87D7BF1F1F}</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49F-436F-A128-61B4F3CDF4BB}"/>
                </c:ext>
                <c:ext xmlns:c15="http://schemas.microsoft.com/office/drawing/2012/chart" uri="{CE6537A1-D6FC-4f65-9D91-7224C49458BB}">
                  <c15:layout/>
                  <c15:dlblFieldTable>
                    <c15:dlblFTEntry>
                      <c15:txfldGUID>{CD0066AD-46E9-4541-8C47-1D51A6548525}</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49F-436F-A128-61B4F3CDF4BB}"/>
                </c:ext>
                <c:ext xmlns:c15="http://schemas.microsoft.com/office/drawing/2012/chart" uri="{CE6537A1-D6FC-4f65-9D91-7224C49458BB}">
                  <c15:layout/>
                  <c15:dlblFieldTable>
                    <c15:dlblFTEntry>
                      <c15:txfldGUID>{994A0C5D-6F15-4542-831D-F2E71C75DE7C}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7.8</c:v>
                </c:pt>
                <c:pt idx="16">
                  <c:v>7.3</c:v>
                </c:pt>
                <c:pt idx="24">
                  <c:v>7</c:v>
                </c:pt>
                <c:pt idx="32">
                  <c:v>7.1</c:v>
                </c:pt>
              </c:numCache>
            </c:numRef>
          </c:xVal>
          <c:yVal>
            <c:numRef>
              <c:f>公会計指標分析・財政指標組合せ分析表!$BP$73:$DC$73</c:f>
              <c:numCache>
                <c:formatCode>#,##0.0;"▲ "#,##0.0</c:formatCode>
                <c:ptCount val="40"/>
                <c:pt idx="0">
                  <c:v>79.3</c:v>
                </c:pt>
                <c:pt idx="8">
                  <c:v>60.3</c:v>
                </c:pt>
                <c:pt idx="16">
                  <c:v>59.3</c:v>
                </c:pt>
                <c:pt idx="24">
                  <c:v>61.5</c:v>
                </c:pt>
                <c:pt idx="32">
                  <c:v>64.5</c:v>
                </c:pt>
              </c:numCache>
            </c:numRef>
          </c:yVal>
          <c:smooth val="0"/>
          <c:extLst xmlns:c16r2="http://schemas.microsoft.com/office/drawing/2015/06/chart">
            <c:ext xmlns:c16="http://schemas.microsoft.com/office/drawing/2014/chart" uri="{C3380CC4-5D6E-409C-BE32-E72D297353CC}">
              <c16:uniqueId val="{00000009-B49F-436F-A128-61B4F3CDF4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49F-436F-A128-61B4F3CDF4BB}"/>
                </c:ext>
                <c:ext xmlns:c15="http://schemas.microsoft.com/office/drawing/2012/chart" uri="{CE6537A1-D6FC-4f65-9D91-7224C49458BB}">
                  <c15:layout/>
                  <c15:dlblFieldTable>
                    <c15:dlblFTEntry>
                      <c15:txfldGUID>{8486E591-D422-47BF-9977-DFB31E20938A}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49F-436F-A128-61B4F3CDF4BB}"/>
                </c:ext>
                <c:ext xmlns:c15="http://schemas.microsoft.com/office/drawing/2012/chart" uri="{CE6537A1-D6FC-4f65-9D91-7224C49458BB}">
                  <c15:dlblFieldTable>
                    <c15:dlblFTEntry>
                      <c15:txfldGUID>{8AE97698-92D6-49FE-8544-DDAB526965C9}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49F-436F-A128-61B4F3CDF4BB}"/>
                </c:ext>
                <c:ext xmlns:c15="http://schemas.microsoft.com/office/drawing/2012/chart" uri="{CE6537A1-D6FC-4f65-9D91-7224C49458BB}">
                  <c15:dlblFieldTable>
                    <c15:dlblFTEntry>
                      <c15:txfldGUID>{0A2C824E-9029-480F-A933-A9C3B5658AF1}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49F-436F-A128-61B4F3CDF4BB}"/>
                </c:ext>
                <c:ext xmlns:c15="http://schemas.microsoft.com/office/drawing/2012/chart" uri="{CE6537A1-D6FC-4f65-9D91-7224C49458BB}">
                  <c15:dlblFieldTable>
                    <c15:dlblFTEntry>
                      <c15:txfldGUID>{815513D4-0497-41E9-B99B-9FF5ECB10624}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49F-436F-A128-61B4F3CDF4BB}"/>
                </c:ext>
                <c:ext xmlns:c15="http://schemas.microsoft.com/office/drawing/2012/chart" uri="{CE6537A1-D6FC-4f65-9D91-7224C49458BB}">
                  <c15:dlblFieldTable>
                    <c15:dlblFTEntry>
                      <c15:txfldGUID>{B77FA330-38C4-4F11-AAF8-E89A0CBD8DB3}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49F-436F-A128-61B4F3CDF4BB}"/>
                </c:ext>
                <c:ext xmlns:c15="http://schemas.microsoft.com/office/drawing/2012/chart" uri="{CE6537A1-D6FC-4f65-9D91-7224C49458BB}">
                  <c15:layout/>
                  <c15:dlblFieldTable>
                    <c15:dlblFTEntry>
                      <c15:txfldGUID>{F0F02DA7-2759-4527-864E-9E576E15240A}</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49F-436F-A128-61B4F3CDF4BB}"/>
                </c:ext>
                <c:ext xmlns:c15="http://schemas.microsoft.com/office/drawing/2012/chart" uri="{CE6537A1-D6FC-4f65-9D91-7224C49458BB}">
                  <c15:layout/>
                  <c15:dlblFieldTable>
                    <c15:dlblFTEntry>
                      <c15:txfldGUID>{1FD7AF25-0BD3-49A4-BE45-593DA9348768}</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49F-436F-A128-61B4F3CDF4BB}"/>
                </c:ext>
                <c:ext xmlns:c15="http://schemas.microsoft.com/office/drawing/2012/chart" uri="{CE6537A1-D6FC-4f65-9D91-7224C49458BB}">
                  <c15:layout/>
                  <c15:dlblFieldTable>
                    <c15:dlblFTEntry>
                      <c15:txfldGUID>{C188DE5D-C17F-483A-A37F-DF92DF77F8D4}</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49F-436F-A128-61B4F3CDF4BB}"/>
                </c:ext>
                <c:ext xmlns:c15="http://schemas.microsoft.com/office/drawing/2012/chart" uri="{CE6537A1-D6FC-4f65-9D91-7224C49458BB}">
                  <c15:layout/>
                  <c15:dlblFieldTable>
                    <c15:dlblFTEntry>
                      <c15:txfldGUID>{5D777D7B-D0FA-4139-84DA-818347C12FF0}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B49F-436F-A128-61B4F3CDF4BB}"/>
            </c:ext>
          </c:extLst>
        </c:ser>
        <c:dLbls>
          <c:showLegendKey val="0"/>
          <c:showVal val="1"/>
          <c:showCatName val="0"/>
          <c:showSerName val="0"/>
          <c:showPercent val="0"/>
          <c:showBubbleSize val="0"/>
        </c:dLbls>
        <c:axId val="408247024"/>
        <c:axId val="408247408"/>
      </c:scatterChart>
      <c:valAx>
        <c:axId val="408247024"/>
        <c:scaling>
          <c:orientation val="minMax"/>
          <c:max val="10.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247408"/>
        <c:crosses val="autoZero"/>
        <c:crossBetween val="midCat"/>
      </c:valAx>
      <c:valAx>
        <c:axId val="408247408"/>
        <c:scaling>
          <c:orientation val="minMax"/>
          <c:max val="85"/>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247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今年度の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本市の実質公債費比率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ヵ年平均）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分子増の主な要因は、合併特例債の据置期間終了により開始した元利償還金の増、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病院事業会計（さくらがわ地域医療センター）の元金償還開始による公営企業に要する経費の財源とする地方債の償還の財源に充てたと認められる繰入金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大和駅北地区整備事業や上曽トンネル整備事業など多額の地方債発行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増加していくと見込まれるため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事業を厳選し公債費の管理に努める。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満期一括償還地方債について利用していない。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年事業起債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による地方債現在高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国営霞用水の事業計画変更による債務保証の増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将来負担額は増加傾向にある。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合併特例債</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等の</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償還費</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による基準財政需要額</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算入見込額</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及び公共施設整備基金の積立による</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充当可能基金</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により、充当可能財源等も増加してはいるが、将来負担の増のほうが大きいため</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分子</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前年度比で</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増加している。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今後も大和駅北地区整備事業や上曽トンネル整備事業など、多額の地方債発行が予定されており地方債現在高は増加の見込みであるため、交付税算入率の高い起債を活用し、将来負担比率の抑制に努める。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茨城県桜川市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基金積立額全体としては、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主な増加の要因は、公共施設整備基金への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百万円の積立である。新庁舎建設を予定しているため積立てるものである。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公共施設整備基金への積立により一時的に増加見込ではあるが、普通交付税の合併算定替終了に伴う財源不足や新庁舎建設による取崩しを予定しているため、中長期的には全体的に減少傾向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　　：市民の連携強化及び地域振興を図る。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：桜川市公共施設の整備資金に充てる。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地域づくり推進事業基金：桜川市地域づくり推進事業を継続的かつ効率的に実施する。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　　：商工振興事業や地域振興事業、文化振興事業へ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：新庁舎建設を予定しているため、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地域づくり推進事業基金：ヤマザクラの里づくり事業などに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百万円充当するとともに、ふるさと応援寄附金からの積立を行った。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　　：商工振興事業、地域振興事業、文化振興事業のほか、公共交通事業への充当を予定している。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：新庁舎建設に向け、決算余剰金等での積立を予定している。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地域づくり推進事業基金：桜川市地域づくり推進事業を継続的かつ効率的に実施するため、ヤマザクラの里づくり事業（磯部公園のヤマザ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クラの保全を含む）や市内小中義務教育学校で行うヤマザクラの咲く里づくり事業への充当を予定している。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令和元年度には新規積立は行っていない。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財産運用収入（預金利子）による増加である。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大和駅北地区整備事業や上曽トンネル整備事業などの大規模事業が継続しており、歳出増の見込である。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現在の財政シュミレーションでは、普通交付税の合併算定替終了等により、おおよそ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年の間での財源不足が想定されるため、財政調整基金は今後減少していく見込みである。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令和元年度での積立は行っておらず、旧県西総合病院に係る債務承継分の元利償還金に充てるために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今後の大規模事業による起債額の増加を見込んでおり、それに伴い公債費の増加も予想される。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地方債の償還計画を踏まえ、決算余剰金等を積み立てていく予定である。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41,440
40,961
180.06
18,695,206
17,034,707
1,425,994
11,268,385
19,042,022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ける当市の有形固定資産減価償却率は、庁舎、公民館、認定こども園等において、築年数が経過し耐用年数を超過した施設が多く、老朽化が随所なことから、同時期の類似団体と比べ、高い比率となっている。今後も、施設維持管理コストの増加が懸念されるため、令和２年度に策定が完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を踏まえ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、施設の集約化を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進めていく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10614</xdr:rowOff>
    </xdr:from>
    <xdr:to>
      <xdr:col>23</xdr:col>
      <xdr:colOff>136525</xdr:colOff>
      <xdr:row>32</xdr:row>
      <xdr:rowOff>112214</xdr:rowOff>
    </xdr:to>
    <xdr:sp macro="" textlink="">
      <xdr:nvSpPr>
        <xdr:cNvPr id="83" name="楕円 82"/>
        <xdr:cNvSpPr/>
      </xdr:nvSpPr>
      <xdr:spPr>
        <a:xfrm>
          <a:off x="47117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160491</xdr:rowOff>
    </xdr:from>
    <xdr:ext cx="405111" cy="259045"/>
    <xdr:sp macro="" textlink="">
      <xdr:nvSpPr>
        <xdr:cNvPr id="84" name="有形固定資産減価償却率該当値テキスト"/>
        <xdr:cNvSpPr txBox="1"/>
      </xdr:nvSpPr>
      <xdr:spPr>
        <a:xfrm>
          <a:off x="4813300" y="624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148136</xdr:rowOff>
    </xdr:from>
    <xdr:to>
      <xdr:col>19</xdr:col>
      <xdr:colOff>187325</xdr:colOff>
      <xdr:row>32</xdr:row>
      <xdr:rowOff>78286</xdr:rowOff>
    </xdr:to>
    <xdr:sp macro="" textlink="">
      <xdr:nvSpPr>
        <xdr:cNvPr id="85" name="楕円 84"/>
        <xdr:cNvSpPr/>
      </xdr:nvSpPr>
      <xdr:spPr>
        <a:xfrm>
          <a:off x="4000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27486</xdr:rowOff>
    </xdr:from>
    <xdr:to>
      <xdr:col>23</xdr:col>
      <xdr:colOff>85725</xdr:colOff>
      <xdr:row>32</xdr:row>
      <xdr:rowOff>61414</xdr:rowOff>
    </xdr:to>
    <xdr:cxnSp macro="">
      <xdr:nvCxnSpPr>
        <xdr:cNvPr id="86" name="直線コネクタ 85"/>
        <xdr:cNvCxnSpPr/>
      </xdr:nvCxnSpPr>
      <xdr:spPr>
        <a:xfrm>
          <a:off x="4051300" y="6285411"/>
          <a:ext cx="7112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77198</xdr:rowOff>
    </xdr:from>
    <xdr:to>
      <xdr:col>15</xdr:col>
      <xdr:colOff>187325</xdr:colOff>
      <xdr:row>32</xdr:row>
      <xdr:rowOff>7348</xdr:rowOff>
    </xdr:to>
    <xdr:sp macro="" textlink="">
      <xdr:nvSpPr>
        <xdr:cNvPr id="87" name="楕円 86"/>
        <xdr:cNvSpPr/>
      </xdr:nvSpPr>
      <xdr:spPr>
        <a:xfrm>
          <a:off x="3238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127998</xdr:rowOff>
    </xdr:from>
    <xdr:to>
      <xdr:col>19</xdr:col>
      <xdr:colOff>136525</xdr:colOff>
      <xdr:row>32</xdr:row>
      <xdr:rowOff>27486</xdr:rowOff>
    </xdr:to>
    <xdr:cxnSp macro="">
      <xdr:nvCxnSpPr>
        <xdr:cNvPr id="88" name="直線コネクタ 87"/>
        <xdr:cNvCxnSpPr/>
      </xdr:nvCxnSpPr>
      <xdr:spPr>
        <a:xfrm>
          <a:off x="3289300" y="6214473"/>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77198</xdr:rowOff>
    </xdr:from>
    <xdr:to>
      <xdr:col>11</xdr:col>
      <xdr:colOff>187325</xdr:colOff>
      <xdr:row>32</xdr:row>
      <xdr:rowOff>7348</xdr:rowOff>
    </xdr:to>
    <xdr:sp macro="" textlink="">
      <xdr:nvSpPr>
        <xdr:cNvPr id="89" name="楕円 88"/>
        <xdr:cNvSpPr/>
      </xdr:nvSpPr>
      <xdr:spPr>
        <a:xfrm>
          <a:off x="2476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127998</xdr:rowOff>
    </xdr:from>
    <xdr:to>
      <xdr:col>15</xdr:col>
      <xdr:colOff>136525</xdr:colOff>
      <xdr:row>31</xdr:row>
      <xdr:rowOff>127998</xdr:rowOff>
    </xdr:to>
    <xdr:cxnSp macro="">
      <xdr:nvCxnSpPr>
        <xdr:cNvPr id="90" name="直線コネクタ 89"/>
        <xdr:cNvCxnSpPr/>
      </xdr:nvCxnSpPr>
      <xdr:spPr>
        <a:xfrm>
          <a:off x="2527300" y="621447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24765</xdr:rowOff>
    </xdr:from>
    <xdr:to>
      <xdr:col>7</xdr:col>
      <xdr:colOff>187325</xdr:colOff>
      <xdr:row>31</xdr:row>
      <xdr:rowOff>126365</xdr:rowOff>
    </xdr:to>
    <xdr:sp macro="" textlink="">
      <xdr:nvSpPr>
        <xdr:cNvPr id="91" name="楕円 90"/>
        <xdr:cNvSpPr/>
      </xdr:nvSpPr>
      <xdr:spPr>
        <a:xfrm>
          <a:off x="1714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75565</xdr:rowOff>
    </xdr:from>
    <xdr:to>
      <xdr:col>11</xdr:col>
      <xdr:colOff>136525</xdr:colOff>
      <xdr:row>31</xdr:row>
      <xdr:rowOff>127998</xdr:rowOff>
    </xdr:to>
    <xdr:cxnSp macro="">
      <xdr:nvCxnSpPr>
        <xdr:cNvPr id="92" name="直線コネクタ 91"/>
        <xdr:cNvCxnSpPr/>
      </xdr:nvCxnSpPr>
      <xdr:spPr>
        <a:xfrm>
          <a:off x="1765300" y="616204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69413</xdr:rowOff>
    </xdr:from>
    <xdr:ext cx="405111" cy="259045"/>
    <xdr:sp macro="" textlink="">
      <xdr:nvSpPr>
        <xdr:cNvPr id="97" name="n_1mainValue有形固定資産減価償却率"/>
        <xdr:cNvSpPr txBox="1"/>
      </xdr:nvSpPr>
      <xdr:spPr>
        <a:xfrm>
          <a:off x="38360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169925</xdr:rowOff>
    </xdr:from>
    <xdr:ext cx="405111" cy="259045"/>
    <xdr:sp macro="" textlink="">
      <xdr:nvSpPr>
        <xdr:cNvPr id="98" name="n_2mainValue有形固定資産減価償却率"/>
        <xdr:cNvSpPr txBox="1"/>
      </xdr:nvSpPr>
      <xdr:spPr>
        <a:xfrm>
          <a:off x="30867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169925</xdr:rowOff>
    </xdr:from>
    <xdr:ext cx="405111" cy="259045"/>
    <xdr:sp macro="" textlink="">
      <xdr:nvSpPr>
        <xdr:cNvPr id="99" name="n_3mainValue有形固定資産減価償却率"/>
        <xdr:cNvSpPr txBox="1"/>
      </xdr:nvSpPr>
      <xdr:spPr>
        <a:xfrm>
          <a:off x="23247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0" name="n_4mainValue有形固定資産減価償却率"/>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合併特例債事業に係る借入に伴う地方債現在高や病院事業会計に対する繰出増による公営企業繰入見込額の増加 及び 普通交付税の合併算定替の縮減に伴う経常一般財源の減少が要因である。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人口減少による税の減収、合併算定替期間の終了による普通交付税の減少 また新庁舎等建設に伴う基金の取崩による充当可能基金の減少が見込まれ、今後の債務償還比率は増加傾向にある。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今後は地方債事業の精査により歳出を削減し、適正な債務償還比率の維持に努めていく。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150445</xdr:rowOff>
    </xdr:from>
    <xdr:to>
      <xdr:col>76</xdr:col>
      <xdr:colOff>73025</xdr:colOff>
      <xdr:row>30</xdr:row>
      <xdr:rowOff>80595</xdr:rowOff>
    </xdr:to>
    <xdr:sp macro="" textlink="">
      <xdr:nvSpPr>
        <xdr:cNvPr id="146" name="楕円 145"/>
        <xdr:cNvSpPr/>
      </xdr:nvSpPr>
      <xdr:spPr>
        <a:xfrm>
          <a:off x="14744700" y="58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128872</xdr:rowOff>
    </xdr:from>
    <xdr:ext cx="469744" cy="259045"/>
    <xdr:sp macro="" textlink="">
      <xdr:nvSpPr>
        <xdr:cNvPr id="147" name="債務償還比率該当値テキスト"/>
        <xdr:cNvSpPr txBox="1"/>
      </xdr:nvSpPr>
      <xdr:spPr>
        <a:xfrm>
          <a:off x="14846300" y="5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67084</xdr:rowOff>
    </xdr:from>
    <xdr:to>
      <xdr:col>72</xdr:col>
      <xdr:colOff>123825</xdr:colOff>
      <xdr:row>29</xdr:row>
      <xdr:rowOff>168684</xdr:rowOff>
    </xdr:to>
    <xdr:sp macro="" textlink="">
      <xdr:nvSpPr>
        <xdr:cNvPr id="148" name="楕円 147"/>
        <xdr:cNvSpPr/>
      </xdr:nvSpPr>
      <xdr:spPr>
        <a:xfrm>
          <a:off x="14033500" y="58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117884</xdr:rowOff>
    </xdr:from>
    <xdr:to>
      <xdr:col>76</xdr:col>
      <xdr:colOff>22225</xdr:colOff>
      <xdr:row>30</xdr:row>
      <xdr:rowOff>29795</xdr:rowOff>
    </xdr:to>
    <xdr:cxnSp macro="">
      <xdr:nvCxnSpPr>
        <xdr:cNvPr id="149" name="直線コネクタ 148"/>
        <xdr:cNvCxnSpPr/>
      </xdr:nvCxnSpPr>
      <xdr:spPr>
        <a:xfrm>
          <a:off x="14084300" y="5861459"/>
          <a:ext cx="711200" cy="8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133103</xdr:rowOff>
    </xdr:from>
    <xdr:to>
      <xdr:col>68</xdr:col>
      <xdr:colOff>123825</xdr:colOff>
      <xdr:row>29</xdr:row>
      <xdr:rowOff>63253</xdr:rowOff>
    </xdr:to>
    <xdr:sp macro="" textlink="">
      <xdr:nvSpPr>
        <xdr:cNvPr id="150" name="楕円 149"/>
        <xdr:cNvSpPr/>
      </xdr:nvSpPr>
      <xdr:spPr>
        <a:xfrm>
          <a:off x="13271500" y="570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12453</xdr:rowOff>
    </xdr:from>
    <xdr:to>
      <xdr:col>72</xdr:col>
      <xdr:colOff>73025</xdr:colOff>
      <xdr:row>29</xdr:row>
      <xdr:rowOff>117884</xdr:rowOff>
    </xdr:to>
    <xdr:cxnSp macro="">
      <xdr:nvCxnSpPr>
        <xdr:cNvPr id="151" name="直線コネクタ 150"/>
        <xdr:cNvCxnSpPr/>
      </xdr:nvCxnSpPr>
      <xdr:spPr>
        <a:xfrm>
          <a:off x="13322300" y="5756028"/>
          <a:ext cx="762000" cy="10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92442</xdr:rowOff>
    </xdr:from>
    <xdr:to>
      <xdr:col>64</xdr:col>
      <xdr:colOff>123825</xdr:colOff>
      <xdr:row>29</xdr:row>
      <xdr:rowOff>22592</xdr:rowOff>
    </xdr:to>
    <xdr:sp macro="" textlink="">
      <xdr:nvSpPr>
        <xdr:cNvPr id="152" name="楕円 151"/>
        <xdr:cNvSpPr/>
      </xdr:nvSpPr>
      <xdr:spPr>
        <a:xfrm>
          <a:off x="12509500" y="56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143242</xdr:rowOff>
    </xdr:from>
    <xdr:to>
      <xdr:col>68</xdr:col>
      <xdr:colOff>73025</xdr:colOff>
      <xdr:row>29</xdr:row>
      <xdr:rowOff>12453</xdr:rowOff>
    </xdr:to>
    <xdr:cxnSp macro="">
      <xdr:nvCxnSpPr>
        <xdr:cNvPr id="153" name="直線コネクタ 152"/>
        <xdr:cNvCxnSpPr/>
      </xdr:nvCxnSpPr>
      <xdr:spPr>
        <a:xfrm>
          <a:off x="12560300" y="5715367"/>
          <a:ext cx="7620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27072</xdr:rowOff>
    </xdr:from>
    <xdr:to>
      <xdr:col>60</xdr:col>
      <xdr:colOff>123825</xdr:colOff>
      <xdr:row>28</xdr:row>
      <xdr:rowOff>128672</xdr:rowOff>
    </xdr:to>
    <xdr:sp macro="" textlink="">
      <xdr:nvSpPr>
        <xdr:cNvPr id="154" name="楕円 153"/>
        <xdr:cNvSpPr/>
      </xdr:nvSpPr>
      <xdr:spPr>
        <a:xfrm>
          <a:off x="11747500" y="559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77872</xdr:rowOff>
    </xdr:from>
    <xdr:to>
      <xdr:col>64</xdr:col>
      <xdr:colOff>73025</xdr:colOff>
      <xdr:row>28</xdr:row>
      <xdr:rowOff>143242</xdr:rowOff>
    </xdr:to>
    <xdr:cxnSp macro="">
      <xdr:nvCxnSpPr>
        <xdr:cNvPr id="155" name="直線コネクタ 154"/>
        <xdr:cNvCxnSpPr/>
      </xdr:nvCxnSpPr>
      <xdr:spPr>
        <a:xfrm>
          <a:off x="11798300" y="5649997"/>
          <a:ext cx="762000" cy="6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6"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7" name="n_2aveValue債務償還比率"/>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8" name="n_3aveValue債務償還比率"/>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59" name="n_4aveValue債務償還比率"/>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159811</xdr:rowOff>
    </xdr:from>
    <xdr:ext cx="469744" cy="259045"/>
    <xdr:sp macro="" textlink="">
      <xdr:nvSpPr>
        <xdr:cNvPr id="160" name="n_1mainValue債務償還比率"/>
        <xdr:cNvSpPr txBox="1"/>
      </xdr:nvSpPr>
      <xdr:spPr>
        <a:xfrm>
          <a:off x="13836727" y="590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79780</xdr:rowOff>
    </xdr:from>
    <xdr:ext cx="469744" cy="259045"/>
    <xdr:sp macro="" textlink="">
      <xdr:nvSpPr>
        <xdr:cNvPr id="161" name="n_2mainValue債務償還比率"/>
        <xdr:cNvSpPr txBox="1"/>
      </xdr:nvSpPr>
      <xdr:spPr>
        <a:xfrm>
          <a:off x="13087427" y="548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39119</xdr:rowOff>
    </xdr:from>
    <xdr:ext cx="469744" cy="259045"/>
    <xdr:sp macro="" textlink="">
      <xdr:nvSpPr>
        <xdr:cNvPr id="162" name="n_3mainValue債務償還比率"/>
        <xdr:cNvSpPr txBox="1"/>
      </xdr:nvSpPr>
      <xdr:spPr>
        <a:xfrm>
          <a:off x="12325427" y="543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145199</xdr:rowOff>
    </xdr:from>
    <xdr:ext cx="469744" cy="259045"/>
    <xdr:sp macro="" textlink="">
      <xdr:nvSpPr>
        <xdr:cNvPr id="163" name="n_4mainValue債務償還比率"/>
        <xdr:cNvSpPr txBox="1"/>
      </xdr:nvSpPr>
      <xdr:spPr>
        <a:xfrm>
          <a:off x="11563427" y="537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41,440
40,961
180.06
18,695,206
17,034,707
1,425,994
11,268,385
19,042,022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3" name="楕円 72"/>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131462</xdr:rowOff>
    </xdr:from>
    <xdr:ext cx="405111" cy="259045"/>
    <xdr:sp macro="" textlink="">
      <xdr:nvSpPr>
        <xdr:cNvPr id="74" name="【道路】&#10;有形固定資産減価償却率該当値テキスト"/>
        <xdr:cNvSpPr txBox="1"/>
      </xdr:nvSpPr>
      <xdr:spPr>
        <a:xfrm>
          <a:off x="4673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130175</xdr:rowOff>
    </xdr:from>
    <xdr:to>
      <xdr:col>20</xdr:col>
      <xdr:colOff>38100</xdr:colOff>
      <xdr:row>38</xdr:row>
      <xdr:rowOff>60325</xdr:rowOff>
    </xdr:to>
    <xdr:sp macro="" textlink="">
      <xdr:nvSpPr>
        <xdr:cNvPr id="75" name="楕円 74"/>
        <xdr:cNvSpPr/>
      </xdr:nvSpPr>
      <xdr:spPr>
        <a:xfrm>
          <a:off x="3746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xdr:rowOff>
    </xdr:from>
    <xdr:to>
      <xdr:col>24</xdr:col>
      <xdr:colOff>63500</xdr:colOff>
      <xdr:row>38</xdr:row>
      <xdr:rowOff>32385</xdr:rowOff>
    </xdr:to>
    <xdr:cxnSp macro="">
      <xdr:nvCxnSpPr>
        <xdr:cNvPr id="76" name="直線コネクタ 75"/>
        <xdr:cNvCxnSpPr/>
      </xdr:nvCxnSpPr>
      <xdr:spPr>
        <a:xfrm>
          <a:off x="3797300" y="65246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57785</xdr:rowOff>
    </xdr:from>
    <xdr:to>
      <xdr:col>15</xdr:col>
      <xdr:colOff>101600</xdr:colOff>
      <xdr:row>37</xdr:row>
      <xdr:rowOff>159385</xdr:rowOff>
    </xdr:to>
    <xdr:sp macro="" textlink="">
      <xdr:nvSpPr>
        <xdr:cNvPr id="77" name="楕円 76"/>
        <xdr:cNvSpPr/>
      </xdr:nvSpPr>
      <xdr:spPr>
        <a:xfrm>
          <a:off x="2857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108585</xdr:rowOff>
    </xdr:from>
    <xdr:to>
      <xdr:col>19</xdr:col>
      <xdr:colOff>177800</xdr:colOff>
      <xdr:row>38</xdr:row>
      <xdr:rowOff>9525</xdr:rowOff>
    </xdr:to>
    <xdr:cxnSp macro="">
      <xdr:nvCxnSpPr>
        <xdr:cNvPr id="78" name="直線コネクタ 77"/>
        <xdr:cNvCxnSpPr/>
      </xdr:nvCxnSpPr>
      <xdr:spPr>
        <a:xfrm>
          <a:off x="2908300" y="64522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61595</xdr:rowOff>
    </xdr:from>
    <xdr:to>
      <xdr:col>10</xdr:col>
      <xdr:colOff>165100</xdr:colOff>
      <xdr:row>37</xdr:row>
      <xdr:rowOff>163195</xdr:rowOff>
    </xdr:to>
    <xdr:sp macro="" textlink="">
      <xdr:nvSpPr>
        <xdr:cNvPr id="79" name="楕円 78"/>
        <xdr:cNvSpPr/>
      </xdr:nvSpPr>
      <xdr:spPr>
        <a:xfrm>
          <a:off x="1968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108585</xdr:rowOff>
    </xdr:from>
    <xdr:to>
      <xdr:col>15</xdr:col>
      <xdr:colOff>50800</xdr:colOff>
      <xdr:row>37</xdr:row>
      <xdr:rowOff>112395</xdr:rowOff>
    </xdr:to>
    <xdr:cxnSp macro="">
      <xdr:nvCxnSpPr>
        <xdr:cNvPr id="80" name="直線コネクタ 79"/>
        <xdr:cNvCxnSpPr/>
      </xdr:nvCxnSpPr>
      <xdr:spPr>
        <a:xfrm flipV="1">
          <a:off x="2019300" y="64522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27305</xdr:rowOff>
    </xdr:from>
    <xdr:to>
      <xdr:col>6</xdr:col>
      <xdr:colOff>38100</xdr:colOff>
      <xdr:row>37</xdr:row>
      <xdr:rowOff>128905</xdr:rowOff>
    </xdr:to>
    <xdr:sp macro="" textlink="">
      <xdr:nvSpPr>
        <xdr:cNvPr id="81" name="楕円 80"/>
        <xdr:cNvSpPr/>
      </xdr:nvSpPr>
      <xdr:spPr>
        <a:xfrm>
          <a:off x="1079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78105</xdr:rowOff>
    </xdr:from>
    <xdr:to>
      <xdr:col>10</xdr:col>
      <xdr:colOff>114300</xdr:colOff>
      <xdr:row>37</xdr:row>
      <xdr:rowOff>112395</xdr:rowOff>
    </xdr:to>
    <xdr:cxnSp macro="">
      <xdr:nvCxnSpPr>
        <xdr:cNvPr id="82" name="直線コネクタ 81"/>
        <xdr:cNvCxnSpPr/>
      </xdr:nvCxnSpPr>
      <xdr:spPr>
        <a:xfrm>
          <a:off x="1130300" y="6421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51452</xdr:rowOff>
    </xdr:from>
    <xdr:ext cx="405111" cy="259045"/>
    <xdr:sp macro="" textlink="">
      <xdr:nvSpPr>
        <xdr:cNvPr id="87" name="n_1main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150512</xdr:rowOff>
    </xdr:from>
    <xdr:ext cx="405111" cy="259045"/>
    <xdr:sp macro="" textlink="">
      <xdr:nvSpPr>
        <xdr:cNvPr id="88" name="n_2mainValue【道路】&#10;有形固定資産減価償却率"/>
        <xdr:cNvSpPr txBox="1"/>
      </xdr:nvSpPr>
      <xdr:spPr>
        <a:xfrm>
          <a:off x="2705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9" name="n_3main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90" name="n_4mainValue【道路】&#10;有形固定資産減価償却率"/>
        <xdr:cNvSpPr txBox="1"/>
      </xdr:nvSpPr>
      <xdr:spPr>
        <a:xfrm>
          <a:off x="927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9"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148768</xdr:rowOff>
    </xdr:from>
    <xdr:to>
      <xdr:col>55</xdr:col>
      <xdr:colOff>50800</xdr:colOff>
      <xdr:row>34</xdr:row>
      <xdr:rowOff>78918</xdr:rowOff>
    </xdr:to>
    <xdr:sp macro="" textlink="">
      <xdr:nvSpPr>
        <xdr:cNvPr id="130" name="楕円 129"/>
        <xdr:cNvSpPr/>
      </xdr:nvSpPr>
      <xdr:spPr>
        <a:xfrm>
          <a:off x="10426700" y="580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195</xdr:rowOff>
    </xdr:from>
    <xdr:ext cx="534377" cy="259045"/>
    <xdr:sp macro="" textlink="">
      <xdr:nvSpPr>
        <xdr:cNvPr id="131" name="【道路】&#10;一人当たり延長該当値テキスト"/>
        <xdr:cNvSpPr txBox="1"/>
      </xdr:nvSpPr>
      <xdr:spPr>
        <a:xfrm>
          <a:off x="10515600" y="565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178</xdr:rowOff>
    </xdr:from>
    <xdr:to>
      <xdr:col>50</xdr:col>
      <xdr:colOff>165100</xdr:colOff>
      <xdr:row>34</xdr:row>
      <xdr:rowOff>101778</xdr:rowOff>
    </xdr:to>
    <xdr:sp macro="" textlink="">
      <xdr:nvSpPr>
        <xdr:cNvPr id="132" name="楕円 131"/>
        <xdr:cNvSpPr/>
      </xdr:nvSpPr>
      <xdr:spPr>
        <a:xfrm>
          <a:off x="9588500" y="58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28118</xdr:rowOff>
    </xdr:from>
    <xdr:to>
      <xdr:col>55</xdr:col>
      <xdr:colOff>0</xdr:colOff>
      <xdr:row>34</xdr:row>
      <xdr:rowOff>50978</xdr:rowOff>
    </xdr:to>
    <xdr:cxnSp macro="">
      <xdr:nvCxnSpPr>
        <xdr:cNvPr id="133" name="直線コネクタ 132"/>
        <xdr:cNvCxnSpPr/>
      </xdr:nvCxnSpPr>
      <xdr:spPr>
        <a:xfrm flipV="1">
          <a:off x="9639300" y="585741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104267</xdr:rowOff>
    </xdr:from>
    <xdr:to>
      <xdr:col>46</xdr:col>
      <xdr:colOff>38100</xdr:colOff>
      <xdr:row>34</xdr:row>
      <xdr:rowOff>34417</xdr:rowOff>
    </xdr:to>
    <xdr:sp macro="" textlink="">
      <xdr:nvSpPr>
        <xdr:cNvPr id="134" name="楕円 133"/>
        <xdr:cNvSpPr/>
      </xdr:nvSpPr>
      <xdr:spPr>
        <a:xfrm>
          <a:off x="8699500" y="57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155067</xdr:rowOff>
    </xdr:from>
    <xdr:to>
      <xdr:col>50</xdr:col>
      <xdr:colOff>114300</xdr:colOff>
      <xdr:row>34</xdr:row>
      <xdr:rowOff>50978</xdr:rowOff>
    </xdr:to>
    <xdr:cxnSp macro="">
      <xdr:nvCxnSpPr>
        <xdr:cNvPr id="135" name="直線コネクタ 134"/>
        <xdr:cNvCxnSpPr/>
      </xdr:nvCxnSpPr>
      <xdr:spPr>
        <a:xfrm>
          <a:off x="8750300" y="5812917"/>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5893</xdr:rowOff>
    </xdr:from>
    <xdr:to>
      <xdr:col>41</xdr:col>
      <xdr:colOff>101600</xdr:colOff>
      <xdr:row>34</xdr:row>
      <xdr:rowOff>107493</xdr:rowOff>
    </xdr:to>
    <xdr:sp macro="" textlink="">
      <xdr:nvSpPr>
        <xdr:cNvPr id="136" name="楕円 135"/>
        <xdr:cNvSpPr/>
      </xdr:nvSpPr>
      <xdr:spPr>
        <a:xfrm>
          <a:off x="7810500" y="58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155067</xdr:rowOff>
    </xdr:from>
    <xdr:to>
      <xdr:col>45</xdr:col>
      <xdr:colOff>177800</xdr:colOff>
      <xdr:row>34</xdr:row>
      <xdr:rowOff>56693</xdr:rowOff>
    </xdr:to>
    <xdr:cxnSp macro="">
      <xdr:nvCxnSpPr>
        <xdr:cNvPr id="137" name="直線コネクタ 136"/>
        <xdr:cNvCxnSpPr/>
      </xdr:nvCxnSpPr>
      <xdr:spPr>
        <a:xfrm flipV="1">
          <a:off x="7861300" y="5812917"/>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26314</xdr:rowOff>
    </xdr:from>
    <xdr:to>
      <xdr:col>36</xdr:col>
      <xdr:colOff>165100</xdr:colOff>
      <xdr:row>34</xdr:row>
      <xdr:rowOff>127914</xdr:rowOff>
    </xdr:to>
    <xdr:sp macro="" textlink="">
      <xdr:nvSpPr>
        <xdr:cNvPr id="138" name="楕円 137"/>
        <xdr:cNvSpPr/>
      </xdr:nvSpPr>
      <xdr:spPr>
        <a:xfrm>
          <a:off x="6921500" y="58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56693</xdr:rowOff>
    </xdr:from>
    <xdr:to>
      <xdr:col>41</xdr:col>
      <xdr:colOff>50800</xdr:colOff>
      <xdr:row>34</xdr:row>
      <xdr:rowOff>77114</xdr:rowOff>
    </xdr:to>
    <xdr:cxnSp macro="">
      <xdr:nvCxnSpPr>
        <xdr:cNvPr id="139" name="直線コネクタ 138"/>
        <xdr:cNvCxnSpPr/>
      </xdr:nvCxnSpPr>
      <xdr:spPr>
        <a:xfrm flipV="1">
          <a:off x="6972300" y="5885993"/>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40"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41"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42"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133101</xdr:rowOff>
    </xdr:from>
    <xdr:ext cx="534377" cy="259045"/>
    <xdr:sp macro="" textlink="">
      <xdr:nvSpPr>
        <xdr:cNvPr id="143" name="n_4aveValue【道路】&#10;一人当たり延長"/>
        <xdr:cNvSpPr txBox="1"/>
      </xdr:nvSpPr>
      <xdr:spPr>
        <a:xfrm>
          <a:off x="6705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118305</xdr:rowOff>
    </xdr:from>
    <xdr:ext cx="534377" cy="259045"/>
    <xdr:sp macro="" textlink="">
      <xdr:nvSpPr>
        <xdr:cNvPr id="144" name="n_1mainValue【道路】&#10;一人当たり延長"/>
        <xdr:cNvSpPr txBox="1"/>
      </xdr:nvSpPr>
      <xdr:spPr>
        <a:xfrm>
          <a:off x="9359411" y="560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50944</xdr:rowOff>
    </xdr:from>
    <xdr:ext cx="534377" cy="259045"/>
    <xdr:sp macro="" textlink="">
      <xdr:nvSpPr>
        <xdr:cNvPr id="145" name="n_2mainValue【道路】&#10;一人当たり延長"/>
        <xdr:cNvSpPr txBox="1"/>
      </xdr:nvSpPr>
      <xdr:spPr>
        <a:xfrm>
          <a:off x="8483111" y="55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124020</xdr:rowOff>
    </xdr:from>
    <xdr:ext cx="534377" cy="259045"/>
    <xdr:sp macro="" textlink="">
      <xdr:nvSpPr>
        <xdr:cNvPr id="146" name="n_3mainValue【道路】&#10;一人当たり延長"/>
        <xdr:cNvSpPr txBox="1"/>
      </xdr:nvSpPr>
      <xdr:spPr>
        <a:xfrm>
          <a:off x="7594111" y="56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144441</xdr:rowOff>
    </xdr:from>
    <xdr:ext cx="534377" cy="259045"/>
    <xdr:sp macro="" textlink="">
      <xdr:nvSpPr>
        <xdr:cNvPr id="147" name="n_4mainValue【道路】&#10;一人当たり延長"/>
        <xdr:cNvSpPr txBox="1"/>
      </xdr:nvSpPr>
      <xdr:spPr>
        <a:xfrm>
          <a:off x="6705111" y="56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7"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188" name="楕円 187"/>
        <xdr:cNvSpPr/>
      </xdr:nvSpPr>
      <xdr:spPr>
        <a:xfrm>
          <a:off x="4584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147337</xdr:rowOff>
    </xdr:from>
    <xdr:ext cx="405111" cy="259045"/>
    <xdr:sp macro="" textlink="">
      <xdr:nvSpPr>
        <xdr:cNvPr id="189" name="【橋りょう・トンネル】&#10;有形固定資産減価償却率該当値テキスト"/>
        <xdr:cNvSpPr txBox="1"/>
      </xdr:nvSpPr>
      <xdr:spPr>
        <a:xfrm>
          <a:off x="4673600"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190" name="楕円 189"/>
        <xdr:cNvSpPr/>
      </xdr:nvSpPr>
      <xdr:spPr>
        <a:xfrm>
          <a:off x="3746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144780</xdr:rowOff>
    </xdr:from>
    <xdr:to>
      <xdr:col>24</xdr:col>
      <xdr:colOff>63500</xdr:colOff>
      <xdr:row>59</xdr:row>
      <xdr:rowOff>3810</xdr:rowOff>
    </xdr:to>
    <xdr:cxnSp macro="">
      <xdr:nvCxnSpPr>
        <xdr:cNvPr id="191" name="直線コネクタ 190"/>
        <xdr:cNvCxnSpPr/>
      </xdr:nvCxnSpPr>
      <xdr:spPr>
        <a:xfrm>
          <a:off x="3797300" y="10088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61595</xdr:rowOff>
    </xdr:from>
    <xdr:to>
      <xdr:col>15</xdr:col>
      <xdr:colOff>101600</xdr:colOff>
      <xdr:row>58</xdr:row>
      <xdr:rowOff>163195</xdr:rowOff>
    </xdr:to>
    <xdr:sp macro="" textlink="">
      <xdr:nvSpPr>
        <xdr:cNvPr id="192" name="楕円 191"/>
        <xdr:cNvSpPr/>
      </xdr:nvSpPr>
      <xdr:spPr>
        <a:xfrm>
          <a:off x="2857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112395</xdr:rowOff>
    </xdr:from>
    <xdr:to>
      <xdr:col>19</xdr:col>
      <xdr:colOff>177800</xdr:colOff>
      <xdr:row>58</xdr:row>
      <xdr:rowOff>144780</xdr:rowOff>
    </xdr:to>
    <xdr:cxnSp macro="">
      <xdr:nvCxnSpPr>
        <xdr:cNvPr id="193" name="直線コネクタ 192"/>
        <xdr:cNvCxnSpPr/>
      </xdr:nvCxnSpPr>
      <xdr:spPr>
        <a:xfrm>
          <a:off x="2908300" y="100564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94" name="楕円 193"/>
        <xdr:cNvSpPr/>
      </xdr:nvSpPr>
      <xdr:spPr>
        <a:xfrm>
          <a:off x="1968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83820</xdr:rowOff>
    </xdr:from>
    <xdr:to>
      <xdr:col>15</xdr:col>
      <xdr:colOff>50800</xdr:colOff>
      <xdr:row>58</xdr:row>
      <xdr:rowOff>112395</xdr:rowOff>
    </xdr:to>
    <xdr:cxnSp macro="">
      <xdr:nvCxnSpPr>
        <xdr:cNvPr id="195" name="直線コネクタ 194"/>
        <xdr:cNvCxnSpPr/>
      </xdr:nvCxnSpPr>
      <xdr:spPr>
        <a:xfrm>
          <a:off x="2019300" y="100279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2540</xdr:rowOff>
    </xdr:from>
    <xdr:to>
      <xdr:col>6</xdr:col>
      <xdr:colOff>38100</xdr:colOff>
      <xdr:row>58</xdr:row>
      <xdr:rowOff>104140</xdr:rowOff>
    </xdr:to>
    <xdr:sp macro="" textlink="">
      <xdr:nvSpPr>
        <xdr:cNvPr id="196" name="楕円 195"/>
        <xdr:cNvSpPr/>
      </xdr:nvSpPr>
      <xdr:spPr>
        <a:xfrm>
          <a:off x="1079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53340</xdr:rowOff>
    </xdr:from>
    <xdr:to>
      <xdr:col>10</xdr:col>
      <xdr:colOff>114300</xdr:colOff>
      <xdr:row>58</xdr:row>
      <xdr:rowOff>83820</xdr:rowOff>
    </xdr:to>
    <xdr:cxnSp macro="">
      <xdr:nvCxnSpPr>
        <xdr:cNvPr id="197" name="直線コネクタ 196"/>
        <xdr:cNvCxnSpPr/>
      </xdr:nvCxnSpPr>
      <xdr:spPr>
        <a:xfrm>
          <a:off x="1130300" y="9997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8"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9"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0"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201" name="n_4aveValue【橋りょう・トンネル】&#10;有形固定資産減価償却率"/>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40657</xdr:rowOff>
    </xdr:from>
    <xdr:ext cx="405111" cy="259045"/>
    <xdr:sp macro="" textlink="">
      <xdr:nvSpPr>
        <xdr:cNvPr id="202" name="n_1mainValue【橋りょう・トンネル】&#10;有形固定資産減価償却率"/>
        <xdr:cNvSpPr txBox="1"/>
      </xdr:nvSpPr>
      <xdr:spPr>
        <a:xfrm>
          <a:off x="3582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8272</xdr:rowOff>
    </xdr:from>
    <xdr:ext cx="405111" cy="259045"/>
    <xdr:sp macro="" textlink="">
      <xdr:nvSpPr>
        <xdr:cNvPr id="203" name="n_2mainValue【橋りょう・トンネル】&#10;有形固定資産減価償却率"/>
        <xdr:cNvSpPr txBox="1"/>
      </xdr:nvSpPr>
      <xdr:spPr>
        <a:xfrm>
          <a:off x="2705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204" name="n_3mainValue【橋りょう・トンネル】&#10;有形固定資産減価償却率"/>
        <xdr:cNvSpPr txBox="1"/>
      </xdr:nvSpPr>
      <xdr:spPr>
        <a:xfrm>
          <a:off x="1816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120667</xdr:rowOff>
    </xdr:from>
    <xdr:ext cx="405111" cy="259045"/>
    <xdr:sp macro="" textlink="">
      <xdr:nvSpPr>
        <xdr:cNvPr id="205" name="n_4mainValue【橋りょう・トンネル】&#10;有形固定資産減価償却率"/>
        <xdr:cNvSpPr txBox="1"/>
      </xdr:nvSpPr>
      <xdr:spPr>
        <a:xfrm>
          <a:off x="927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36"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170876</xdr:rowOff>
    </xdr:from>
    <xdr:to>
      <xdr:col>55</xdr:col>
      <xdr:colOff>50800</xdr:colOff>
      <xdr:row>62</xdr:row>
      <xdr:rowOff>101026</xdr:rowOff>
    </xdr:to>
    <xdr:sp macro="" textlink="">
      <xdr:nvSpPr>
        <xdr:cNvPr id="247" name="楕円 246"/>
        <xdr:cNvSpPr/>
      </xdr:nvSpPr>
      <xdr:spPr>
        <a:xfrm>
          <a:off x="10426700" y="1062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22303</xdr:rowOff>
    </xdr:from>
    <xdr:ext cx="599010" cy="259045"/>
    <xdr:sp macro="" textlink="">
      <xdr:nvSpPr>
        <xdr:cNvPr id="248" name="【橋りょう・トンネル】&#10;一人当たり有形固定資産（償却資産）額該当値テキスト"/>
        <xdr:cNvSpPr txBox="1"/>
      </xdr:nvSpPr>
      <xdr:spPr>
        <a:xfrm>
          <a:off x="10515600" y="1048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6321</xdr:rowOff>
    </xdr:from>
    <xdr:to>
      <xdr:col>50</xdr:col>
      <xdr:colOff>165100</xdr:colOff>
      <xdr:row>62</xdr:row>
      <xdr:rowOff>107921</xdr:rowOff>
    </xdr:to>
    <xdr:sp macro="" textlink="">
      <xdr:nvSpPr>
        <xdr:cNvPr id="249" name="楕円 248"/>
        <xdr:cNvSpPr/>
      </xdr:nvSpPr>
      <xdr:spPr>
        <a:xfrm>
          <a:off x="9588500" y="106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50226</xdr:rowOff>
    </xdr:from>
    <xdr:to>
      <xdr:col>55</xdr:col>
      <xdr:colOff>0</xdr:colOff>
      <xdr:row>62</xdr:row>
      <xdr:rowOff>57121</xdr:rowOff>
    </xdr:to>
    <xdr:cxnSp macro="">
      <xdr:nvCxnSpPr>
        <xdr:cNvPr id="250" name="直線コネクタ 249"/>
        <xdr:cNvCxnSpPr/>
      </xdr:nvCxnSpPr>
      <xdr:spPr>
        <a:xfrm flipV="1">
          <a:off x="9639300" y="1068012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14702</xdr:rowOff>
    </xdr:from>
    <xdr:to>
      <xdr:col>46</xdr:col>
      <xdr:colOff>38100</xdr:colOff>
      <xdr:row>62</xdr:row>
      <xdr:rowOff>116302</xdr:rowOff>
    </xdr:to>
    <xdr:sp macro="" textlink="">
      <xdr:nvSpPr>
        <xdr:cNvPr id="251" name="楕円 250"/>
        <xdr:cNvSpPr/>
      </xdr:nvSpPr>
      <xdr:spPr>
        <a:xfrm>
          <a:off x="8699500" y="106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57121</xdr:rowOff>
    </xdr:from>
    <xdr:to>
      <xdr:col>50</xdr:col>
      <xdr:colOff>114300</xdr:colOff>
      <xdr:row>62</xdr:row>
      <xdr:rowOff>65502</xdr:rowOff>
    </xdr:to>
    <xdr:cxnSp macro="">
      <xdr:nvCxnSpPr>
        <xdr:cNvPr id="252" name="直線コネクタ 251"/>
        <xdr:cNvCxnSpPr/>
      </xdr:nvCxnSpPr>
      <xdr:spPr>
        <a:xfrm flipV="1">
          <a:off x="8750300" y="10687021"/>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22675</xdr:rowOff>
    </xdr:from>
    <xdr:to>
      <xdr:col>41</xdr:col>
      <xdr:colOff>101600</xdr:colOff>
      <xdr:row>62</xdr:row>
      <xdr:rowOff>124275</xdr:rowOff>
    </xdr:to>
    <xdr:sp macro="" textlink="">
      <xdr:nvSpPr>
        <xdr:cNvPr id="253" name="楕円 252"/>
        <xdr:cNvSpPr/>
      </xdr:nvSpPr>
      <xdr:spPr>
        <a:xfrm>
          <a:off x="7810500" y="106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65502</xdr:rowOff>
    </xdr:from>
    <xdr:to>
      <xdr:col>45</xdr:col>
      <xdr:colOff>177800</xdr:colOff>
      <xdr:row>62</xdr:row>
      <xdr:rowOff>73475</xdr:rowOff>
    </xdr:to>
    <xdr:cxnSp macro="">
      <xdr:nvCxnSpPr>
        <xdr:cNvPr id="254" name="直線コネクタ 253"/>
        <xdr:cNvCxnSpPr/>
      </xdr:nvCxnSpPr>
      <xdr:spPr>
        <a:xfrm flipV="1">
          <a:off x="7861300" y="10695402"/>
          <a:ext cx="889000" cy="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29504</xdr:rowOff>
    </xdr:from>
    <xdr:to>
      <xdr:col>36</xdr:col>
      <xdr:colOff>165100</xdr:colOff>
      <xdr:row>62</xdr:row>
      <xdr:rowOff>131104</xdr:rowOff>
    </xdr:to>
    <xdr:sp macro="" textlink="">
      <xdr:nvSpPr>
        <xdr:cNvPr id="255" name="楕円 254"/>
        <xdr:cNvSpPr/>
      </xdr:nvSpPr>
      <xdr:spPr>
        <a:xfrm>
          <a:off x="6921500" y="106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73475</xdr:rowOff>
    </xdr:from>
    <xdr:to>
      <xdr:col>41</xdr:col>
      <xdr:colOff>50800</xdr:colOff>
      <xdr:row>62</xdr:row>
      <xdr:rowOff>80304</xdr:rowOff>
    </xdr:to>
    <xdr:cxnSp macro="">
      <xdr:nvCxnSpPr>
        <xdr:cNvPr id="256" name="直線コネクタ 255"/>
        <xdr:cNvCxnSpPr/>
      </xdr:nvCxnSpPr>
      <xdr:spPr>
        <a:xfrm flipV="1">
          <a:off x="6972300" y="10703375"/>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57"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58"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59"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123183</xdr:rowOff>
    </xdr:from>
    <xdr:ext cx="599010" cy="259045"/>
    <xdr:sp macro="" textlink="">
      <xdr:nvSpPr>
        <xdr:cNvPr id="260" name="n_4aveValue【橋りょう・トンネル】&#10;一人当たり有形固定資産（償却資産）額"/>
        <xdr:cNvSpPr txBox="1"/>
      </xdr:nvSpPr>
      <xdr:spPr>
        <a:xfrm>
          <a:off x="6672795" y="1075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124448</xdr:rowOff>
    </xdr:from>
    <xdr:ext cx="599010" cy="259045"/>
    <xdr:sp macro="" textlink="">
      <xdr:nvSpPr>
        <xdr:cNvPr id="261" name="n_1mainValue【橋りょう・トンネル】&#10;一人当たり有形固定資産（償却資産）額"/>
        <xdr:cNvSpPr txBox="1"/>
      </xdr:nvSpPr>
      <xdr:spPr>
        <a:xfrm>
          <a:off x="9327095" y="1041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132829</xdr:rowOff>
    </xdr:from>
    <xdr:ext cx="599010" cy="259045"/>
    <xdr:sp macro="" textlink="">
      <xdr:nvSpPr>
        <xdr:cNvPr id="262" name="n_2mainValue【橋りょう・トンネル】&#10;一人当たり有形固定資産（償却資産）額"/>
        <xdr:cNvSpPr txBox="1"/>
      </xdr:nvSpPr>
      <xdr:spPr>
        <a:xfrm>
          <a:off x="8450795" y="1041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140802</xdr:rowOff>
    </xdr:from>
    <xdr:ext cx="599010" cy="259045"/>
    <xdr:sp macro="" textlink="">
      <xdr:nvSpPr>
        <xdr:cNvPr id="263" name="n_3mainValue【橋りょう・トンネル】&#10;一人当たり有形固定資産（償却資産）額"/>
        <xdr:cNvSpPr txBox="1"/>
      </xdr:nvSpPr>
      <xdr:spPr>
        <a:xfrm>
          <a:off x="7561795" y="1042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147631</xdr:rowOff>
    </xdr:from>
    <xdr:ext cx="599010" cy="259045"/>
    <xdr:sp macro="" textlink="">
      <xdr:nvSpPr>
        <xdr:cNvPr id="264" name="n_4mainValue【橋りょう・トンネル】&#10;一人当たり有形固定資産（償却資産）額"/>
        <xdr:cNvSpPr txBox="1"/>
      </xdr:nvSpPr>
      <xdr:spPr>
        <a:xfrm>
          <a:off x="6672795" y="1043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53975</xdr:rowOff>
    </xdr:from>
    <xdr:to>
      <xdr:col>24</xdr:col>
      <xdr:colOff>114300</xdr:colOff>
      <xdr:row>83</xdr:row>
      <xdr:rowOff>155575</xdr:rowOff>
    </xdr:to>
    <xdr:sp macro="" textlink="">
      <xdr:nvSpPr>
        <xdr:cNvPr id="305" name="楕円 304"/>
        <xdr:cNvSpPr/>
      </xdr:nvSpPr>
      <xdr:spPr>
        <a:xfrm>
          <a:off x="45847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32402</xdr:rowOff>
    </xdr:from>
    <xdr:ext cx="405111" cy="259045"/>
    <xdr:sp macro="" textlink="">
      <xdr:nvSpPr>
        <xdr:cNvPr id="306" name="【公営住宅】&#10;有形固定資産減価償却率該当値テキスト"/>
        <xdr:cNvSpPr txBox="1"/>
      </xdr:nvSpPr>
      <xdr:spPr>
        <a:xfrm>
          <a:off x="4673600"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29211</xdr:rowOff>
    </xdr:from>
    <xdr:to>
      <xdr:col>20</xdr:col>
      <xdr:colOff>38100</xdr:colOff>
      <xdr:row>83</xdr:row>
      <xdr:rowOff>130811</xdr:rowOff>
    </xdr:to>
    <xdr:sp macro="" textlink="">
      <xdr:nvSpPr>
        <xdr:cNvPr id="307" name="楕円 306"/>
        <xdr:cNvSpPr/>
      </xdr:nvSpPr>
      <xdr:spPr>
        <a:xfrm>
          <a:off x="3746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80011</xdr:rowOff>
    </xdr:from>
    <xdr:to>
      <xdr:col>24</xdr:col>
      <xdr:colOff>63500</xdr:colOff>
      <xdr:row>83</xdr:row>
      <xdr:rowOff>104775</xdr:rowOff>
    </xdr:to>
    <xdr:cxnSp macro="">
      <xdr:nvCxnSpPr>
        <xdr:cNvPr id="308" name="直線コネクタ 307"/>
        <xdr:cNvCxnSpPr/>
      </xdr:nvCxnSpPr>
      <xdr:spPr>
        <a:xfrm>
          <a:off x="3797300" y="1431036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12064</xdr:rowOff>
    </xdr:from>
    <xdr:to>
      <xdr:col>15</xdr:col>
      <xdr:colOff>101600</xdr:colOff>
      <xdr:row>83</xdr:row>
      <xdr:rowOff>113664</xdr:rowOff>
    </xdr:to>
    <xdr:sp macro="" textlink="">
      <xdr:nvSpPr>
        <xdr:cNvPr id="309" name="楕円 308"/>
        <xdr:cNvSpPr/>
      </xdr:nvSpPr>
      <xdr:spPr>
        <a:xfrm>
          <a:off x="2857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62864</xdr:rowOff>
    </xdr:from>
    <xdr:to>
      <xdr:col>19</xdr:col>
      <xdr:colOff>177800</xdr:colOff>
      <xdr:row>83</xdr:row>
      <xdr:rowOff>80011</xdr:rowOff>
    </xdr:to>
    <xdr:cxnSp macro="">
      <xdr:nvCxnSpPr>
        <xdr:cNvPr id="310" name="直線コネクタ 309"/>
        <xdr:cNvCxnSpPr/>
      </xdr:nvCxnSpPr>
      <xdr:spPr>
        <a:xfrm>
          <a:off x="2908300" y="142932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151130</xdr:rowOff>
    </xdr:from>
    <xdr:to>
      <xdr:col>10</xdr:col>
      <xdr:colOff>165100</xdr:colOff>
      <xdr:row>83</xdr:row>
      <xdr:rowOff>81280</xdr:rowOff>
    </xdr:to>
    <xdr:sp macro="" textlink="">
      <xdr:nvSpPr>
        <xdr:cNvPr id="311" name="楕円 310"/>
        <xdr:cNvSpPr/>
      </xdr:nvSpPr>
      <xdr:spPr>
        <a:xfrm>
          <a:off x="1968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30480</xdr:rowOff>
    </xdr:from>
    <xdr:to>
      <xdr:col>15</xdr:col>
      <xdr:colOff>50800</xdr:colOff>
      <xdr:row>83</xdr:row>
      <xdr:rowOff>62864</xdr:rowOff>
    </xdr:to>
    <xdr:cxnSp macro="">
      <xdr:nvCxnSpPr>
        <xdr:cNvPr id="312" name="直線コネクタ 311"/>
        <xdr:cNvCxnSpPr/>
      </xdr:nvCxnSpPr>
      <xdr:spPr>
        <a:xfrm>
          <a:off x="2019300" y="142608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128270</xdr:rowOff>
    </xdr:from>
    <xdr:to>
      <xdr:col>6</xdr:col>
      <xdr:colOff>38100</xdr:colOff>
      <xdr:row>83</xdr:row>
      <xdr:rowOff>58420</xdr:rowOff>
    </xdr:to>
    <xdr:sp macro="" textlink="">
      <xdr:nvSpPr>
        <xdr:cNvPr id="313" name="楕円 312"/>
        <xdr:cNvSpPr/>
      </xdr:nvSpPr>
      <xdr:spPr>
        <a:xfrm>
          <a:off x="1079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7620</xdr:rowOff>
    </xdr:from>
    <xdr:to>
      <xdr:col>10</xdr:col>
      <xdr:colOff>114300</xdr:colOff>
      <xdr:row>83</xdr:row>
      <xdr:rowOff>30480</xdr:rowOff>
    </xdr:to>
    <xdr:cxnSp macro="">
      <xdr:nvCxnSpPr>
        <xdr:cNvPr id="314" name="直線コネクタ 313"/>
        <xdr:cNvCxnSpPr/>
      </xdr:nvCxnSpPr>
      <xdr:spPr>
        <a:xfrm>
          <a:off x="1130300" y="14237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18"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121938</xdr:rowOff>
    </xdr:from>
    <xdr:ext cx="405111" cy="259045"/>
    <xdr:sp macro="" textlink="">
      <xdr:nvSpPr>
        <xdr:cNvPr id="319" name="n_1mainValue【公営住宅】&#10;有形固定資産減価償却率"/>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320" name="n_2mainValue【公営住宅】&#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321" name="n_3mainValue【公営住宅】&#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49547</xdr:rowOff>
    </xdr:from>
    <xdr:ext cx="405111" cy="259045"/>
    <xdr:sp macro="" textlink="">
      <xdr:nvSpPr>
        <xdr:cNvPr id="322" name="n_4mainValue【公営住宅】&#10;有形固定資産減価償却率"/>
        <xdr:cNvSpPr txBox="1"/>
      </xdr:nvSpPr>
      <xdr:spPr>
        <a:xfrm>
          <a:off x="927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1"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39878</xdr:rowOff>
    </xdr:from>
    <xdr:to>
      <xdr:col>55</xdr:col>
      <xdr:colOff>50800</xdr:colOff>
      <xdr:row>85</xdr:row>
      <xdr:rowOff>141478</xdr:rowOff>
    </xdr:to>
    <xdr:sp macro="" textlink="">
      <xdr:nvSpPr>
        <xdr:cNvPr id="362" name="楕円 361"/>
        <xdr:cNvSpPr/>
      </xdr:nvSpPr>
      <xdr:spPr>
        <a:xfrm>
          <a:off x="10426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18305</xdr:rowOff>
    </xdr:from>
    <xdr:ext cx="469744" cy="259045"/>
    <xdr:sp macro="" textlink="">
      <xdr:nvSpPr>
        <xdr:cNvPr id="363" name="【公営住宅】&#10;一人当たり面積該当値テキスト"/>
        <xdr:cNvSpPr txBox="1"/>
      </xdr:nvSpPr>
      <xdr:spPr>
        <a:xfrm>
          <a:off x="10515600"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42926</xdr:rowOff>
    </xdr:from>
    <xdr:to>
      <xdr:col>50</xdr:col>
      <xdr:colOff>165100</xdr:colOff>
      <xdr:row>85</xdr:row>
      <xdr:rowOff>144526</xdr:rowOff>
    </xdr:to>
    <xdr:sp macro="" textlink="">
      <xdr:nvSpPr>
        <xdr:cNvPr id="364" name="楕円 363"/>
        <xdr:cNvSpPr/>
      </xdr:nvSpPr>
      <xdr:spPr>
        <a:xfrm>
          <a:off x="9588500" y="146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90678</xdr:rowOff>
    </xdr:from>
    <xdr:to>
      <xdr:col>55</xdr:col>
      <xdr:colOff>0</xdr:colOff>
      <xdr:row>85</xdr:row>
      <xdr:rowOff>93726</xdr:rowOff>
    </xdr:to>
    <xdr:cxnSp macro="">
      <xdr:nvCxnSpPr>
        <xdr:cNvPr id="365" name="直線コネクタ 364"/>
        <xdr:cNvCxnSpPr/>
      </xdr:nvCxnSpPr>
      <xdr:spPr>
        <a:xfrm flipV="1">
          <a:off x="9639300" y="1466392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45593</xdr:rowOff>
    </xdr:from>
    <xdr:to>
      <xdr:col>46</xdr:col>
      <xdr:colOff>38100</xdr:colOff>
      <xdr:row>85</xdr:row>
      <xdr:rowOff>147193</xdr:rowOff>
    </xdr:to>
    <xdr:sp macro="" textlink="">
      <xdr:nvSpPr>
        <xdr:cNvPr id="366" name="楕円 365"/>
        <xdr:cNvSpPr/>
      </xdr:nvSpPr>
      <xdr:spPr>
        <a:xfrm>
          <a:off x="8699500" y="146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93726</xdr:rowOff>
    </xdr:from>
    <xdr:to>
      <xdr:col>50</xdr:col>
      <xdr:colOff>114300</xdr:colOff>
      <xdr:row>85</xdr:row>
      <xdr:rowOff>96393</xdr:rowOff>
    </xdr:to>
    <xdr:cxnSp macro="">
      <xdr:nvCxnSpPr>
        <xdr:cNvPr id="367" name="直線コネクタ 366"/>
        <xdr:cNvCxnSpPr/>
      </xdr:nvCxnSpPr>
      <xdr:spPr>
        <a:xfrm flipV="1">
          <a:off x="8750300" y="1466697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49403</xdr:rowOff>
    </xdr:from>
    <xdr:to>
      <xdr:col>41</xdr:col>
      <xdr:colOff>101600</xdr:colOff>
      <xdr:row>85</xdr:row>
      <xdr:rowOff>151003</xdr:rowOff>
    </xdr:to>
    <xdr:sp macro="" textlink="">
      <xdr:nvSpPr>
        <xdr:cNvPr id="368" name="楕円 367"/>
        <xdr:cNvSpPr/>
      </xdr:nvSpPr>
      <xdr:spPr>
        <a:xfrm>
          <a:off x="7810500" y="146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96393</xdr:rowOff>
    </xdr:from>
    <xdr:to>
      <xdr:col>45</xdr:col>
      <xdr:colOff>177800</xdr:colOff>
      <xdr:row>85</xdr:row>
      <xdr:rowOff>100203</xdr:rowOff>
    </xdr:to>
    <xdr:cxnSp macro="">
      <xdr:nvCxnSpPr>
        <xdr:cNvPr id="369" name="直線コネクタ 368"/>
        <xdr:cNvCxnSpPr/>
      </xdr:nvCxnSpPr>
      <xdr:spPr>
        <a:xfrm flipV="1">
          <a:off x="7861300" y="1466964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52451</xdr:rowOff>
    </xdr:from>
    <xdr:to>
      <xdr:col>36</xdr:col>
      <xdr:colOff>165100</xdr:colOff>
      <xdr:row>85</xdr:row>
      <xdr:rowOff>154051</xdr:rowOff>
    </xdr:to>
    <xdr:sp macro="" textlink="">
      <xdr:nvSpPr>
        <xdr:cNvPr id="370" name="楕円 369"/>
        <xdr:cNvSpPr/>
      </xdr:nvSpPr>
      <xdr:spPr>
        <a:xfrm>
          <a:off x="6921500" y="146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100203</xdr:rowOff>
    </xdr:from>
    <xdr:to>
      <xdr:col>41</xdr:col>
      <xdr:colOff>50800</xdr:colOff>
      <xdr:row>85</xdr:row>
      <xdr:rowOff>103251</xdr:rowOff>
    </xdr:to>
    <xdr:cxnSp macro="">
      <xdr:nvCxnSpPr>
        <xdr:cNvPr id="371" name="直線コネクタ 370"/>
        <xdr:cNvCxnSpPr/>
      </xdr:nvCxnSpPr>
      <xdr:spPr>
        <a:xfrm flipV="1">
          <a:off x="6972300" y="1467345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2"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3"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4"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5"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135653</xdr:rowOff>
    </xdr:from>
    <xdr:ext cx="469744" cy="259045"/>
    <xdr:sp macro="" textlink="">
      <xdr:nvSpPr>
        <xdr:cNvPr id="376" name="n_1mainValue【公営住宅】&#10;一人当たり面積"/>
        <xdr:cNvSpPr txBox="1"/>
      </xdr:nvSpPr>
      <xdr:spPr>
        <a:xfrm>
          <a:off x="93917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138320</xdr:rowOff>
    </xdr:from>
    <xdr:ext cx="469744" cy="259045"/>
    <xdr:sp macro="" textlink="">
      <xdr:nvSpPr>
        <xdr:cNvPr id="377" name="n_2mainValue【公営住宅】&#10;一人当たり面積"/>
        <xdr:cNvSpPr txBox="1"/>
      </xdr:nvSpPr>
      <xdr:spPr>
        <a:xfrm>
          <a:off x="8515427" y="14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142130</xdr:rowOff>
    </xdr:from>
    <xdr:ext cx="469744" cy="259045"/>
    <xdr:sp macro="" textlink="">
      <xdr:nvSpPr>
        <xdr:cNvPr id="378" name="n_3mainValue【公営住宅】&#10;一人当たり面積"/>
        <xdr:cNvSpPr txBox="1"/>
      </xdr:nvSpPr>
      <xdr:spPr>
        <a:xfrm>
          <a:off x="7626427" y="147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145178</xdr:rowOff>
    </xdr:from>
    <xdr:ext cx="469744" cy="259045"/>
    <xdr:sp macro="" textlink="">
      <xdr:nvSpPr>
        <xdr:cNvPr id="379" name="n_4mainValue【公営住宅】&#10;一人当たり面積"/>
        <xdr:cNvSpPr txBox="1"/>
      </xdr:nvSpPr>
      <xdr:spPr>
        <a:xfrm>
          <a:off x="6737427" y="1471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74930</xdr:rowOff>
    </xdr:from>
    <xdr:to>
      <xdr:col>85</xdr:col>
      <xdr:colOff>177800</xdr:colOff>
      <xdr:row>41</xdr:row>
      <xdr:rowOff>5080</xdr:rowOff>
    </xdr:to>
    <xdr:sp macro="" textlink="">
      <xdr:nvSpPr>
        <xdr:cNvPr id="436" name="楕円 435"/>
        <xdr:cNvSpPr/>
      </xdr:nvSpPr>
      <xdr:spPr>
        <a:xfrm>
          <a:off x="16268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53357</xdr:rowOff>
    </xdr:from>
    <xdr:ext cx="405111" cy="259045"/>
    <xdr:sp macro="" textlink="">
      <xdr:nvSpPr>
        <xdr:cNvPr id="437" name="【認定こども園・幼稚園・保育所】&#10;有形固定資産減価償却率該当値テキスト"/>
        <xdr:cNvSpPr txBox="1"/>
      </xdr:nvSpPr>
      <xdr:spPr>
        <a:xfrm>
          <a:off x="16357600"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42545</xdr:rowOff>
    </xdr:from>
    <xdr:to>
      <xdr:col>81</xdr:col>
      <xdr:colOff>101600</xdr:colOff>
      <xdr:row>40</xdr:row>
      <xdr:rowOff>144145</xdr:rowOff>
    </xdr:to>
    <xdr:sp macro="" textlink="">
      <xdr:nvSpPr>
        <xdr:cNvPr id="438" name="楕円 437"/>
        <xdr:cNvSpPr/>
      </xdr:nvSpPr>
      <xdr:spPr>
        <a:xfrm>
          <a:off x="1543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93345</xdr:rowOff>
    </xdr:from>
    <xdr:to>
      <xdr:col>85</xdr:col>
      <xdr:colOff>127000</xdr:colOff>
      <xdr:row>40</xdr:row>
      <xdr:rowOff>125730</xdr:rowOff>
    </xdr:to>
    <xdr:cxnSp macro="">
      <xdr:nvCxnSpPr>
        <xdr:cNvPr id="439" name="直線コネクタ 438"/>
        <xdr:cNvCxnSpPr/>
      </xdr:nvCxnSpPr>
      <xdr:spPr>
        <a:xfrm>
          <a:off x="15481300" y="69513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160655</xdr:rowOff>
    </xdr:from>
    <xdr:to>
      <xdr:col>76</xdr:col>
      <xdr:colOff>165100</xdr:colOff>
      <xdr:row>40</xdr:row>
      <xdr:rowOff>90805</xdr:rowOff>
    </xdr:to>
    <xdr:sp macro="" textlink="">
      <xdr:nvSpPr>
        <xdr:cNvPr id="440" name="楕円 439"/>
        <xdr:cNvSpPr/>
      </xdr:nvSpPr>
      <xdr:spPr>
        <a:xfrm>
          <a:off x="14541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40005</xdr:rowOff>
    </xdr:from>
    <xdr:to>
      <xdr:col>81</xdr:col>
      <xdr:colOff>50800</xdr:colOff>
      <xdr:row>40</xdr:row>
      <xdr:rowOff>93345</xdr:rowOff>
    </xdr:to>
    <xdr:cxnSp macro="">
      <xdr:nvCxnSpPr>
        <xdr:cNvPr id="441" name="直線コネクタ 440"/>
        <xdr:cNvCxnSpPr/>
      </xdr:nvCxnSpPr>
      <xdr:spPr>
        <a:xfrm>
          <a:off x="14592300" y="68980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21590</xdr:rowOff>
    </xdr:from>
    <xdr:to>
      <xdr:col>72</xdr:col>
      <xdr:colOff>38100</xdr:colOff>
      <xdr:row>40</xdr:row>
      <xdr:rowOff>123190</xdr:rowOff>
    </xdr:to>
    <xdr:sp macro="" textlink="">
      <xdr:nvSpPr>
        <xdr:cNvPr id="442" name="楕円 441"/>
        <xdr:cNvSpPr/>
      </xdr:nvSpPr>
      <xdr:spPr>
        <a:xfrm>
          <a:off x="13652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40005</xdr:rowOff>
    </xdr:from>
    <xdr:to>
      <xdr:col>76</xdr:col>
      <xdr:colOff>114300</xdr:colOff>
      <xdr:row>40</xdr:row>
      <xdr:rowOff>72390</xdr:rowOff>
    </xdr:to>
    <xdr:cxnSp macro="">
      <xdr:nvCxnSpPr>
        <xdr:cNvPr id="443" name="直線コネクタ 442"/>
        <xdr:cNvCxnSpPr/>
      </xdr:nvCxnSpPr>
      <xdr:spPr>
        <a:xfrm flipV="1">
          <a:off x="13703300" y="68980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27305</xdr:rowOff>
    </xdr:from>
    <xdr:to>
      <xdr:col>67</xdr:col>
      <xdr:colOff>101600</xdr:colOff>
      <xdr:row>40</xdr:row>
      <xdr:rowOff>128905</xdr:rowOff>
    </xdr:to>
    <xdr:sp macro="" textlink="">
      <xdr:nvSpPr>
        <xdr:cNvPr id="444" name="楕円 443"/>
        <xdr:cNvSpPr/>
      </xdr:nvSpPr>
      <xdr:spPr>
        <a:xfrm>
          <a:off x="12763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72390</xdr:rowOff>
    </xdr:from>
    <xdr:to>
      <xdr:col>71</xdr:col>
      <xdr:colOff>177800</xdr:colOff>
      <xdr:row>40</xdr:row>
      <xdr:rowOff>78105</xdr:rowOff>
    </xdr:to>
    <xdr:cxnSp macro="">
      <xdr:nvCxnSpPr>
        <xdr:cNvPr id="445" name="直線コネクタ 444"/>
        <xdr:cNvCxnSpPr/>
      </xdr:nvCxnSpPr>
      <xdr:spPr>
        <a:xfrm flipV="1">
          <a:off x="12814300" y="69303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7"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135272</xdr:rowOff>
    </xdr:from>
    <xdr:ext cx="405111" cy="259045"/>
    <xdr:sp macro="" textlink="">
      <xdr:nvSpPr>
        <xdr:cNvPr id="450" name="n_1mainValue【認定こども園・幼稚園・保育所】&#10;有形固定資産減価償却率"/>
        <xdr:cNvSpPr txBox="1"/>
      </xdr:nvSpPr>
      <xdr:spPr>
        <a:xfrm>
          <a:off x="152660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81932</xdr:rowOff>
    </xdr:from>
    <xdr:ext cx="405111" cy="259045"/>
    <xdr:sp macro="" textlink="">
      <xdr:nvSpPr>
        <xdr:cNvPr id="451" name="n_2mainValue【認定こども園・幼稚園・保育所】&#10;有形固定資産減価償却率"/>
        <xdr:cNvSpPr txBox="1"/>
      </xdr:nvSpPr>
      <xdr:spPr>
        <a:xfrm>
          <a:off x="14389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114317</xdr:rowOff>
    </xdr:from>
    <xdr:ext cx="405111" cy="259045"/>
    <xdr:sp macro="" textlink="">
      <xdr:nvSpPr>
        <xdr:cNvPr id="452" name="n_3mainValue【認定こども園・幼稚園・保育所】&#10;有形固定資産減価償却率"/>
        <xdr:cNvSpPr txBox="1"/>
      </xdr:nvSpPr>
      <xdr:spPr>
        <a:xfrm>
          <a:off x="13500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120032</xdr:rowOff>
    </xdr:from>
    <xdr:ext cx="405111" cy="259045"/>
    <xdr:sp macro="" textlink="">
      <xdr:nvSpPr>
        <xdr:cNvPr id="453" name="n_4mainValue【認定こども園・幼稚園・保育所】&#10;有形固定資産減価償却率"/>
        <xdr:cNvSpPr txBox="1"/>
      </xdr:nvSpPr>
      <xdr:spPr>
        <a:xfrm>
          <a:off x="12611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80"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157988</xdr:rowOff>
    </xdr:from>
    <xdr:to>
      <xdr:col>116</xdr:col>
      <xdr:colOff>114300</xdr:colOff>
      <xdr:row>40</xdr:row>
      <xdr:rowOff>88138</xdr:rowOff>
    </xdr:to>
    <xdr:sp macro="" textlink="">
      <xdr:nvSpPr>
        <xdr:cNvPr id="491" name="楕円 490"/>
        <xdr:cNvSpPr/>
      </xdr:nvSpPr>
      <xdr:spPr>
        <a:xfrm>
          <a:off x="221107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136415</xdr:rowOff>
    </xdr:from>
    <xdr:ext cx="469744" cy="259045"/>
    <xdr:sp macro="" textlink="">
      <xdr:nvSpPr>
        <xdr:cNvPr id="492" name="【認定こども園・幼稚園・保育所】&#10;一人当たり面積該当値テキスト"/>
        <xdr:cNvSpPr txBox="1"/>
      </xdr:nvSpPr>
      <xdr:spPr>
        <a:xfrm>
          <a:off x="22199600" y="68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162560</xdr:rowOff>
    </xdr:from>
    <xdr:to>
      <xdr:col>112</xdr:col>
      <xdr:colOff>38100</xdr:colOff>
      <xdr:row>40</xdr:row>
      <xdr:rowOff>92710</xdr:rowOff>
    </xdr:to>
    <xdr:sp macro="" textlink="">
      <xdr:nvSpPr>
        <xdr:cNvPr id="493" name="楕円 492"/>
        <xdr:cNvSpPr/>
      </xdr:nvSpPr>
      <xdr:spPr>
        <a:xfrm>
          <a:off x="2127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37338</xdr:rowOff>
    </xdr:from>
    <xdr:to>
      <xdr:col>116</xdr:col>
      <xdr:colOff>63500</xdr:colOff>
      <xdr:row>40</xdr:row>
      <xdr:rowOff>41910</xdr:rowOff>
    </xdr:to>
    <xdr:cxnSp macro="">
      <xdr:nvCxnSpPr>
        <xdr:cNvPr id="494" name="直線コネクタ 493"/>
        <xdr:cNvCxnSpPr/>
      </xdr:nvCxnSpPr>
      <xdr:spPr>
        <a:xfrm flipV="1">
          <a:off x="21323300" y="689533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95" name="楕円 494"/>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40</xdr:row>
      <xdr:rowOff>41910</xdr:rowOff>
    </xdr:to>
    <xdr:cxnSp macro="">
      <xdr:nvCxnSpPr>
        <xdr:cNvPr id="496" name="直線コネクタ 495"/>
        <xdr:cNvCxnSpPr/>
      </xdr:nvCxnSpPr>
      <xdr:spPr>
        <a:xfrm>
          <a:off x="20434300" y="678789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137414</xdr:rowOff>
    </xdr:from>
    <xdr:to>
      <xdr:col>102</xdr:col>
      <xdr:colOff>165100</xdr:colOff>
      <xdr:row>40</xdr:row>
      <xdr:rowOff>67564</xdr:rowOff>
    </xdr:to>
    <xdr:sp macro="" textlink="">
      <xdr:nvSpPr>
        <xdr:cNvPr id="497" name="楕円 496"/>
        <xdr:cNvSpPr/>
      </xdr:nvSpPr>
      <xdr:spPr>
        <a:xfrm>
          <a:off x="19494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40</xdr:row>
      <xdr:rowOff>16764</xdr:rowOff>
    </xdr:to>
    <xdr:cxnSp macro="">
      <xdr:nvCxnSpPr>
        <xdr:cNvPr id="498" name="直線コネクタ 497"/>
        <xdr:cNvCxnSpPr/>
      </xdr:nvCxnSpPr>
      <xdr:spPr>
        <a:xfrm flipV="1">
          <a:off x="19545300" y="67878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141986</xdr:rowOff>
    </xdr:from>
    <xdr:to>
      <xdr:col>98</xdr:col>
      <xdr:colOff>38100</xdr:colOff>
      <xdr:row>40</xdr:row>
      <xdr:rowOff>72136</xdr:rowOff>
    </xdr:to>
    <xdr:sp macro="" textlink="">
      <xdr:nvSpPr>
        <xdr:cNvPr id="499" name="楕円 498"/>
        <xdr:cNvSpPr/>
      </xdr:nvSpPr>
      <xdr:spPr>
        <a:xfrm>
          <a:off x="18605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16764</xdr:rowOff>
    </xdr:from>
    <xdr:to>
      <xdr:col>102</xdr:col>
      <xdr:colOff>114300</xdr:colOff>
      <xdr:row>40</xdr:row>
      <xdr:rowOff>21336</xdr:rowOff>
    </xdr:to>
    <xdr:cxnSp macro="">
      <xdr:nvCxnSpPr>
        <xdr:cNvPr id="500" name="直線コネクタ 499"/>
        <xdr:cNvCxnSpPr/>
      </xdr:nvCxnSpPr>
      <xdr:spPr>
        <a:xfrm flipV="1">
          <a:off x="18656300" y="6874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01"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2"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503"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04"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83837</xdr:rowOff>
    </xdr:from>
    <xdr:ext cx="469744" cy="259045"/>
    <xdr:sp macro="" textlink="">
      <xdr:nvSpPr>
        <xdr:cNvPr id="505" name="n_1mainValue【認定こども園・幼稚園・保育所】&#10;一人当たり面積"/>
        <xdr:cNvSpPr txBox="1"/>
      </xdr:nvSpPr>
      <xdr:spPr>
        <a:xfrm>
          <a:off x="210757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506" name="n_2mainValue【認定こども園・幼稚園・保育所】&#10;一人当たり面積"/>
        <xdr:cNvSpPr txBox="1"/>
      </xdr:nvSpPr>
      <xdr:spPr>
        <a:xfrm>
          <a:off x="20199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58691</xdr:rowOff>
    </xdr:from>
    <xdr:ext cx="469744" cy="259045"/>
    <xdr:sp macro="" textlink="">
      <xdr:nvSpPr>
        <xdr:cNvPr id="507" name="n_3mainValue【認定こども園・幼稚園・保育所】&#10;一人当たり面積"/>
        <xdr:cNvSpPr txBox="1"/>
      </xdr:nvSpPr>
      <xdr:spPr>
        <a:xfrm>
          <a:off x="19310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63263</xdr:rowOff>
    </xdr:from>
    <xdr:ext cx="469744" cy="259045"/>
    <xdr:sp macro="" textlink="">
      <xdr:nvSpPr>
        <xdr:cNvPr id="508" name="n_4mainValue【認定こども園・幼稚園・保育所】&#10;一人当たり面積"/>
        <xdr:cNvSpPr txBox="1"/>
      </xdr:nvSpPr>
      <xdr:spPr>
        <a:xfrm>
          <a:off x="18421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36"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143510</xdr:rowOff>
    </xdr:from>
    <xdr:to>
      <xdr:col>85</xdr:col>
      <xdr:colOff>177800</xdr:colOff>
      <xdr:row>63</xdr:row>
      <xdr:rowOff>73660</xdr:rowOff>
    </xdr:to>
    <xdr:sp macro="" textlink="">
      <xdr:nvSpPr>
        <xdr:cNvPr id="547" name="楕円 546"/>
        <xdr:cNvSpPr/>
      </xdr:nvSpPr>
      <xdr:spPr>
        <a:xfrm>
          <a:off x="16268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121937</xdr:rowOff>
    </xdr:from>
    <xdr:ext cx="405111" cy="259045"/>
    <xdr:sp macro="" textlink="">
      <xdr:nvSpPr>
        <xdr:cNvPr id="548" name="【学校施設】&#10;有形固定資産減価償却率該当値テキスト"/>
        <xdr:cNvSpPr txBox="1"/>
      </xdr:nvSpPr>
      <xdr:spPr>
        <a:xfrm>
          <a:off x="16357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145796</xdr:rowOff>
    </xdr:from>
    <xdr:to>
      <xdr:col>81</xdr:col>
      <xdr:colOff>101600</xdr:colOff>
      <xdr:row>63</xdr:row>
      <xdr:rowOff>75946</xdr:rowOff>
    </xdr:to>
    <xdr:sp macro="" textlink="">
      <xdr:nvSpPr>
        <xdr:cNvPr id="549" name="楕円 548"/>
        <xdr:cNvSpPr/>
      </xdr:nvSpPr>
      <xdr:spPr>
        <a:xfrm>
          <a:off x="15430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22860</xdr:rowOff>
    </xdr:from>
    <xdr:to>
      <xdr:col>85</xdr:col>
      <xdr:colOff>127000</xdr:colOff>
      <xdr:row>63</xdr:row>
      <xdr:rowOff>25146</xdr:rowOff>
    </xdr:to>
    <xdr:cxnSp macro="">
      <xdr:nvCxnSpPr>
        <xdr:cNvPr id="550" name="直線コネクタ 549"/>
        <xdr:cNvCxnSpPr/>
      </xdr:nvCxnSpPr>
      <xdr:spPr>
        <a:xfrm flipV="1">
          <a:off x="15481300" y="108242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164084</xdr:rowOff>
    </xdr:from>
    <xdr:to>
      <xdr:col>76</xdr:col>
      <xdr:colOff>165100</xdr:colOff>
      <xdr:row>62</xdr:row>
      <xdr:rowOff>94234</xdr:rowOff>
    </xdr:to>
    <xdr:sp macro="" textlink="">
      <xdr:nvSpPr>
        <xdr:cNvPr id="551" name="楕円 550"/>
        <xdr:cNvSpPr/>
      </xdr:nvSpPr>
      <xdr:spPr>
        <a:xfrm>
          <a:off x="14541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43434</xdr:rowOff>
    </xdr:from>
    <xdr:to>
      <xdr:col>81</xdr:col>
      <xdr:colOff>50800</xdr:colOff>
      <xdr:row>63</xdr:row>
      <xdr:rowOff>25146</xdr:rowOff>
    </xdr:to>
    <xdr:cxnSp macro="">
      <xdr:nvCxnSpPr>
        <xdr:cNvPr id="552" name="直線コネクタ 551"/>
        <xdr:cNvCxnSpPr/>
      </xdr:nvCxnSpPr>
      <xdr:spPr>
        <a:xfrm>
          <a:off x="14592300" y="10673334"/>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120650</xdr:rowOff>
    </xdr:from>
    <xdr:to>
      <xdr:col>72</xdr:col>
      <xdr:colOff>38100</xdr:colOff>
      <xdr:row>64</xdr:row>
      <xdr:rowOff>50800</xdr:rowOff>
    </xdr:to>
    <xdr:sp macro="" textlink="">
      <xdr:nvSpPr>
        <xdr:cNvPr id="553" name="楕円 552"/>
        <xdr:cNvSpPr/>
      </xdr:nvSpPr>
      <xdr:spPr>
        <a:xfrm>
          <a:off x="1365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43434</xdr:rowOff>
    </xdr:from>
    <xdr:to>
      <xdr:col>76</xdr:col>
      <xdr:colOff>114300</xdr:colOff>
      <xdr:row>64</xdr:row>
      <xdr:rowOff>0</xdr:rowOff>
    </xdr:to>
    <xdr:cxnSp macro="">
      <xdr:nvCxnSpPr>
        <xdr:cNvPr id="554" name="直線コネクタ 553"/>
        <xdr:cNvCxnSpPr/>
      </xdr:nvCxnSpPr>
      <xdr:spPr>
        <a:xfrm flipV="1">
          <a:off x="13703300" y="10673334"/>
          <a:ext cx="8890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84074</xdr:rowOff>
    </xdr:from>
    <xdr:to>
      <xdr:col>67</xdr:col>
      <xdr:colOff>101600</xdr:colOff>
      <xdr:row>64</xdr:row>
      <xdr:rowOff>14224</xdr:rowOff>
    </xdr:to>
    <xdr:sp macro="" textlink="">
      <xdr:nvSpPr>
        <xdr:cNvPr id="555" name="楕円 554"/>
        <xdr:cNvSpPr/>
      </xdr:nvSpPr>
      <xdr:spPr>
        <a:xfrm>
          <a:off x="12763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134874</xdr:rowOff>
    </xdr:from>
    <xdr:to>
      <xdr:col>71</xdr:col>
      <xdr:colOff>177800</xdr:colOff>
      <xdr:row>64</xdr:row>
      <xdr:rowOff>0</xdr:rowOff>
    </xdr:to>
    <xdr:cxnSp macro="">
      <xdr:nvCxnSpPr>
        <xdr:cNvPr id="556" name="直線コネクタ 555"/>
        <xdr:cNvCxnSpPr/>
      </xdr:nvCxnSpPr>
      <xdr:spPr>
        <a:xfrm>
          <a:off x="12814300" y="10936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57"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58"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59"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0"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67073</xdr:rowOff>
    </xdr:from>
    <xdr:ext cx="405111" cy="259045"/>
    <xdr:sp macro="" textlink="">
      <xdr:nvSpPr>
        <xdr:cNvPr id="561" name="n_1mainValue【学校施設】&#10;有形固定資産減価償却率"/>
        <xdr:cNvSpPr txBox="1"/>
      </xdr:nvSpPr>
      <xdr:spPr>
        <a:xfrm>
          <a:off x="15266044" y="108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85361</xdr:rowOff>
    </xdr:from>
    <xdr:ext cx="405111" cy="259045"/>
    <xdr:sp macro="" textlink="">
      <xdr:nvSpPr>
        <xdr:cNvPr id="562" name="n_2mainValue【学校施設】&#10;有形固定資産減価償却率"/>
        <xdr:cNvSpPr txBox="1"/>
      </xdr:nvSpPr>
      <xdr:spPr>
        <a:xfrm>
          <a:off x="14389744" y="1071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41927</xdr:rowOff>
    </xdr:from>
    <xdr:ext cx="405111" cy="259045"/>
    <xdr:sp macro="" textlink="">
      <xdr:nvSpPr>
        <xdr:cNvPr id="563" name="n_3mainValue【学校施設】&#10;有形固定資産減価償却率"/>
        <xdr:cNvSpPr txBox="1"/>
      </xdr:nvSpPr>
      <xdr:spPr>
        <a:xfrm>
          <a:off x="13500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5351</xdr:rowOff>
    </xdr:from>
    <xdr:ext cx="405111" cy="259045"/>
    <xdr:sp macro="" textlink="">
      <xdr:nvSpPr>
        <xdr:cNvPr id="564" name="n_4mainValue【学校施設】&#10;有形固定資産減価償却率"/>
        <xdr:cNvSpPr txBox="1"/>
      </xdr:nvSpPr>
      <xdr:spPr>
        <a:xfrm>
          <a:off x="12611744" y="1097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4"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156464</xdr:rowOff>
    </xdr:from>
    <xdr:to>
      <xdr:col>116</xdr:col>
      <xdr:colOff>114300</xdr:colOff>
      <xdr:row>58</xdr:row>
      <xdr:rowOff>86614</xdr:rowOff>
    </xdr:to>
    <xdr:sp macro="" textlink="">
      <xdr:nvSpPr>
        <xdr:cNvPr id="605" name="楕円 604"/>
        <xdr:cNvSpPr/>
      </xdr:nvSpPr>
      <xdr:spPr>
        <a:xfrm>
          <a:off x="22110700" y="99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7891</xdr:rowOff>
    </xdr:from>
    <xdr:ext cx="469744" cy="259045"/>
    <xdr:sp macro="" textlink="">
      <xdr:nvSpPr>
        <xdr:cNvPr id="606" name="【学校施設】&#10;一人当たり面積該当値テキスト"/>
        <xdr:cNvSpPr txBox="1"/>
      </xdr:nvSpPr>
      <xdr:spPr>
        <a:xfrm>
          <a:off x="22199600" y="978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14732</xdr:rowOff>
    </xdr:from>
    <xdr:to>
      <xdr:col>112</xdr:col>
      <xdr:colOff>38100</xdr:colOff>
      <xdr:row>58</xdr:row>
      <xdr:rowOff>116332</xdr:rowOff>
    </xdr:to>
    <xdr:sp macro="" textlink="">
      <xdr:nvSpPr>
        <xdr:cNvPr id="607" name="楕円 606"/>
        <xdr:cNvSpPr/>
      </xdr:nvSpPr>
      <xdr:spPr>
        <a:xfrm>
          <a:off x="21272500" y="99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35814</xdr:rowOff>
    </xdr:from>
    <xdr:to>
      <xdr:col>116</xdr:col>
      <xdr:colOff>63500</xdr:colOff>
      <xdr:row>58</xdr:row>
      <xdr:rowOff>65532</xdr:rowOff>
    </xdr:to>
    <xdr:cxnSp macro="">
      <xdr:nvCxnSpPr>
        <xdr:cNvPr id="608" name="直線コネクタ 607"/>
        <xdr:cNvCxnSpPr/>
      </xdr:nvCxnSpPr>
      <xdr:spPr>
        <a:xfrm flipV="1">
          <a:off x="21323300" y="997991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3302</xdr:rowOff>
    </xdr:from>
    <xdr:to>
      <xdr:col>107</xdr:col>
      <xdr:colOff>101600</xdr:colOff>
      <xdr:row>59</xdr:row>
      <xdr:rowOff>104902</xdr:rowOff>
    </xdr:to>
    <xdr:sp macro="" textlink="">
      <xdr:nvSpPr>
        <xdr:cNvPr id="609" name="楕円 608"/>
        <xdr:cNvSpPr/>
      </xdr:nvSpPr>
      <xdr:spPr>
        <a:xfrm>
          <a:off x="20383500" y="101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65532</xdr:rowOff>
    </xdr:from>
    <xdr:to>
      <xdr:col>111</xdr:col>
      <xdr:colOff>177800</xdr:colOff>
      <xdr:row>59</xdr:row>
      <xdr:rowOff>54102</xdr:rowOff>
    </xdr:to>
    <xdr:cxnSp macro="">
      <xdr:nvCxnSpPr>
        <xdr:cNvPr id="610" name="直線コネクタ 609"/>
        <xdr:cNvCxnSpPr/>
      </xdr:nvCxnSpPr>
      <xdr:spPr>
        <a:xfrm flipV="1">
          <a:off x="20434300" y="100096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167894</xdr:rowOff>
    </xdr:from>
    <xdr:to>
      <xdr:col>102</xdr:col>
      <xdr:colOff>165100</xdr:colOff>
      <xdr:row>60</xdr:row>
      <xdr:rowOff>98044</xdr:rowOff>
    </xdr:to>
    <xdr:sp macro="" textlink="">
      <xdr:nvSpPr>
        <xdr:cNvPr id="611" name="楕円 610"/>
        <xdr:cNvSpPr/>
      </xdr:nvSpPr>
      <xdr:spPr>
        <a:xfrm>
          <a:off x="19494500" y="102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54102</xdr:rowOff>
    </xdr:from>
    <xdr:to>
      <xdr:col>107</xdr:col>
      <xdr:colOff>50800</xdr:colOff>
      <xdr:row>60</xdr:row>
      <xdr:rowOff>47244</xdr:rowOff>
    </xdr:to>
    <xdr:cxnSp macro="">
      <xdr:nvCxnSpPr>
        <xdr:cNvPr id="612" name="直線コネクタ 611"/>
        <xdr:cNvCxnSpPr/>
      </xdr:nvCxnSpPr>
      <xdr:spPr>
        <a:xfrm flipV="1">
          <a:off x="19545300" y="101696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18542</xdr:rowOff>
    </xdr:from>
    <xdr:to>
      <xdr:col>98</xdr:col>
      <xdr:colOff>38100</xdr:colOff>
      <xdr:row>60</xdr:row>
      <xdr:rowOff>120142</xdr:rowOff>
    </xdr:to>
    <xdr:sp macro="" textlink="">
      <xdr:nvSpPr>
        <xdr:cNvPr id="613" name="楕円 612"/>
        <xdr:cNvSpPr/>
      </xdr:nvSpPr>
      <xdr:spPr>
        <a:xfrm>
          <a:off x="18605500" y="103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47244</xdr:rowOff>
    </xdr:from>
    <xdr:to>
      <xdr:col>102</xdr:col>
      <xdr:colOff>114300</xdr:colOff>
      <xdr:row>60</xdr:row>
      <xdr:rowOff>69342</xdr:rowOff>
    </xdr:to>
    <xdr:cxnSp macro="">
      <xdr:nvCxnSpPr>
        <xdr:cNvPr id="614" name="直線コネクタ 613"/>
        <xdr:cNvCxnSpPr/>
      </xdr:nvCxnSpPr>
      <xdr:spPr>
        <a:xfrm flipV="1">
          <a:off x="18656300" y="1033424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15"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16"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17" name="n_3aveValue【学校施設】&#10;一人当たり面積"/>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18"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132859</xdr:rowOff>
    </xdr:from>
    <xdr:ext cx="469744" cy="259045"/>
    <xdr:sp macro="" textlink="">
      <xdr:nvSpPr>
        <xdr:cNvPr id="619" name="n_1mainValue【学校施設】&#10;一人当たり面積"/>
        <xdr:cNvSpPr txBox="1"/>
      </xdr:nvSpPr>
      <xdr:spPr>
        <a:xfrm>
          <a:off x="21075727" y="973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121429</xdr:rowOff>
    </xdr:from>
    <xdr:ext cx="469744" cy="259045"/>
    <xdr:sp macro="" textlink="">
      <xdr:nvSpPr>
        <xdr:cNvPr id="620" name="n_2mainValue【学校施設】&#10;一人当たり面積"/>
        <xdr:cNvSpPr txBox="1"/>
      </xdr:nvSpPr>
      <xdr:spPr>
        <a:xfrm>
          <a:off x="20199427" y="989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114571</xdr:rowOff>
    </xdr:from>
    <xdr:ext cx="469744" cy="259045"/>
    <xdr:sp macro="" textlink="">
      <xdr:nvSpPr>
        <xdr:cNvPr id="621" name="n_3mainValue【学校施設】&#10;一人当たり面積"/>
        <xdr:cNvSpPr txBox="1"/>
      </xdr:nvSpPr>
      <xdr:spPr>
        <a:xfrm>
          <a:off x="19310427" y="100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111269</xdr:rowOff>
    </xdr:from>
    <xdr:ext cx="469744" cy="259045"/>
    <xdr:sp macro="" textlink="">
      <xdr:nvSpPr>
        <xdr:cNvPr id="622" name="n_4mainValue【学校施設】&#10;一人当たり面積"/>
        <xdr:cNvSpPr txBox="1"/>
      </xdr:nvSpPr>
      <xdr:spPr>
        <a:xfrm>
          <a:off x="18421427" y="103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48" name="直線コネクタ 647"/>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51"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52" name="直線コネクタ 651"/>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53"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54" name="フローチャート: 判断 653"/>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55" name="フローチャート: 判断 654"/>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7" name="フローチャート: 判断 656"/>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58" name="フローチャート: 判断 657"/>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4" name="楕円 663"/>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5"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6" name="楕円 665"/>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7" name="直線コネクタ 666"/>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8" name="楕円 667"/>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9" name="直線コネクタ 668"/>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0" name="楕円 669"/>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1" name="直線コネクタ 670"/>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99968</xdr:rowOff>
    </xdr:from>
    <xdr:to>
      <xdr:col>67</xdr:col>
      <xdr:colOff>101600</xdr:colOff>
      <xdr:row>87</xdr:row>
      <xdr:rowOff>30118</xdr:rowOff>
    </xdr:to>
    <xdr:sp macro="" textlink="">
      <xdr:nvSpPr>
        <xdr:cNvPr id="672" name="楕円 671"/>
        <xdr:cNvSpPr/>
      </xdr:nvSpPr>
      <xdr:spPr>
        <a:xfrm>
          <a:off x="127635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150768</xdr:rowOff>
    </xdr:from>
    <xdr:to>
      <xdr:col>71</xdr:col>
      <xdr:colOff>177800</xdr:colOff>
      <xdr:row>86</xdr:row>
      <xdr:rowOff>168729</xdr:rowOff>
    </xdr:to>
    <xdr:cxnSp macro="">
      <xdr:nvCxnSpPr>
        <xdr:cNvPr id="673" name="直線コネクタ 672"/>
        <xdr:cNvCxnSpPr/>
      </xdr:nvCxnSpPr>
      <xdr:spPr>
        <a:xfrm>
          <a:off x="12814300" y="148954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74"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76"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77"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8"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9"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0"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21245</xdr:rowOff>
    </xdr:from>
    <xdr:ext cx="405111" cy="259045"/>
    <xdr:sp macro="" textlink="">
      <xdr:nvSpPr>
        <xdr:cNvPr id="681" name="n_4mainValue【児童館】&#10;有形固定資産減価償却率"/>
        <xdr:cNvSpPr txBox="1"/>
      </xdr:nvSpPr>
      <xdr:spPr>
        <a:xfrm>
          <a:off x="12611744" y="149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03" name="直線コネクタ 702"/>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4"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5" name="直線コネクタ 70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06"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07" name="直線コネクタ 706"/>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708" name="【児童館】&#10;一人当たり面積平均値テキスト"/>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09" name="フローチャート: 判断 708"/>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10" name="フローチャート: 判断 709"/>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1" name="フローチャート: 判断 710"/>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12" name="フローチャート: 判断 711"/>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13" name="フローチャート: 判断 712"/>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145035</xdr:rowOff>
    </xdr:from>
    <xdr:to>
      <xdr:col>116</xdr:col>
      <xdr:colOff>114300</xdr:colOff>
      <xdr:row>86</xdr:row>
      <xdr:rowOff>75185</xdr:rowOff>
    </xdr:to>
    <xdr:sp macro="" textlink="">
      <xdr:nvSpPr>
        <xdr:cNvPr id="719" name="楕円 718"/>
        <xdr:cNvSpPr/>
      </xdr:nvSpPr>
      <xdr:spPr>
        <a:xfrm>
          <a:off x="22110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59962</xdr:rowOff>
    </xdr:from>
    <xdr:ext cx="469744" cy="259045"/>
    <xdr:sp macro="" textlink="">
      <xdr:nvSpPr>
        <xdr:cNvPr id="720" name="【児童館】&#10;一人当たり面積該当値テキスト"/>
        <xdr:cNvSpPr txBox="1"/>
      </xdr:nvSpPr>
      <xdr:spPr>
        <a:xfrm>
          <a:off x="22199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145035</xdr:rowOff>
    </xdr:from>
    <xdr:to>
      <xdr:col>112</xdr:col>
      <xdr:colOff>38100</xdr:colOff>
      <xdr:row>86</xdr:row>
      <xdr:rowOff>75185</xdr:rowOff>
    </xdr:to>
    <xdr:sp macro="" textlink="">
      <xdr:nvSpPr>
        <xdr:cNvPr id="721" name="楕円 720"/>
        <xdr:cNvSpPr/>
      </xdr:nvSpPr>
      <xdr:spPr>
        <a:xfrm>
          <a:off x="21272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24385</xdr:rowOff>
    </xdr:from>
    <xdr:to>
      <xdr:col>116</xdr:col>
      <xdr:colOff>63500</xdr:colOff>
      <xdr:row>86</xdr:row>
      <xdr:rowOff>24385</xdr:rowOff>
    </xdr:to>
    <xdr:cxnSp macro="">
      <xdr:nvCxnSpPr>
        <xdr:cNvPr id="722" name="直線コネクタ 721"/>
        <xdr:cNvCxnSpPr/>
      </xdr:nvCxnSpPr>
      <xdr:spPr>
        <a:xfrm>
          <a:off x="21323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723" name="楕円 722"/>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24385</xdr:rowOff>
    </xdr:to>
    <xdr:cxnSp macro="">
      <xdr:nvCxnSpPr>
        <xdr:cNvPr id="724" name="直線コネクタ 723"/>
        <xdr:cNvCxnSpPr/>
      </xdr:nvCxnSpPr>
      <xdr:spPr>
        <a:xfrm>
          <a:off x="20434300" y="14746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725" name="楕円 724"/>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159258</xdr:rowOff>
    </xdr:from>
    <xdr:to>
      <xdr:col>107</xdr:col>
      <xdr:colOff>50800</xdr:colOff>
      <xdr:row>86</xdr:row>
      <xdr:rowOff>1524</xdr:rowOff>
    </xdr:to>
    <xdr:cxnSp macro="">
      <xdr:nvCxnSpPr>
        <xdr:cNvPr id="726" name="直線コネクタ 725"/>
        <xdr:cNvCxnSpPr/>
      </xdr:nvCxnSpPr>
      <xdr:spPr>
        <a:xfrm>
          <a:off x="19545300" y="14732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727" name="楕円 726"/>
        <xdr:cNvSpPr/>
      </xdr:nvSpPr>
      <xdr:spPr>
        <a:xfrm>
          <a:off x="18605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159258</xdr:rowOff>
    </xdr:from>
    <xdr:to>
      <xdr:col>102</xdr:col>
      <xdr:colOff>114300</xdr:colOff>
      <xdr:row>85</xdr:row>
      <xdr:rowOff>159258</xdr:rowOff>
    </xdr:to>
    <xdr:cxnSp macro="">
      <xdr:nvCxnSpPr>
        <xdr:cNvPr id="728" name="直線コネクタ 727"/>
        <xdr:cNvCxnSpPr/>
      </xdr:nvCxnSpPr>
      <xdr:spPr>
        <a:xfrm>
          <a:off x="18656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29"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0"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31"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732"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66312</xdr:rowOff>
    </xdr:from>
    <xdr:ext cx="469744" cy="259045"/>
    <xdr:sp macro="" textlink="">
      <xdr:nvSpPr>
        <xdr:cNvPr id="733" name="n_1mainValue【児童館】&#10;一人当たり面積"/>
        <xdr:cNvSpPr txBox="1"/>
      </xdr:nvSpPr>
      <xdr:spPr>
        <a:xfrm>
          <a:off x="21075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734" name="n_2mainValue【児童館】&#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735" name="n_3mainValue【児童館】&#10;一人当たり面積"/>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736" name="n_4mainValue【児童館】&#10;一人当たり面積"/>
        <xdr:cNvSpPr txBox="1"/>
      </xdr:nvSpPr>
      <xdr:spPr>
        <a:xfrm>
          <a:off x="18421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11430</xdr:rowOff>
    </xdr:from>
    <xdr:to>
      <xdr:col>85</xdr:col>
      <xdr:colOff>126364</xdr:colOff>
      <xdr:row>108</xdr:row>
      <xdr:rowOff>91439</xdr:rowOff>
    </xdr:to>
    <xdr:cxnSp macro="">
      <xdr:nvCxnSpPr>
        <xdr:cNvPr id="761" name="直線コネクタ 760"/>
        <xdr:cNvCxnSpPr/>
      </xdr:nvCxnSpPr>
      <xdr:spPr>
        <a:xfrm flipV="1">
          <a:off x="16318864" y="17499330"/>
          <a:ext cx="0" cy="110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95266</xdr:rowOff>
    </xdr:from>
    <xdr:ext cx="405111" cy="259045"/>
    <xdr:sp macro="" textlink="">
      <xdr:nvSpPr>
        <xdr:cNvPr id="762" name="【公民館】&#10;有形固定資産減価償却率最小値テキスト"/>
        <xdr:cNvSpPr txBox="1"/>
      </xdr:nvSpPr>
      <xdr:spPr>
        <a:xfrm>
          <a:off x="16357600"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91439</xdr:rowOff>
    </xdr:from>
    <xdr:to>
      <xdr:col>86</xdr:col>
      <xdr:colOff>25400</xdr:colOff>
      <xdr:row>108</xdr:row>
      <xdr:rowOff>91439</xdr:rowOff>
    </xdr:to>
    <xdr:cxnSp macro="">
      <xdr:nvCxnSpPr>
        <xdr:cNvPr id="763" name="直線コネクタ 762"/>
        <xdr:cNvCxnSpPr/>
      </xdr:nvCxnSpPr>
      <xdr:spPr>
        <a:xfrm>
          <a:off x="16230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129557</xdr:rowOff>
    </xdr:from>
    <xdr:ext cx="405111" cy="259045"/>
    <xdr:sp macro="" textlink="">
      <xdr:nvSpPr>
        <xdr:cNvPr id="764" name="【公民館】&#10;有形固定資産減価償却率最大値テキスト"/>
        <xdr:cNvSpPr txBox="1"/>
      </xdr:nvSpPr>
      <xdr:spPr>
        <a:xfrm>
          <a:off x="16357600" y="1727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11430</xdr:rowOff>
    </xdr:from>
    <xdr:to>
      <xdr:col>86</xdr:col>
      <xdr:colOff>25400</xdr:colOff>
      <xdr:row>102</xdr:row>
      <xdr:rowOff>11430</xdr:rowOff>
    </xdr:to>
    <xdr:cxnSp macro="">
      <xdr:nvCxnSpPr>
        <xdr:cNvPr id="765" name="直線コネクタ 764"/>
        <xdr:cNvCxnSpPr/>
      </xdr:nvCxnSpPr>
      <xdr:spPr>
        <a:xfrm>
          <a:off x="16230600" y="1749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66" name="【公民館】&#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67" name="フローチャート: 判断 766"/>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97789</xdr:rowOff>
    </xdr:from>
    <xdr:to>
      <xdr:col>81</xdr:col>
      <xdr:colOff>101600</xdr:colOff>
      <xdr:row>105</xdr:row>
      <xdr:rowOff>27939</xdr:rowOff>
    </xdr:to>
    <xdr:sp macro="" textlink="">
      <xdr:nvSpPr>
        <xdr:cNvPr id="768" name="フローチャート: 判断 767"/>
        <xdr:cNvSpPr/>
      </xdr:nvSpPr>
      <xdr:spPr>
        <a:xfrm>
          <a:off x="15430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769" name="フローチャート: 判断 768"/>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70" name="フローチャート: 判断 769"/>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76836</xdr:rowOff>
    </xdr:from>
    <xdr:to>
      <xdr:col>67</xdr:col>
      <xdr:colOff>101600</xdr:colOff>
      <xdr:row>105</xdr:row>
      <xdr:rowOff>6986</xdr:rowOff>
    </xdr:to>
    <xdr:sp macro="" textlink="">
      <xdr:nvSpPr>
        <xdr:cNvPr id="771" name="フローチャート: 判断 770"/>
        <xdr:cNvSpPr/>
      </xdr:nvSpPr>
      <xdr:spPr>
        <a:xfrm>
          <a:off x="12763500" y="1790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132080</xdr:rowOff>
    </xdr:from>
    <xdr:to>
      <xdr:col>85</xdr:col>
      <xdr:colOff>177800</xdr:colOff>
      <xdr:row>102</xdr:row>
      <xdr:rowOff>62230</xdr:rowOff>
    </xdr:to>
    <xdr:sp macro="" textlink="">
      <xdr:nvSpPr>
        <xdr:cNvPr id="777" name="楕円 776"/>
        <xdr:cNvSpPr/>
      </xdr:nvSpPr>
      <xdr:spPr>
        <a:xfrm>
          <a:off x="162687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85107</xdr:rowOff>
    </xdr:from>
    <xdr:ext cx="405111" cy="259045"/>
    <xdr:sp macro="" textlink="">
      <xdr:nvSpPr>
        <xdr:cNvPr id="778" name="【公民館】&#10;有形固定資産減価償却率該当値テキスト"/>
        <xdr:cNvSpPr txBox="1"/>
      </xdr:nvSpPr>
      <xdr:spPr>
        <a:xfrm>
          <a:off x="16357600" y="1740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93980</xdr:rowOff>
    </xdr:from>
    <xdr:to>
      <xdr:col>81</xdr:col>
      <xdr:colOff>101600</xdr:colOff>
      <xdr:row>102</xdr:row>
      <xdr:rowOff>24130</xdr:rowOff>
    </xdr:to>
    <xdr:sp macro="" textlink="">
      <xdr:nvSpPr>
        <xdr:cNvPr id="779" name="楕円 778"/>
        <xdr:cNvSpPr/>
      </xdr:nvSpPr>
      <xdr:spPr>
        <a:xfrm>
          <a:off x="15430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144780</xdr:rowOff>
    </xdr:from>
    <xdr:to>
      <xdr:col>85</xdr:col>
      <xdr:colOff>127000</xdr:colOff>
      <xdr:row>102</xdr:row>
      <xdr:rowOff>11430</xdr:rowOff>
    </xdr:to>
    <xdr:cxnSp macro="">
      <xdr:nvCxnSpPr>
        <xdr:cNvPr id="780" name="直線コネクタ 779"/>
        <xdr:cNvCxnSpPr/>
      </xdr:nvCxnSpPr>
      <xdr:spPr>
        <a:xfrm>
          <a:off x="15481300" y="174612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101600</xdr:rowOff>
    </xdr:from>
    <xdr:to>
      <xdr:col>76</xdr:col>
      <xdr:colOff>165100</xdr:colOff>
      <xdr:row>107</xdr:row>
      <xdr:rowOff>31750</xdr:rowOff>
    </xdr:to>
    <xdr:sp macro="" textlink="">
      <xdr:nvSpPr>
        <xdr:cNvPr id="781" name="楕円 780"/>
        <xdr:cNvSpPr/>
      </xdr:nvSpPr>
      <xdr:spPr>
        <a:xfrm>
          <a:off x="14541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144780</xdr:rowOff>
    </xdr:from>
    <xdr:to>
      <xdr:col>81</xdr:col>
      <xdr:colOff>50800</xdr:colOff>
      <xdr:row>106</xdr:row>
      <xdr:rowOff>152400</xdr:rowOff>
    </xdr:to>
    <xdr:cxnSp macro="">
      <xdr:nvCxnSpPr>
        <xdr:cNvPr id="782" name="直線コネクタ 781"/>
        <xdr:cNvCxnSpPr/>
      </xdr:nvCxnSpPr>
      <xdr:spPr>
        <a:xfrm flipV="1">
          <a:off x="14592300" y="17461230"/>
          <a:ext cx="889000" cy="8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13970</xdr:rowOff>
    </xdr:from>
    <xdr:to>
      <xdr:col>72</xdr:col>
      <xdr:colOff>38100</xdr:colOff>
      <xdr:row>101</xdr:row>
      <xdr:rowOff>115570</xdr:rowOff>
    </xdr:to>
    <xdr:sp macro="" textlink="">
      <xdr:nvSpPr>
        <xdr:cNvPr id="783" name="楕円 782"/>
        <xdr:cNvSpPr/>
      </xdr:nvSpPr>
      <xdr:spPr>
        <a:xfrm>
          <a:off x="1365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64770</xdr:rowOff>
    </xdr:from>
    <xdr:to>
      <xdr:col>76</xdr:col>
      <xdr:colOff>114300</xdr:colOff>
      <xdr:row>106</xdr:row>
      <xdr:rowOff>152400</xdr:rowOff>
    </xdr:to>
    <xdr:cxnSp macro="">
      <xdr:nvCxnSpPr>
        <xdr:cNvPr id="784" name="直線コネクタ 783"/>
        <xdr:cNvCxnSpPr/>
      </xdr:nvCxnSpPr>
      <xdr:spPr>
        <a:xfrm>
          <a:off x="13703300" y="17381220"/>
          <a:ext cx="889000" cy="94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145414</xdr:rowOff>
    </xdr:from>
    <xdr:to>
      <xdr:col>67</xdr:col>
      <xdr:colOff>101600</xdr:colOff>
      <xdr:row>101</xdr:row>
      <xdr:rowOff>75564</xdr:rowOff>
    </xdr:to>
    <xdr:sp macro="" textlink="">
      <xdr:nvSpPr>
        <xdr:cNvPr id="785" name="楕円 784"/>
        <xdr:cNvSpPr/>
      </xdr:nvSpPr>
      <xdr:spPr>
        <a:xfrm>
          <a:off x="12763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24764</xdr:rowOff>
    </xdr:from>
    <xdr:to>
      <xdr:col>71</xdr:col>
      <xdr:colOff>177800</xdr:colOff>
      <xdr:row>101</xdr:row>
      <xdr:rowOff>64770</xdr:rowOff>
    </xdr:to>
    <xdr:cxnSp macro="">
      <xdr:nvCxnSpPr>
        <xdr:cNvPr id="786" name="直線コネクタ 785"/>
        <xdr:cNvCxnSpPr/>
      </xdr:nvCxnSpPr>
      <xdr:spPr>
        <a:xfrm>
          <a:off x="12814300" y="173412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19066</xdr:rowOff>
    </xdr:from>
    <xdr:ext cx="405111" cy="259045"/>
    <xdr:sp macro="" textlink="">
      <xdr:nvSpPr>
        <xdr:cNvPr id="787" name="n_1aveValue【公民館】&#10;有形固定資産減価償却率"/>
        <xdr:cNvSpPr txBox="1"/>
      </xdr:nvSpPr>
      <xdr:spPr>
        <a:xfrm>
          <a:off x="152660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42563</xdr:rowOff>
    </xdr:from>
    <xdr:ext cx="405111" cy="259045"/>
    <xdr:sp macro="" textlink="">
      <xdr:nvSpPr>
        <xdr:cNvPr id="788" name="n_2aveValue【公民館】&#10;有形固定資産減価償却率"/>
        <xdr:cNvSpPr txBox="1"/>
      </xdr:nvSpPr>
      <xdr:spPr>
        <a:xfrm>
          <a:off x="14389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789" name="n_3aveValue【公民館】&#10;有形固定資産減価償却率"/>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169563</xdr:rowOff>
    </xdr:from>
    <xdr:ext cx="405111" cy="259045"/>
    <xdr:sp macro="" textlink="">
      <xdr:nvSpPr>
        <xdr:cNvPr id="790" name="n_4aveValue【公民館】&#10;有形固定資産減価償却率"/>
        <xdr:cNvSpPr txBox="1"/>
      </xdr:nvSpPr>
      <xdr:spPr>
        <a:xfrm>
          <a:off x="12611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40657</xdr:rowOff>
    </xdr:from>
    <xdr:ext cx="405111" cy="259045"/>
    <xdr:sp macro="" textlink="">
      <xdr:nvSpPr>
        <xdr:cNvPr id="791" name="n_1mainValue【公民館】&#10;有形固定資産減価償却率"/>
        <xdr:cNvSpPr txBox="1"/>
      </xdr:nvSpPr>
      <xdr:spPr>
        <a:xfrm>
          <a:off x="15266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22877</xdr:rowOff>
    </xdr:from>
    <xdr:ext cx="405111" cy="259045"/>
    <xdr:sp macro="" textlink="">
      <xdr:nvSpPr>
        <xdr:cNvPr id="792" name="n_2mainValue【公民館】&#10;有形固定資産減価償却率"/>
        <xdr:cNvSpPr txBox="1"/>
      </xdr:nvSpPr>
      <xdr:spPr>
        <a:xfrm>
          <a:off x="14389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132097</xdr:rowOff>
    </xdr:from>
    <xdr:ext cx="405111" cy="259045"/>
    <xdr:sp macro="" textlink="">
      <xdr:nvSpPr>
        <xdr:cNvPr id="793" name="n_3mainValue【公民館】&#10;有形固定資産減価償却率"/>
        <xdr:cNvSpPr txBox="1"/>
      </xdr:nvSpPr>
      <xdr:spPr>
        <a:xfrm>
          <a:off x="13500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92091</xdr:rowOff>
    </xdr:from>
    <xdr:ext cx="405111" cy="259045"/>
    <xdr:sp macro="" textlink="">
      <xdr:nvSpPr>
        <xdr:cNvPr id="794" name="n_4mainValue【公民館】&#10;有形固定資産減価償却率"/>
        <xdr:cNvSpPr txBox="1"/>
      </xdr:nvSpPr>
      <xdr:spPr>
        <a:xfrm>
          <a:off x="126117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16" name="直線コネクタ 815"/>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18" name="直線コネクタ 81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19"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20" name="直線コネクタ 819"/>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821"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22" name="フローチャート: 判断 821"/>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23" name="フローチャート: 判断 822"/>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4" name="フローチャート: 判断 823"/>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25" name="フローチャート: 判断 824"/>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26" name="フローチャート: 判断 825"/>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832" name="楕円 831"/>
        <xdr:cNvSpPr/>
      </xdr:nvSpPr>
      <xdr:spPr>
        <a:xfrm>
          <a:off x="22110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45990</xdr:rowOff>
    </xdr:from>
    <xdr:ext cx="469744" cy="259045"/>
    <xdr:sp macro="" textlink="">
      <xdr:nvSpPr>
        <xdr:cNvPr id="833" name="【公民館】&#10;一人当たり面積該当値テキスト"/>
        <xdr:cNvSpPr txBox="1"/>
      </xdr:nvSpPr>
      <xdr:spPr>
        <a:xfrm>
          <a:off x="22199600" y="178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32258</xdr:rowOff>
    </xdr:from>
    <xdr:to>
      <xdr:col>112</xdr:col>
      <xdr:colOff>38100</xdr:colOff>
      <xdr:row>105</xdr:row>
      <xdr:rowOff>133858</xdr:rowOff>
    </xdr:to>
    <xdr:sp macro="" textlink="">
      <xdr:nvSpPr>
        <xdr:cNvPr id="834" name="楕円 833"/>
        <xdr:cNvSpPr/>
      </xdr:nvSpPr>
      <xdr:spPr>
        <a:xfrm>
          <a:off x="21272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73913</xdr:rowOff>
    </xdr:from>
    <xdr:to>
      <xdr:col>116</xdr:col>
      <xdr:colOff>63500</xdr:colOff>
      <xdr:row>105</xdr:row>
      <xdr:rowOff>83058</xdr:rowOff>
    </xdr:to>
    <xdr:cxnSp macro="">
      <xdr:nvCxnSpPr>
        <xdr:cNvPr id="835" name="直線コネクタ 834"/>
        <xdr:cNvCxnSpPr/>
      </xdr:nvCxnSpPr>
      <xdr:spPr>
        <a:xfrm flipV="1">
          <a:off x="21323300" y="180761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36" name="楕円 835"/>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83058</xdr:rowOff>
    </xdr:from>
    <xdr:to>
      <xdr:col>111</xdr:col>
      <xdr:colOff>177800</xdr:colOff>
      <xdr:row>106</xdr:row>
      <xdr:rowOff>99061</xdr:rowOff>
    </xdr:to>
    <xdr:cxnSp macro="">
      <xdr:nvCxnSpPr>
        <xdr:cNvPr id="837" name="直線コネクタ 836"/>
        <xdr:cNvCxnSpPr/>
      </xdr:nvCxnSpPr>
      <xdr:spPr>
        <a:xfrm flipV="1">
          <a:off x="20434300" y="18085308"/>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38" name="楕円 837"/>
        <xdr:cNvSpPr/>
      </xdr:nvSpPr>
      <xdr:spPr>
        <a:xfrm>
          <a:off x="19494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763</xdr:rowOff>
    </xdr:from>
    <xdr:to>
      <xdr:col>107</xdr:col>
      <xdr:colOff>50800</xdr:colOff>
      <xdr:row>106</xdr:row>
      <xdr:rowOff>99061</xdr:rowOff>
    </xdr:to>
    <xdr:cxnSp macro="">
      <xdr:nvCxnSpPr>
        <xdr:cNvPr id="839" name="直線コネクタ 838"/>
        <xdr:cNvCxnSpPr/>
      </xdr:nvCxnSpPr>
      <xdr:spPr>
        <a:xfrm>
          <a:off x="19545300" y="18174463"/>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40" name="楕円 839"/>
        <xdr:cNvSpPr/>
      </xdr:nvSpPr>
      <xdr:spPr>
        <a:xfrm>
          <a:off x="18605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169926</xdr:rowOff>
    </xdr:from>
    <xdr:to>
      <xdr:col>102</xdr:col>
      <xdr:colOff>114300</xdr:colOff>
      <xdr:row>106</xdr:row>
      <xdr:rowOff>763</xdr:rowOff>
    </xdr:to>
    <xdr:cxnSp macro="">
      <xdr:nvCxnSpPr>
        <xdr:cNvPr id="841" name="直線コネクタ 840"/>
        <xdr:cNvCxnSpPr/>
      </xdr:nvCxnSpPr>
      <xdr:spPr>
        <a:xfrm>
          <a:off x="18656300" y="181721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842" name="n_1aveValue【公民館】&#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43"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44"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45"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150385</xdr:rowOff>
    </xdr:from>
    <xdr:ext cx="469744" cy="259045"/>
    <xdr:sp macro="" textlink="">
      <xdr:nvSpPr>
        <xdr:cNvPr id="846" name="n_1mainValue【公民館】&#10;一人当たり面積"/>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47" name="n_2mainValue【公民館】&#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42690</xdr:rowOff>
    </xdr:from>
    <xdr:ext cx="469744" cy="259045"/>
    <xdr:sp macro="" textlink="">
      <xdr:nvSpPr>
        <xdr:cNvPr id="848" name="n_3mainValue【公民館】&#10;一人当たり面積"/>
        <xdr:cNvSpPr txBox="1"/>
      </xdr:nvSpPr>
      <xdr:spPr>
        <a:xfrm>
          <a:off x="19310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849" name="n_4main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有形固定資産減価償却率が類似団体平均値を特に上回っている施設は、認定こども園・幼稚園・保育所、学校施設である。一方、特に下回っている施設は、橋りょう・トンネル、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こども園・幼稚園・保育所については、減価償却率が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％を超えており全ての幼稚園・認定こども園で施設の老朽化が進んでいる。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少子化の影響を踏まえ、さらなる再編による施設の建替え等も視野に、計画的な修繕を行っていく。</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学校施設について</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は、年間の償却額と新校舎整備に伴う資産増加分により横ばいとなってい</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児童館については、２棟が取得年より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％となっていたが、地元地区へ譲渡したことにより、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類似団体平均を下回っている状況ではあるが、今後の維持管理等に伴う負担は重くなることが見込まれる。桜川市橋梁長寿命化修繕計画に基づき計画的に定期点検を実施しており、次年度以降も優先順位をつけて橋りょうの修繕を行っていく。公民館については、市民会館へ</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区分見直しにより減価償却率が増加した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昨年から横ばいとなっている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一人当たりの数値で大きく類似団体平均を上回っているものは道路である。道路については、集落が点在しているため総延長が長くなっている。道路の維持管理等、更新に伴う負担が今後も重くなることが見込まれるため、優先順位をつけて改良・維持補修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41,440
40,961
180.06
18,695,206
17,034,707
1,425,994
11,268,385
19,042,022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108676</xdr:rowOff>
    </xdr:from>
    <xdr:to>
      <xdr:col>24</xdr:col>
      <xdr:colOff>114300</xdr:colOff>
      <xdr:row>39</xdr:row>
      <xdr:rowOff>38826</xdr:rowOff>
    </xdr:to>
    <xdr:sp macro="" textlink="">
      <xdr:nvSpPr>
        <xdr:cNvPr id="74" name="楕円 73"/>
        <xdr:cNvSpPr/>
      </xdr:nvSpPr>
      <xdr:spPr>
        <a:xfrm>
          <a:off x="45847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87103</xdr:rowOff>
    </xdr:from>
    <xdr:ext cx="405111" cy="259045"/>
    <xdr:sp macro="" textlink="">
      <xdr:nvSpPr>
        <xdr:cNvPr id="75" name="【図書館】&#10;有形固定資産減価償却率該当値テキスト"/>
        <xdr:cNvSpPr txBox="1"/>
      </xdr:nvSpPr>
      <xdr:spPr>
        <a:xfrm>
          <a:off x="4673600"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76019</xdr:rowOff>
    </xdr:from>
    <xdr:to>
      <xdr:col>20</xdr:col>
      <xdr:colOff>38100</xdr:colOff>
      <xdr:row>39</xdr:row>
      <xdr:rowOff>6169</xdr:rowOff>
    </xdr:to>
    <xdr:sp macro="" textlink="">
      <xdr:nvSpPr>
        <xdr:cNvPr id="76" name="楕円 75"/>
        <xdr:cNvSpPr/>
      </xdr:nvSpPr>
      <xdr:spPr>
        <a:xfrm>
          <a:off x="3746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126819</xdr:rowOff>
    </xdr:from>
    <xdr:to>
      <xdr:col>24</xdr:col>
      <xdr:colOff>63500</xdr:colOff>
      <xdr:row>38</xdr:row>
      <xdr:rowOff>159476</xdr:rowOff>
    </xdr:to>
    <xdr:cxnSp macro="">
      <xdr:nvCxnSpPr>
        <xdr:cNvPr id="77" name="直線コネクタ 76"/>
        <xdr:cNvCxnSpPr/>
      </xdr:nvCxnSpPr>
      <xdr:spPr>
        <a:xfrm>
          <a:off x="3797300" y="66419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43362</xdr:rowOff>
    </xdr:from>
    <xdr:to>
      <xdr:col>15</xdr:col>
      <xdr:colOff>101600</xdr:colOff>
      <xdr:row>38</xdr:row>
      <xdr:rowOff>144962</xdr:rowOff>
    </xdr:to>
    <xdr:sp macro="" textlink="">
      <xdr:nvSpPr>
        <xdr:cNvPr id="78" name="楕円 77"/>
        <xdr:cNvSpPr/>
      </xdr:nvSpPr>
      <xdr:spPr>
        <a:xfrm>
          <a:off x="2857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94162</xdr:rowOff>
    </xdr:from>
    <xdr:to>
      <xdr:col>19</xdr:col>
      <xdr:colOff>177800</xdr:colOff>
      <xdr:row>38</xdr:row>
      <xdr:rowOff>126819</xdr:rowOff>
    </xdr:to>
    <xdr:cxnSp macro="">
      <xdr:nvCxnSpPr>
        <xdr:cNvPr id="79" name="直線コネクタ 78"/>
        <xdr:cNvCxnSpPr/>
      </xdr:nvCxnSpPr>
      <xdr:spPr>
        <a:xfrm>
          <a:off x="2908300" y="66092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xdr:rowOff>
    </xdr:from>
    <xdr:to>
      <xdr:col>10</xdr:col>
      <xdr:colOff>165100</xdr:colOff>
      <xdr:row>38</xdr:row>
      <xdr:rowOff>112304</xdr:rowOff>
    </xdr:to>
    <xdr:sp macro="" textlink="">
      <xdr:nvSpPr>
        <xdr:cNvPr id="80" name="楕円 79"/>
        <xdr:cNvSpPr/>
      </xdr:nvSpPr>
      <xdr:spPr>
        <a:xfrm>
          <a:off x="1968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61504</xdr:rowOff>
    </xdr:from>
    <xdr:to>
      <xdr:col>15</xdr:col>
      <xdr:colOff>50800</xdr:colOff>
      <xdr:row>38</xdr:row>
      <xdr:rowOff>94162</xdr:rowOff>
    </xdr:to>
    <xdr:cxnSp macro="">
      <xdr:nvCxnSpPr>
        <xdr:cNvPr id="81" name="直線コネクタ 80"/>
        <xdr:cNvCxnSpPr/>
      </xdr:nvCxnSpPr>
      <xdr:spPr>
        <a:xfrm>
          <a:off x="2019300" y="65766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149497</xdr:rowOff>
    </xdr:from>
    <xdr:to>
      <xdr:col>6</xdr:col>
      <xdr:colOff>38100</xdr:colOff>
      <xdr:row>38</xdr:row>
      <xdr:rowOff>79647</xdr:rowOff>
    </xdr:to>
    <xdr:sp macro="" textlink="">
      <xdr:nvSpPr>
        <xdr:cNvPr id="82" name="楕円 81"/>
        <xdr:cNvSpPr/>
      </xdr:nvSpPr>
      <xdr:spPr>
        <a:xfrm>
          <a:off x="1079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28847</xdr:rowOff>
    </xdr:from>
    <xdr:to>
      <xdr:col>10</xdr:col>
      <xdr:colOff>114300</xdr:colOff>
      <xdr:row>38</xdr:row>
      <xdr:rowOff>61504</xdr:rowOff>
    </xdr:to>
    <xdr:cxnSp macro="">
      <xdr:nvCxnSpPr>
        <xdr:cNvPr id="83" name="直線コネクタ 82"/>
        <xdr:cNvCxnSpPr/>
      </xdr:nvCxnSpPr>
      <xdr:spPr>
        <a:xfrm>
          <a:off x="1130300" y="65439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168746</xdr:rowOff>
    </xdr:from>
    <xdr:ext cx="405111" cy="259045"/>
    <xdr:sp macro="" textlink="">
      <xdr:nvSpPr>
        <xdr:cNvPr id="88" name="n_1mainValue【図書館】&#10;有形固定資産減価償却率"/>
        <xdr:cNvSpPr txBox="1"/>
      </xdr:nvSpPr>
      <xdr:spPr>
        <a:xfrm>
          <a:off x="35820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136089</xdr:rowOff>
    </xdr:from>
    <xdr:ext cx="405111" cy="259045"/>
    <xdr:sp macro="" textlink="">
      <xdr:nvSpPr>
        <xdr:cNvPr id="89" name="n_2mainValue【図書館】&#10;有形固定資産減価償却率"/>
        <xdr:cNvSpPr txBox="1"/>
      </xdr:nvSpPr>
      <xdr:spPr>
        <a:xfrm>
          <a:off x="2705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103431</xdr:rowOff>
    </xdr:from>
    <xdr:ext cx="405111" cy="259045"/>
    <xdr:sp macro="" textlink="">
      <xdr:nvSpPr>
        <xdr:cNvPr id="90" name="n_3mainValue【図書館】&#10;有形固定資産減価償却率"/>
        <xdr:cNvSpPr txBox="1"/>
      </xdr:nvSpPr>
      <xdr:spPr>
        <a:xfrm>
          <a:off x="1816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70774</xdr:rowOff>
    </xdr:from>
    <xdr:ext cx="405111" cy="259045"/>
    <xdr:sp macro="" textlink="">
      <xdr:nvSpPr>
        <xdr:cNvPr id="91" name="n_4mainValue【図書館】&#10;有形固定資産減価償却率"/>
        <xdr:cNvSpPr txBox="1"/>
      </xdr:nvSpPr>
      <xdr:spPr>
        <a:xfrm>
          <a:off x="927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73025</xdr:rowOff>
    </xdr:from>
    <xdr:to>
      <xdr:col>55</xdr:col>
      <xdr:colOff>50800</xdr:colOff>
      <xdr:row>42</xdr:row>
      <xdr:rowOff>3175</xdr:rowOff>
    </xdr:to>
    <xdr:sp macro="" textlink="">
      <xdr:nvSpPr>
        <xdr:cNvPr id="135" name="楕円 134"/>
        <xdr:cNvSpPr/>
      </xdr:nvSpPr>
      <xdr:spPr>
        <a:xfrm>
          <a:off x="104267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159402</xdr:rowOff>
    </xdr:from>
    <xdr:ext cx="469744" cy="259045"/>
    <xdr:sp macro="" textlink="">
      <xdr:nvSpPr>
        <xdr:cNvPr id="136" name="【図書館】&#10;一人当たり面積該当値テキスト"/>
        <xdr:cNvSpPr txBox="1"/>
      </xdr:nvSpPr>
      <xdr:spPr>
        <a:xfrm>
          <a:off x="10515600" y="701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73025</xdr:rowOff>
    </xdr:from>
    <xdr:to>
      <xdr:col>50</xdr:col>
      <xdr:colOff>165100</xdr:colOff>
      <xdr:row>42</xdr:row>
      <xdr:rowOff>3175</xdr:rowOff>
    </xdr:to>
    <xdr:sp macro="" textlink="">
      <xdr:nvSpPr>
        <xdr:cNvPr id="137" name="楕円 136"/>
        <xdr:cNvSpPr/>
      </xdr:nvSpPr>
      <xdr:spPr>
        <a:xfrm>
          <a:off x="9588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123825</xdr:rowOff>
    </xdr:from>
    <xdr:to>
      <xdr:col>55</xdr:col>
      <xdr:colOff>0</xdr:colOff>
      <xdr:row>41</xdr:row>
      <xdr:rowOff>123825</xdr:rowOff>
    </xdr:to>
    <xdr:cxnSp macro="">
      <xdr:nvCxnSpPr>
        <xdr:cNvPr id="138" name="直線コネクタ 137"/>
        <xdr:cNvCxnSpPr/>
      </xdr:nvCxnSpPr>
      <xdr:spPr>
        <a:xfrm>
          <a:off x="9639300" y="7153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39" name="楕円 138"/>
        <xdr:cNvSpPr/>
      </xdr:nvSpPr>
      <xdr:spPr>
        <a:xfrm>
          <a:off x="8699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123825</xdr:rowOff>
    </xdr:from>
    <xdr:to>
      <xdr:col>50</xdr:col>
      <xdr:colOff>114300</xdr:colOff>
      <xdr:row>41</xdr:row>
      <xdr:rowOff>133350</xdr:rowOff>
    </xdr:to>
    <xdr:cxnSp macro="">
      <xdr:nvCxnSpPr>
        <xdr:cNvPr id="140" name="直線コネクタ 139"/>
        <xdr:cNvCxnSpPr/>
      </xdr:nvCxnSpPr>
      <xdr:spPr>
        <a:xfrm flipV="1">
          <a:off x="8750300" y="7153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82550</xdr:rowOff>
    </xdr:from>
    <xdr:to>
      <xdr:col>41</xdr:col>
      <xdr:colOff>101600</xdr:colOff>
      <xdr:row>42</xdr:row>
      <xdr:rowOff>12700</xdr:rowOff>
    </xdr:to>
    <xdr:sp macro="" textlink="">
      <xdr:nvSpPr>
        <xdr:cNvPr id="141" name="楕円 140"/>
        <xdr:cNvSpPr/>
      </xdr:nvSpPr>
      <xdr:spPr>
        <a:xfrm>
          <a:off x="781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133350</xdr:rowOff>
    </xdr:from>
    <xdr:to>
      <xdr:col>45</xdr:col>
      <xdr:colOff>177800</xdr:colOff>
      <xdr:row>41</xdr:row>
      <xdr:rowOff>133350</xdr:rowOff>
    </xdr:to>
    <xdr:cxnSp macro="">
      <xdr:nvCxnSpPr>
        <xdr:cNvPr id="142" name="直線コネクタ 141"/>
        <xdr:cNvCxnSpPr/>
      </xdr:nvCxnSpPr>
      <xdr:spPr>
        <a:xfrm>
          <a:off x="7861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53975</xdr:rowOff>
    </xdr:from>
    <xdr:to>
      <xdr:col>36</xdr:col>
      <xdr:colOff>165100</xdr:colOff>
      <xdr:row>36</xdr:row>
      <xdr:rowOff>155575</xdr:rowOff>
    </xdr:to>
    <xdr:sp macro="" textlink="">
      <xdr:nvSpPr>
        <xdr:cNvPr id="143" name="楕円 142"/>
        <xdr:cNvSpPr/>
      </xdr:nvSpPr>
      <xdr:spPr>
        <a:xfrm>
          <a:off x="6921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104775</xdr:rowOff>
    </xdr:from>
    <xdr:to>
      <xdr:col>41</xdr:col>
      <xdr:colOff>50800</xdr:colOff>
      <xdr:row>41</xdr:row>
      <xdr:rowOff>133350</xdr:rowOff>
    </xdr:to>
    <xdr:cxnSp macro="">
      <xdr:nvCxnSpPr>
        <xdr:cNvPr id="144" name="直線コネクタ 143"/>
        <xdr:cNvCxnSpPr/>
      </xdr:nvCxnSpPr>
      <xdr:spPr>
        <a:xfrm>
          <a:off x="6972300" y="6276975"/>
          <a:ext cx="889000" cy="88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5"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6"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32402</xdr:rowOff>
    </xdr:from>
    <xdr:ext cx="469744" cy="259045"/>
    <xdr:sp macro="" textlink="">
      <xdr:nvSpPr>
        <xdr:cNvPr id="148" name="n_4aveValue【図書館】&#10;一人当たり面積"/>
        <xdr:cNvSpPr txBox="1"/>
      </xdr:nvSpPr>
      <xdr:spPr>
        <a:xfrm>
          <a:off x="67374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165752</xdr:rowOff>
    </xdr:from>
    <xdr:ext cx="469744" cy="259045"/>
    <xdr:sp macro="" textlink="">
      <xdr:nvSpPr>
        <xdr:cNvPr id="149" name="n_1mainValue【図書館】&#10;一人当たり面積"/>
        <xdr:cNvSpPr txBox="1"/>
      </xdr:nvSpPr>
      <xdr:spPr>
        <a:xfrm>
          <a:off x="9391727"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50" name="n_2mainValue【図書館】&#10;一人当たり面積"/>
        <xdr:cNvSpPr txBox="1"/>
      </xdr:nvSpPr>
      <xdr:spPr>
        <a:xfrm>
          <a:off x="8515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3827</xdr:rowOff>
    </xdr:from>
    <xdr:ext cx="469744" cy="259045"/>
    <xdr:sp macro="" textlink="">
      <xdr:nvSpPr>
        <xdr:cNvPr id="151" name="n_3mainValue【図書館】&#10;一人当たり面積"/>
        <xdr:cNvSpPr txBox="1"/>
      </xdr:nvSpPr>
      <xdr:spPr>
        <a:xfrm>
          <a:off x="7626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652</xdr:rowOff>
    </xdr:from>
    <xdr:ext cx="469744" cy="259045"/>
    <xdr:sp macro="" textlink="">
      <xdr:nvSpPr>
        <xdr:cNvPr id="152" name="n_4mainValue【図書館】&#10;一人当たり面積"/>
        <xdr:cNvSpPr txBox="1"/>
      </xdr:nvSpPr>
      <xdr:spPr>
        <a:xfrm>
          <a:off x="6737427" y="600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xdr:rowOff>
    </xdr:from>
    <xdr:to>
      <xdr:col>24</xdr:col>
      <xdr:colOff>114300</xdr:colOff>
      <xdr:row>61</xdr:row>
      <xdr:rowOff>110236</xdr:rowOff>
    </xdr:to>
    <xdr:sp macro="" textlink="">
      <xdr:nvSpPr>
        <xdr:cNvPr id="191" name="楕円 190"/>
        <xdr:cNvSpPr/>
      </xdr:nvSpPr>
      <xdr:spPr>
        <a:xfrm>
          <a:off x="45847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158513</xdr:rowOff>
    </xdr:from>
    <xdr:ext cx="405111" cy="259045"/>
    <xdr:sp macro="" textlink="">
      <xdr:nvSpPr>
        <xdr:cNvPr id="192" name="【体育館・プール】&#10;有形固定資産減価償却率該当値テキスト"/>
        <xdr:cNvSpPr txBox="1"/>
      </xdr:nvSpPr>
      <xdr:spPr>
        <a:xfrm>
          <a:off x="4673600" y="1044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145796</xdr:rowOff>
    </xdr:from>
    <xdr:to>
      <xdr:col>20</xdr:col>
      <xdr:colOff>38100</xdr:colOff>
      <xdr:row>61</xdr:row>
      <xdr:rowOff>75946</xdr:rowOff>
    </xdr:to>
    <xdr:sp macro="" textlink="">
      <xdr:nvSpPr>
        <xdr:cNvPr id="193" name="楕円 192"/>
        <xdr:cNvSpPr/>
      </xdr:nvSpPr>
      <xdr:spPr>
        <a:xfrm>
          <a:off x="3746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25146</xdr:rowOff>
    </xdr:from>
    <xdr:to>
      <xdr:col>24</xdr:col>
      <xdr:colOff>63500</xdr:colOff>
      <xdr:row>61</xdr:row>
      <xdr:rowOff>59436</xdr:rowOff>
    </xdr:to>
    <xdr:cxnSp macro="">
      <xdr:nvCxnSpPr>
        <xdr:cNvPr id="194" name="直線コネクタ 193"/>
        <xdr:cNvCxnSpPr/>
      </xdr:nvCxnSpPr>
      <xdr:spPr>
        <a:xfrm>
          <a:off x="3797300" y="1048359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106934</xdr:rowOff>
    </xdr:from>
    <xdr:to>
      <xdr:col>15</xdr:col>
      <xdr:colOff>101600</xdr:colOff>
      <xdr:row>61</xdr:row>
      <xdr:rowOff>37084</xdr:rowOff>
    </xdr:to>
    <xdr:sp macro="" textlink="">
      <xdr:nvSpPr>
        <xdr:cNvPr id="195" name="楕円 194"/>
        <xdr:cNvSpPr/>
      </xdr:nvSpPr>
      <xdr:spPr>
        <a:xfrm>
          <a:off x="28575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157734</xdr:rowOff>
    </xdr:from>
    <xdr:to>
      <xdr:col>19</xdr:col>
      <xdr:colOff>177800</xdr:colOff>
      <xdr:row>61</xdr:row>
      <xdr:rowOff>25146</xdr:rowOff>
    </xdr:to>
    <xdr:cxnSp macro="">
      <xdr:nvCxnSpPr>
        <xdr:cNvPr id="196" name="直線コネクタ 195"/>
        <xdr:cNvCxnSpPr/>
      </xdr:nvCxnSpPr>
      <xdr:spPr>
        <a:xfrm>
          <a:off x="2908300" y="1044473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65786</xdr:rowOff>
    </xdr:from>
    <xdr:to>
      <xdr:col>10</xdr:col>
      <xdr:colOff>165100</xdr:colOff>
      <xdr:row>60</xdr:row>
      <xdr:rowOff>167386</xdr:rowOff>
    </xdr:to>
    <xdr:sp macro="" textlink="">
      <xdr:nvSpPr>
        <xdr:cNvPr id="197" name="楕円 196"/>
        <xdr:cNvSpPr/>
      </xdr:nvSpPr>
      <xdr:spPr>
        <a:xfrm>
          <a:off x="1968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116586</xdr:rowOff>
    </xdr:from>
    <xdr:to>
      <xdr:col>15</xdr:col>
      <xdr:colOff>50800</xdr:colOff>
      <xdr:row>60</xdr:row>
      <xdr:rowOff>157734</xdr:rowOff>
    </xdr:to>
    <xdr:cxnSp macro="">
      <xdr:nvCxnSpPr>
        <xdr:cNvPr id="198" name="直線コネクタ 197"/>
        <xdr:cNvCxnSpPr/>
      </xdr:nvCxnSpPr>
      <xdr:spPr>
        <a:xfrm>
          <a:off x="2019300" y="1040358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xdr:rowOff>
    </xdr:from>
    <xdr:to>
      <xdr:col>6</xdr:col>
      <xdr:colOff>38100</xdr:colOff>
      <xdr:row>60</xdr:row>
      <xdr:rowOff>114808</xdr:rowOff>
    </xdr:to>
    <xdr:sp macro="" textlink="">
      <xdr:nvSpPr>
        <xdr:cNvPr id="199" name="楕円 198"/>
        <xdr:cNvSpPr/>
      </xdr:nvSpPr>
      <xdr:spPr>
        <a:xfrm>
          <a:off x="1079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64008</xdr:rowOff>
    </xdr:from>
    <xdr:to>
      <xdr:col>10</xdr:col>
      <xdr:colOff>114300</xdr:colOff>
      <xdr:row>60</xdr:row>
      <xdr:rowOff>116586</xdr:rowOff>
    </xdr:to>
    <xdr:cxnSp macro="">
      <xdr:nvCxnSpPr>
        <xdr:cNvPr id="200" name="直線コネクタ 199"/>
        <xdr:cNvCxnSpPr/>
      </xdr:nvCxnSpPr>
      <xdr:spPr>
        <a:xfrm>
          <a:off x="1130300" y="1035100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204"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67073</xdr:rowOff>
    </xdr:from>
    <xdr:ext cx="405111" cy="259045"/>
    <xdr:sp macro="" textlink="">
      <xdr:nvSpPr>
        <xdr:cNvPr id="205" name="n_1mainValue【体育館・プール】&#10;有形固定資産減価償却率"/>
        <xdr:cNvSpPr txBox="1"/>
      </xdr:nvSpPr>
      <xdr:spPr>
        <a:xfrm>
          <a:off x="3582044"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28211</xdr:rowOff>
    </xdr:from>
    <xdr:ext cx="405111" cy="259045"/>
    <xdr:sp macro="" textlink="">
      <xdr:nvSpPr>
        <xdr:cNvPr id="206" name="n_2mainValue【体育館・プール】&#10;有形固定資産減価償却率"/>
        <xdr:cNvSpPr txBox="1"/>
      </xdr:nvSpPr>
      <xdr:spPr>
        <a:xfrm>
          <a:off x="2705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158513</xdr:rowOff>
    </xdr:from>
    <xdr:ext cx="405111" cy="259045"/>
    <xdr:sp macro="" textlink="">
      <xdr:nvSpPr>
        <xdr:cNvPr id="207" name="n_3mainValue【体育館・プール】&#10;有形固定資産減価償却率"/>
        <xdr:cNvSpPr txBox="1"/>
      </xdr:nvSpPr>
      <xdr:spPr>
        <a:xfrm>
          <a:off x="1816744" y="1044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105935</xdr:rowOff>
    </xdr:from>
    <xdr:ext cx="405111" cy="259045"/>
    <xdr:sp macro="" textlink="">
      <xdr:nvSpPr>
        <xdr:cNvPr id="208" name="n_4mainValue【体育館・プール】&#10;有形固定資産減価償却率"/>
        <xdr:cNvSpPr txBox="1"/>
      </xdr:nvSpPr>
      <xdr:spPr>
        <a:xfrm>
          <a:off x="927744"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48804</xdr:rowOff>
    </xdr:from>
    <xdr:to>
      <xdr:col>55</xdr:col>
      <xdr:colOff>50800</xdr:colOff>
      <xdr:row>63</xdr:row>
      <xdr:rowOff>150404</xdr:rowOff>
    </xdr:to>
    <xdr:sp macro="" textlink="">
      <xdr:nvSpPr>
        <xdr:cNvPr id="250" name="楕円 249"/>
        <xdr:cNvSpPr/>
      </xdr:nvSpPr>
      <xdr:spPr>
        <a:xfrm>
          <a:off x="104267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27231</xdr:rowOff>
    </xdr:from>
    <xdr:ext cx="469744" cy="259045"/>
    <xdr:sp macro="" textlink="">
      <xdr:nvSpPr>
        <xdr:cNvPr id="251" name="【体育館・プール】&#10;一人当たり面積該当値テキスト"/>
        <xdr:cNvSpPr txBox="1"/>
      </xdr:nvSpPr>
      <xdr:spPr>
        <a:xfrm>
          <a:off x="10515600" y="108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52070</xdr:rowOff>
    </xdr:from>
    <xdr:to>
      <xdr:col>50</xdr:col>
      <xdr:colOff>165100</xdr:colOff>
      <xdr:row>63</xdr:row>
      <xdr:rowOff>153670</xdr:rowOff>
    </xdr:to>
    <xdr:sp macro="" textlink="">
      <xdr:nvSpPr>
        <xdr:cNvPr id="252" name="楕円 251"/>
        <xdr:cNvSpPr/>
      </xdr:nvSpPr>
      <xdr:spPr>
        <a:xfrm>
          <a:off x="958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99604</xdr:rowOff>
    </xdr:from>
    <xdr:to>
      <xdr:col>55</xdr:col>
      <xdr:colOff>0</xdr:colOff>
      <xdr:row>63</xdr:row>
      <xdr:rowOff>102870</xdr:rowOff>
    </xdr:to>
    <xdr:cxnSp macro="">
      <xdr:nvCxnSpPr>
        <xdr:cNvPr id="253" name="直線コネクタ 252"/>
        <xdr:cNvCxnSpPr/>
      </xdr:nvCxnSpPr>
      <xdr:spPr>
        <a:xfrm flipV="1">
          <a:off x="9639300" y="1090095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136978</xdr:rowOff>
    </xdr:from>
    <xdr:to>
      <xdr:col>46</xdr:col>
      <xdr:colOff>38100</xdr:colOff>
      <xdr:row>63</xdr:row>
      <xdr:rowOff>67128</xdr:rowOff>
    </xdr:to>
    <xdr:sp macro="" textlink="">
      <xdr:nvSpPr>
        <xdr:cNvPr id="254" name="楕円 253"/>
        <xdr:cNvSpPr/>
      </xdr:nvSpPr>
      <xdr:spPr>
        <a:xfrm>
          <a:off x="8699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16328</xdr:rowOff>
    </xdr:from>
    <xdr:to>
      <xdr:col>50</xdr:col>
      <xdr:colOff>114300</xdr:colOff>
      <xdr:row>63</xdr:row>
      <xdr:rowOff>102870</xdr:rowOff>
    </xdr:to>
    <xdr:cxnSp macro="">
      <xdr:nvCxnSpPr>
        <xdr:cNvPr id="255" name="直線コネクタ 254"/>
        <xdr:cNvCxnSpPr/>
      </xdr:nvCxnSpPr>
      <xdr:spPr>
        <a:xfrm>
          <a:off x="8750300" y="10817678"/>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58601</xdr:rowOff>
    </xdr:from>
    <xdr:to>
      <xdr:col>41</xdr:col>
      <xdr:colOff>101600</xdr:colOff>
      <xdr:row>63</xdr:row>
      <xdr:rowOff>160201</xdr:rowOff>
    </xdr:to>
    <xdr:sp macro="" textlink="">
      <xdr:nvSpPr>
        <xdr:cNvPr id="256" name="楕円 255"/>
        <xdr:cNvSpPr/>
      </xdr:nvSpPr>
      <xdr:spPr>
        <a:xfrm>
          <a:off x="7810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16328</xdr:rowOff>
    </xdr:from>
    <xdr:to>
      <xdr:col>45</xdr:col>
      <xdr:colOff>177800</xdr:colOff>
      <xdr:row>63</xdr:row>
      <xdr:rowOff>109401</xdr:rowOff>
    </xdr:to>
    <xdr:cxnSp macro="">
      <xdr:nvCxnSpPr>
        <xdr:cNvPr id="257" name="直線コネクタ 256"/>
        <xdr:cNvCxnSpPr/>
      </xdr:nvCxnSpPr>
      <xdr:spPr>
        <a:xfrm flipV="1">
          <a:off x="7861300" y="10817678"/>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61867</xdr:rowOff>
    </xdr:from>
    <xdr:to>
      <xdr:col>36</xdr:col>
      <xdr:colOff>165100</xdr:colOff>
      <xdr:row>63</xdr:row>
      <xdr:rowOff>163467</xdr:rowOff>
    </xdr:to>
    <xdr:sp macro="" textlink="">
      <xdr:nvSpPr>
        <xdr:cNvPr id="258" name="楕円 257"/>
        <xdr:cNvSpPr/>
      </xdr:nvSpPr>
      <xdr:spPr>
        <a:xfrm>
          <a:off x="6921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109401</xdr:rowOff>
    </xdr:from>
    <xdr:to>
      <xdr:col>41</xdr:col>
      <xdr:colOff>50800</xdr:colOff>
      <xdr:row>63</xdr:row>
      <xdr:rowOff>112667</xdr:rowOff>
    </xdr:to>
    <xdr:cxnSp macro="">
      <xdr:nvCxnSpPr>
        <xdr:cNvPr id="259" name="直線コネクタ 258"/>
        <xdr:cNvCxnSpPr/>
      </xdr:nvCxnSpPr>
      <xdr:spPr>
        <a:xfrm flipV="1">
          <a:off x="6972300" y="109107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63"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144797</xdr:rowOff>
    </xdr:from>
    <xdr:ext cx="469744" cy="259045"/>
    <xdr:sp macro="" textlink="">
      <xdr:nvSpPr>
        <xdr:cNvPr id="264" name="n_1mainValue【体育館・プール】&#10;一人当たり面積"/>
        <xdr:cNvSpPr txBox="1"/>
      </xdr:nvSpPr>
      <xdr:spPr>
        <a:xfrm>
          <a:off x="9391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58255</xdr:rowOff>
    </xdr:from>
    <xdr:ext cx="469744" cy="259045"/>
    <xdr:sp macro="" textlink="">
      <xdr:nvSpPr>
        <xdr:cNvPr id="265" name="n_2mainValue【体育館・プール】&#10;一人当たり面積"/>
        <xdr:cNvSpPr txBox="1"/>
      </xdr:nvSpPr>
      <xdr:spPr>
        <a:xfrm>
          <a:off x="8515427" y="1085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151328</xdr:rowOff>
    </xdr:from>
    <xdr:ext cx="469744" cy="259045"/>
    <xdr:sp macro="" textlink="">
      <xdr:nvSpPr>
        <xdr:cNvPr id="266" name="n_3mainValue【体育館・プール】&#10;一人当たり面積"/>
        <xdr:cNvSpPr txBox="1"/>
      </xdr:nvSpPr>
      <xdr:spPr>
        <a:xfrm>
          <a:off x="7626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154594</xdr:rowOff>
    </xdr:from>
    <xdr:ext cx="469744" cy="259045"/>
    <xdr:sp macro="" textlink="">
      <xdr:nvSpPr>
        <xdr:cNvPr id="267" name="n_4mainValue【体育館・プール】&#10;一人当たり面積"/>
        <xdr:cNvSpPr txBox="1"/>
      </xdr:nvSpPr>
      <xdr:spPr>
        <a:xfrm>
          <a:off x="67374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97"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308" name="楕円 307"/>
        <xdr:cNvSpPr/>
      </xdr:nvSpPr>
      <xdr:spPr>
        <a:xfrm>
          <a:off x="4584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82566</xdr:rowOff>
    </xdr:from>
    <xdr:ext cx="405111" cy="259045"/>
    <xdr:sp macro="" textlink="">
      <xdr:nvSpPr>
        <xdr:cNvPr id="309" name="【福祉施設】&#10;有形固定資産減価償却率該当値テキスト"/>
        <xdr:cNvSpPr txBox="1"/>
      </xdr:nvSpPr>
      <xdr:spPr>
        <a:xfrm>
          <a:off x="4673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23495</xdr:rowOff>
    </xdr:from>
    <xdr:to>
      <xdr:col>20</xdr:col>
      <xdr:colOff>38100</xdr:colOff>
      <xdr:row>81</xdr:row>
      <xdr:rowOff>125095</xdr:rowOff>
    </xdr:to>
    <xdr:sp macro="" textlink="">
      <xdr:nvSpPr>
        <xdr:cNvPr id="310" name="楕円 309"/>
        <xdr:cNvSpPr/>
      </xdr:nvSpPr>
      <xdr:spPr>
        <a:xfrm>
          <a:off x="3746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74295</xdr:rowOff>
    </xdr:from>
    <xdr:to>
      <xdr:col>24</xdr:col>
      <xdr:colOff>63500</xdr:colOff>
      <xdr:row>81</xdr:row>
      <xdr:rowOff>110489</xdr:rowOff>
    </xdr:to>
    <xdr:cxnSp macro="">
      <xdr:nvCxnSpPr>
        <xdr:cNvPr id="311" name="直線コネクタ 310"/>
        <xdr:cNvCxnSpPr/>
      </xdr:nvCxnSpPr>
      <xdr:spPr>
        <a:xfrm>
          <a:off x="3797300" y="139617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158750</xdr:rowOff>
    </xdr:from>
    <xdr:to>
      <xdr:col>15</xdr:col>
      <xdr:colOff>101600</xdr:colOff>
      <xdr:row>81</xdr:row>
      <xdr:rowOff>88900</xdr:rowOff>
    </xdr:to>
    <xdr:sp macro="" textlink="">
      <xdr:nvSpPr>
        <xdr:cNvPr id="312" name="楕円 311"/>
        <xdr:cNvSpPr/>
      </xdr:nvSpPr>
      <xdr:spPr>
        <a:xfrm>
          <a:off x="2857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74295</xdr:rowOff>
    </xdr:to>
    <xdr:cxnSp macro="">
      <xdr:nvCxnSpPr>
        <xdr:cNvPr id="313" name="直線コネクタ 312"/>
        <xdr:cNvCxnSpPr/>
      </xdr:nvCxnSpPr>
      <xdr:spPr>
        <a:xfrm>
          <a:off x="2908300" y="139255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149225</xdr:rowOff>
    </xdr:from>
    <xdr:to>
      <xdr:col>10</xdr:col>
      <xdr:colOff>165100</xdr:colOff>
      <xdr:row>81</xdr:row>
      <xdr:rowOff>79375</xdr:rowOff>
    </xdr:to>
    <xdr:sp macro="" textlink="">
      <xdr:nvSpPr>
        <xdr:cNvPr id="314" name="楕円 313"/>
        <xdr:cNvSpPr/>
      </xdr:nvSpPr>
      <xdr:spPr>
        <a:xfrm>
          <a:off x="1968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28575</xdr:rowOff>
    </xdr:from>
    <xdr:to>
      <xdr:col>15</xdr:col>
      <xdr:colOff>50800</xdr:colOff>
      <xdr:row>81</xdr:row>
      <xdr:rowOff>38100</xdr:rowOff>
    </xdr:to>
    <xdr:cxnSp macro="">
      <xdr:nvCxnSpPr>
        <xdr:cNvPr id="315" name="直線コネクタ 314"/>
        <xdr:cNvCxnSpPr/>
      </xdr:nvCxnSpPr>
      <xdr:spPr>
        <a:xfrm>
          <a:off x="2019300" y="13916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109220</xdr:rowOff>
    </xdr:from>
    <xdr:to>
      <xdr:col>6</xdr:col>
      <xdr:colOff>38100</xdr:colOff>
      <xdr:row>81</xdr:row>
      <xdr:rowOff>39370</xdr:rowOff>
    </xdr:to>
    <xdr:sp macro="" textlink="">
      <xdr:nvSpPr>
        <xdr:cNvPr id="316" name="楕円 315"/>
        <xdr:cNvSpPr/>
      </xdr:nvSpPr>
      <xdr:spPr>
        <a:xfrm>
          <a:off x="1079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160020</xdr:rowOff>
    </xdr:from>
    <xdr:to>
      <xdr:col>10</xdr:col>
      <xdr:colOff>114300</xdr:colOff>
      <xdr:row>81</xdr:row>
      <xdr:rowOff>28575</xdr:rowOff>
    </xdr:to>
    <xdr:cxnSp macro="">
      <xdr:nvCxnSpPr>
        <xdr:cNvPr id="317" name="直線コネクタ 316"/>
        <xdr:cNvCxnSpPr/>
      </xdr:nvCxnSpPr>
      <xdr:spPr>
        <a:xfrm>
          <a:off x="1130300" y="138760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8"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19"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20"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21" name="n_4aveValue【福祉施設】&#10;有形固定資産減価償却率"/>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141622</xdr:rowOff>
    </xdr:from>
    <xdr:ext cx="405111" cy="259045"/>
    <xdr:sp macro="" textlink="">
      <xdr:nvSpPr>
        <xdr:cNvPr id="322" name="n_1mainValue【福祉施設】&#10;有形固定資産減価償却率"/>
        <xdr:cNvSpPr txBox="1"/>
      </xdr:nvSpPr>
      <xdr:spPr>
        <a:xfrm>
          <a:off x="3582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323" name="n_2mainValue【福祉施設】&#10;有形固定資産減価償却率"/>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95902</xdr:rowOff>
    </xdr:from>
    <xdr:ext cx="405111" cy="259045"/>
    <xdr:sp macro="" textlink="">
      <xdr:nvSpPr>
        <xdr:cNvPr id="324" name="n_3mainValue【福祉施設】&#10;有形固定資産減価償却率"/>
        <xdr:cNvSpPr txBox="1"/>
      </xdr:nvSpPr>
      <xdr:spPr>
        <a:xfrm>
          <a:off x="1816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25" name="n_4main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56"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152219</xdr:rowOff>
    </xdr:from>
    <xdr:to>
      <xdr:col>55</xdr:col>
      <xdr:colOff>50800</xdr:colOff>
      <xdr:row>84</xdr:row>
      <xdr:rowOff>82369</xdr:rowOff>
    </xdr:to>
    <xdr:sp macro="" textlink="">
      <xdr:nvSpPr>
        <xdr:cNvPr id="367" name="楕円 366"/>
        <xdr:cNvSpPr/>
      </xdr:nvSpPr>
      <xdr:spPr>
        <a:xfrm>
          <a:off x="104267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3646</xdr:rowOff>
    </xdr:from>
    <xdr:ext cx="469744" cy="259045"/>
    <xdr:sp macro="" textlink="">
      <xdr:nvSpPr>
        <xdr:cNvPr id="368" name="【福祉施設】&#10;一人当たり面積該当値テキスト"/>
        <xdr:cNvSpPr txBox="1"/>
      </xdr:nvSpPr>
      <xdr:spPr>
        <a:xfrm>
          <a:off x="10515600" y="1423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162016</xdr:rowOff>
    </xdr:from>
    <xdr:to>
      <xdr:col>50</xdr:col>
      <xdr:colOff>165100</xdr:colOff>
      <xdr:row>84</xdr:row>
      <xdr:rowOff>92166</xdr:rowOff>
    </xdr:to>
    <xdr:sp macro="" textlink="">
      <xdr:nvSpPr>
        <xdr:cNvPr id="369" name="楕円 368"/>
        <xdr:cNvSpPr/>
      </xdr:nvSpPr>
      <xdr:spPr>
        <a:xfrm>
          <a:off x="9588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31569</xdr:rowOff>
    </xdr:from>
    <xdr:to>
      <xdr:col>55</xdr:col>
      <xdr:colOff>0</xdr:colOff>
      <xdr:row>84</xdr:row>
      <xdr:rowOff>41366</xdr:rowOff>
    </xdr:to>
    <xdr:cxnSp macro="">
      <xdr:nvCxnSpPr>
        <xdr:cNvPr id="370" name="直線コネクタ 369"/>
        <xdr:cNvCxnSpPr/>
      </xdr:nvCxnSpPr>
      <xdr:spPr>
        <a:xfrm flipV="1">
          <a:off x="9639300" y="144333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3629</xdr:rowOff>
    </xdr:from>
    <xdr:to>
      <xdr:col>46</xdr:col>
      <xdr:colOff>38100</xdr:colOff>
      <xdr:row>84</xdr:row>
      <xdr:rowOff>105229</xdr:rowOff>
    </xdr:to>
    <xdr:sp macro="" textlink="">
      <xdr:nvSpPr>
        <xdr:cNvPr id="371" name="楕円 370"/>
        <xdr:cNvSpPr/>
      </xdr:nvSpPr>
      <xdr:spPr>
        <a:xfrm>
          <a:off x="8699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41366</xdr:rowOff>
    </xdr:from>
    <xdr:to>
      <xdr:col>50</xdr:col>
      <xdr:colOff>114300</xdr:colOff>
      <xdr:row>84</xdr:row>
      <xdr:rowOff>54429</xdr:rowOff>
    </xdr:to>
    <xdr:cxnSp macro="">
      <xdr:nvCxnSpPr>
        <xdr:cNvPr id="372" name="直線コネクタ 371"/>
        <xdr:cNvCxnSpPr/>
      </xdr:nvCxnSpPr>
      <xdr:spPr>
        <a:xfrm flipV="1">
          <a:off x="8750300" y="144431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145687</xdr:rowOff>
    </xdr:from>
    <xdr:to>
      <xdr:col>41</xdr:col>
      <xdr:colOff>101600</xdr:colOff>
      <xdr:row>84</xdr:row>
      <xdr:rowOff>75837</xdr:rowOff>
    </xdr:to>
    <xdr:sp macro="" textlink="">
      <xdr:nvSpPr>
        <xdr:cNvPr id="373" name="楕円 372"/>
        <xdr:cNvSpPr/>
      </xdr:nvSpPr>
      <xdr:spPr>
        <a:xfrm>
          <a:off x="7810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25037</xdr:rowOff>
    </xdr:from>
    <xdr:to>
      <xdr:col>45</xdr:col>
      <xdr:colOff>177800</xdr:colOff>
      <xdr:row>84</xdr:row>
      <xdr:rowOff>54429</xdr:rowOff>
    </xdr:to>
    <xdr:cxnSp macro="">
      <xdr:nvCxnSpPr>
        <xdr:cNvPr id="374" name="直線コネクタ 373"/>
        <xdr:cNvCxnSpPr/>
      </xdr:nvCxnSpPr>
      <xdr:spPr>
        <a:xfrm>
          <a:off x="7861300" y="144268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152219</xdr:rowOff>
    </xdr:from>
    <xdr:to>
      <xdr:col>36</xdr:col>
      <xdr:colOff>165100</xdr:colOff>
      <xdr:row>84</xdr:row>
      <xdr:rowOff>82369</xdr:rowOff>
    </xdr:to>
    <xdr:sp macro="" textlink="">
      <xdr:nvSpPr>
        <xdr:cNvPr id="375" name="楕円 374"/>
        <xdr:cNvSpPr/>
      </xdr:nvSpPr>
      <xdr:spPr>
        <a:xfrm>
          <a:off x="6921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25037</xdr:rowOff>
    </xdr:from>
    <xdr:to>
      <xdr:col>41</xdr:col>
      <xdr:colOff>50800</xdr:colOff>
      <xdr:row>84</xdr:row>
      <xdr:rowOff>31569</xdr:rowOff>
    </xdr:to>
    <xdr:cxnSp macro="">
      <xdr:nvCxnSpPr>
        <xdr:cNvPr id="376" name="直線コネクタ 375"/>
        <xdr:cNvCxnSpPr/>
      </xdr:nvCxnSpPr>
      <xdr:spPr>
        <a:xfrm flipV="1">
          <a:off x="6972300" y="144268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77" name="n_1ave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78" name="n_2aveValue【福祉施設】&#10;一人当たり面積"/>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80"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108693</xdr:rowOff>
    </xdr:from>
    <xdr:ext cx="469744" cy="259045"/>
    <xdr:sp macro="" textlink="">
      <xdr:nvSpPr>
        <xdr:cNvPr id="381" name="n_1mainValue【福祉施設】&#10;一人当たり面積"/>
        <xdr:cNvSpPr txBox="1"/>
      </xdr:nvSpPr>
      <xdr:spPr>
        <a:xfrm>
          <a:off x="9391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382" name="n_2mainValue【福祉施設】&#10;一人当たり面積"/>
        <xdr:cNvSpPr txBox="1"/>
      </xdr:nvSpPr>
      <xdr:spPr>
        <a:xfrm>
          <a:off x="8515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66964</xdr:rowOff>
    </xdr:from>
    <xdr:ext cx="469744" cy="259045"/>
    <xdr:sp macro="" textlink="">
      <xdr:nvSpPr>
        <xdr:cNvPr id="383" name="n_3mainValue【福祉施設】&#10;一人当たり面積"/>
        <xdr:cNvSpPr txBox="1"/>
      </xdr:nvSpPr>
      <xdr:spPr>
        <a:xfrm>
          <a:off x="7626427" y="1446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73496</xdr:rowOff>
    </xdr:from>
    <xdr:ext cx="469744" cy="259045"/>
    <xdr:sp macro="" textlink="">
      <xdr:nvSpPr>
        <xdr:cNvPr id="384" name="n_4mainValue【福祉施設】&#10;一人当たり面積"/>
        <xdr:cNvSpPr txBox="1"/>
      </xdr:nvSpPr>
      <xdr:spPr>
        <a:xfrm>
          <a:off x="6737427" y="144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415"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426" name="楕円 425"/>
        <xdr:cNvSpPr/>
      </xdr:nvSpPr>
      <xdr:spPr>
        <a:xfrm>
          <a:off x="4584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138084</xdr:rowOff>
    </xdr:from>
    <xdr:ext cx="405111" cy="259045"/>
    <xdr:sp macro="" textlink="">
      <xdr:nvSpPr>
        <xdr:cNvPr id="427" name="【市民会館】&#10;有形固定資産減価償却率該当値テキスト"/>
        <xdr:cNvSpPr txBox="1"/>
      </xdr:nvSpPr>
      <xdr:spPr>
        <a:xfrm>
          <a:off x="4673600" y="1762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79284</xdr:rowOff>
    </xdr:from>
    <xdr:to>
      <xdr:col>20</xdr:col>
      <xdr:colOff>38100</xdr:colOff>
      <xdr:row>104</xdr:row>
      <xdr:rowOff>9434</xdr:rowOff>
    </xdr:to>
    <xdr:sp macro="" textlink="">
      <xdr:nvSpPr>
        <xdr:cNvPr id="428" name="楕円 427"/>
        <xdr:cNvSpPr/>
      </xdr:nvSpPr>
      <xdr:spPr>
        <a:xfrm>
          <a:off x="3746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130084</xdr:rowOff>
    </xdr:from>
    <xdr:to>
      <xdr:col>24</xdr:col>
      <xdr:colOff>63500</xdr:colOff>
      <xdr:row>103</xdr:row>
      <xdr:rowOff>166007</xdr:rowOff>
    </xdr:to>
    <xdr:cxnSp macro="">
      <xdr:nvCxnSpPr>
        <xdr:cNvPr id="429" name="直線コネクタ 428"/>
        <xdr:cNvCxnSpPr/>
      </xdr:nvCxnSpPr>
      <xdr:spPr>
        <a:xfrm>
          <a:off x="3797300" y="177894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27032</xdr:rowOff>
    </xdr:from>
    <xdr:to>
      <xdr:col>15</xdr:col>
      <xdr:colOff>101600</xdr:colOff>
      <xdr:row>101</xdr:row>
      <xdr:rowOff>128632</xdr:rowOff>
    </xdr:to>
    <xdr:sp macro="" textlink="">
      <xdr:nvSpPr>
        <xdr:cNvPr id="430" name="楕円 429"/>
        <xdr:cNvSpPr/>
      </xdr:nvSpPr>
      <xdr:spPr>
        <a:xfrm>
          <a:off x="2857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77832</xdr:rowOff>
    </xdr:from>
    <xdr:to>
      <xdr:col>19</xdr:col>
      <xdr:colOff>177800</xdr:colOff>
      <xdr:row>103</xdr:row>
      <xdr:rowOff>130084</xdr:rowOff>
    </xdr:to>
    <xdr:cxnSp macro="">
      <xdr:nvCxnSpPr>
        <xdr:cNvPr id="431" name="直線コネクタ 430"/>
        <xdr:cNvCxnSpPr/>
      </xdr:nvCxnSpPr>
      <xdr:spPr>
        <a:xfrm>
          <a:off x="2908300" y="17394282"/>
          <a:ext cx="889000" cy="39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7438</xdr:rowOff>
    </xdr:from>
    <xdr:to>
      <xdr:col>10</xdr:col>
      <xdr:colOff>165100</xdr:colOff>
      <xdr:row>103</xdr:row>
      <xdr:rowOff>109038</xdr:rowOff>
    </xdr:to>
    <xdr:sp macro="" textlink="">
      <xdr:nvSpPr>
        <xdr:cNvPr id="432" name="楕円 431"/>
        <xdr:cNvSpPr/>
      </xdr:nvSpPr>
      <xdr:spPr>
        <a:xfrm>
          <a:off x="1968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77832</xdr:rowOff>
    </xdr:from>
    <xdr:to>
      <xdr:col>15</xdr:col>
      <xdr:colOff>50800</xdr:colOff>
      <xdr:row>103</xdr:row>
      <xdr:rowOff>58238</xdr:rowOff>
    </xdr:to>
    <xdr:cxnSp macro="">
      <xdr:nvCxnSpPr>
        <xdr:cNvPr id="433" name="直線コネクタ 432"/>
        <xdr:cNvCxnSpPr/>
      </xdr:nvCxnSpPr>
      <xdr:spPr>
        <a:xfrm flipV="1">
          <a:off x="2019300" y="17394282"/>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142966</xdr:rowOff>
    </xdr:from>
    <xdr:to>
      <xdr:col>6</xdr:col>
      <xdr:colOff>38100</xdr:colOff>
      <xdr:row>103</xdr:row>
      <xdr:rowOff>73116</xdr:rowOff>
    </xdr:to>
    <xdr:sp macro="" textlink="">
      <xdr:nvSpPr>
        <xdr:cNvPr id="434" name="楕円 433"/>
        <xdr:cNvSpPr/>
      </xdr:nvSpPr>
      <xdr:spPr>
        <a:xfrm>
          <a:off x="1079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22316</xdr:rowOff>
    </xdr:from>
    <xdr:to>
      <xdr:col>10</xdr:col>
      <xdr:colOff>114300</xdr:colOff>
      <xdr:row>103</xdr:row>
      <xdr:rowOff>58238</xdr:rowOff>
    </xdr:to>
    <xdr:cxnSp macro="">
      <xdr:nvCxnSpPr>
        <xdr:cNvPr id="435" name="直線コネクタ 434"/>
        <xdr:cNvCxnSpPr/>
      </xdr:nvCxnSpPr>
      <xdr:spPr>
        <a:xfrm>
          <a:off x="1130300" y="176816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36"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7"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8"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39" name="n_4aveValue【市民会館】&#10;有形固定資産減価償却率"/>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25961</xdr:rowOff>
    </xdr:from>
    <xdr:ext cx="405111" cy="259045"/>
    <xdr:sp macro="" textlink="">
      <xdr:nvSpPr>
        <xdr:cNvPr id="440" name="n_1mainValue【市民会館】&#10;有形固定資産減価償却率"/>
        <xdr:cNvSpPr txBox="1"/>
      </xdr:nvSpPr>
      <xdr:spPr>
        <a:xfrm>
          <a:off x="35820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145159</xdr:rowOff>
    </xdr:from>
    <xdr:ext cx="405111" cy="259045"/>
    <xdr:sp macro="" textlink="">
      <xdr:nvSpPr>
        <xdr:cNvPr id="441" name="n_2mainValue【市民会館】&#10;有形固定資産減価償却率"/>
        <xdr:cNvSpPr txBox="1"/>
      </xdr:nvSpPr>
      <xdr:spPr>
        <a:xfrm>
          <a:off x="27057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125565</xdr:rowOff>
    </xdr:from>
    <xdr:ext cx="405111" cy="259045"/>
    <xdr:sp macro="" textlink="">
      <xdr:nvSpPr>
        <xdr:cNvPr id="442" name="n_3mainValue【市民会館】&#10;有形固定資産減価償却率"/>
        <xdr:cNvSpPr txBox="1"/>
      </xdr:nvSpPr>
      <xdr:spPr>
        <a:xfrm>
          <a:off x="1816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89643</xdr:rowOff>
    </xdr:from>
    <xdr:ext cx="405111" cy="259045"/>
    <xdr:sp macro="" textlink="">
      <xdr:nvSpPr>
        <xdr:cNvPr id="443" name="n_4mainValue【市民会館】&#10;有形固定資産減価償却率"/>
        <xdr:cNvSpPr txBox="1"/>
      </xdr:nvSpPr>
      <xdr:spPr>
        <a:xfrm>
          <a:off x="927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151130</xdr:rowOff>
    </xdr:from>
    <xdr:to>
      <xdr:col>55</xdr:col>
      <xdr:colOff>50800</xdr:colOff>
      <xdr:row>107</xdr:row>
      <xdr:rowOff>81280</xdr:rowOff>
    </xdr:to>
    <xdr:sp macro="" textlink="">
      <xdr:nvSpPr>
        <xdr:cNvPr id="483" name="楕円 482"/>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129557</xdr:rowOff>
    </xdr:from>
    <xdr:ext cx="469744" cy="259045"/>
    <xdr:sp macro="" textlink="">
      <xdr:nvSpPr>
        <xdr:cNvPr id="484" name="【市民会館】&#10;一人当たり面積該当値テキスト"/>
        <xdr:cNvSpPr txBox="1"/>
      </xdr:nvSpPr>
      <xdr:spPr>
        <a:xfrm>
          <a:off x="10515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154939</xdr:rowOff>
    </xdr:from>
    <xdr:to>
      <xdr:col>50</xdr:col>
      <xdr:colOff>165100</xdr:colOff>
      <xdr:row>107</xdr:row>
      <xdr:rowOff>85089</xdr:rowOff>
    </xdr:to>
    <xdr:sp macro="" textlink="">
      <xdr:nvSpPr>
        <xdr:cNvPr id="485" name="楕円 484"/>
        <xdr:cNvSpPr/>
      </xdr:nvSpPr>
      <xdr:spPr>
        <a:xfrm>
          <a:off x="9588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107</xdr:row>
      <xdr:rowOff>34289</xdr:rowOff>
    </xdr:to>
    <xdr:cxnSp macro="">
      <xdr:nvCxnSpPr>
        <xdr:cNvPr id="486" name="直線コネクタ 485"/>
        <xdr:cNvCxnSpPr/>
      </xdr:nvCxnSpPr>
      <xdr:spPr>
        <a:xfrm flipV="1">
          <a:off x="9639300" y="183756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21589</xdr:rowOff>
    </xdr:from>
    <xdr:to>
      <xdr:col>46</xdr:col>
      <xdr:colOff>38100</xdr:colOff>
      <xdr:row>105</xdr:row>
      <xdr:rowOff>123189</xdr:rowOff>
    </xdr:to>
    <xdr:sp macro="" textlink="">
      <xdr:nvSpPr>
        <xdr:cNvPr id="487" name="楕円 486"/>
        <xdr:cNvSpPr/>
      </xdr:nvSpPr>
      <xdr:spPr>
        <a:xfrm>
          <a:off x="8699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72389</xdr:rowOff>
    </xdr:from>
    <xdr:to>
      <xdr:col>50</xdr:col>
      <xdr:colOff>114300</xdr:colOff>
      <xdr:row>107</xdr:row>
      <xdr:rowOff>34289</xdr:rowOff>
    </xdr:to>
    <xdr:cxnSp macro="">
      <xdr:nvCxnSpPr>
        <xdr:cNvPr id="488" name="直線コネクタ 487"/>
        <xdr:cNvCxnSpPr/>
      </xdr:nvCxnSpPr>
      <xdr:spPr>
        <a:xfrm>
          <a:off x="8750300" y="18074639"/>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166370</xdr:rowOff>
    </xdr:from>
    <xdr:to>
      <xdr:col>41</xdr:col>
      <xdr:colOff>101600</xdr:colOff>
      <xdr:row>107</xdr:row>
      <xdr:rowOff>96520</xdr:rowOff>
    </xdr:to>
    <xdr:sp macro="" textlink="">
      <xdr:nvSpPr>
        <xdr:cNvPr id="489" name="楕円 488"/>
        <xdr:cNvSpPr/>
      </xdr:nvSpPr>
      <xdr:spPr>
        <a:xfrm>
          <a:off x="7810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72389</xdr:rowOff>
    </xdr:from>
    <xdr:to>
      <xdr:col>45</xdr:col>
      <xdr:colOff>177800</xdr:colOff>
      <xdr:row>107</xdr:row>
      <xdr:rowOff>45720</xdr:rowOff>
    </xdr:to>
    <xdr:cxnSp macro="">
      <xdr:nvCxnSpPr>
        <xdr:cNvPr id="490" name="直線コネクタ 489"/>
        <xdr:cNvCxnSpPr/>
      </xdr:nvCxnSpPr>
      <xdr:spPr>
        <a:xfrm flipV="1">
          <a:off x="7861300" y="18074639"/>
          <a:ext cx="889000" cy="3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91" name="楕円 490"/>
        <xdr:cNvSpPr/>
      </xdr:nvSpPr>
      <xdr:spPr>
        <a:xfrm>
          <a:off x="6921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45720</xdr:rowOff>
    </xdr:from>
    <xdr:to>
      <xdr:col>41</xdr:col>
      <xdr:colOff>50800</xdr:colOff>
      <xdr:row>107</xdr:row>
      <xdr:rowOff>49530</xdr:rowOff>
    </xdr:to>
    <xdr:cxnSp macro="">
      <xdr:nvCxnSpPr>
        <xdr:cNvPr id="492" name="直線コネクタ 491"/>
        <xdr:cNvCxnSpPr/>
      </xdr:nvCxnSpPr>
      <xdr:spPr>
        <a:xfrm flipV="1">
          <a:off x="6972300" y="1839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96"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76216</xdr:rowOff>
    </xdr:from>
    <xdr:ext cx="469744" cy="259045"/>
    <xdr:sp macro="" textlink="">
      <xdr:nvSpPr>
        <xdr:cNvPr id="497" name="n_1mainValue【市民会館】&#10;一人当たり面積"/>
        <xdr:cNvSpPr txBox="1"/>
      </xdr:nvSpPr>
      <xdr:spPr>
        <a:xfrm>
          <a:off x="9391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114316</xdr:rowOff>
    </xdr:from>
    <xdr:ext cx="469744" cy="259045"/>
    <xdr:sp macro="" textlink="">
      <xdr:nvSpPr>
        <xdr:cNvPr id="498" name="n_2mainValue【市民会館】&#10;一人当たり面積"/>
        <xdr:cNvSpPr txBox="1"/>
      </xdr:nvSpPr>
      <xdr:spPr>
        <a:xfrm>
          <a:off x="8515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499" name="n_3mainValue【市民会館】&#10;一人当たり面積"/>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500" name="n_4mainValue【市民会館】&#10;一人当たり面積"/>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3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5" name="フローチャート: 判断 534"/>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541" name="楕円 540"/>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542" name="【一般廃棄物処理施設】&#10;有形固定資産減価償却率該当値テキスト"/>
        <xdr:cNvSpPr txBox="1"/>
      </xdr:nvSpPr>
      <xdr:spPr>
        <a:xfrm>
          <a:off x="16357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128270</xdr:rowOff>
    </xdr:from>
    <xdr:to>
      <xdr:col>81</xdr:col>
      <xdr:colOff>101600</xdr:colOff>
      <xdr:row>39</xdr:row>
      <xdr:rowOff>58420</xdr:rowOff>
    </xdr:to>
    <xdr:sp macro="" textlink="">
      <xdr:nvSpPr>
        <xdr:cNvPr id="543" name="楕円 542"/>
        <xdr:cNvSpPr/>
      </xdr:nvSpPr>
      <xdr:spPr>
        <a:xfrm>
          <a:off x="1543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xdr:rowOff>
    </xdr:from>
    <xdr:to>
      <xdr:col>85</xdr:col>
      <xdr:colOff>127000</xdr:colOff>
      <xdr:row>39</xdr:row>
      <xdr:rowOff>87630</xdr:rowOff>
    </xdr:to>
    <xdr:cxnSp macro="">
      <xdr:nvCxnSpPr>
        <xdr:cNvPr id="544" name="直線コネクタ 543"/>
        <xdr:cNvCxnSpPr/>
      </xdr:nvCxnSpPr>
      <xdr:spPr>
        <a:xfrm>
          <a:off x="15481300" y="66941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45" name="楕円 544"/>
        <xdr:cNvSpPr/>
      </xdr:nvSpPr>
      <xdr:spPr>
        <a:xfrm>
          <a:off x="1454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39</xdr:row>
      <xdr:rowOff>7620</xdr:rowOff>
    </xdr:to>
    <xdr:cxnSp macro="">
      <xdr:nvCxnSpPr>
        <xdr:cNvPr id="546" name="直線コネクタ 545"/>
        <xdr:cNvCxnSpPr/>
      </xdr:nvCxnSpPr>
      <xdr:spPr>
        <a:xfrm>
          <a:off x="14592300" y="66141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547" name="楕円 546"/>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99060</xdr:rowOff>
    </xdr:to>
    <xdr:cxnSp macro="">
      <xdr:nvCxnSpPr>
        <xdr:cNvPr id="548" name="直線コネクタ 547"/>
        <xdr:cNvCxnSpPr/>
      </xdr:nvCxnSpPr>
      <xdr:spPr>
        <a:xfrm>
          <a:off x="13703300" y="65341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549" name="楕円 548"/>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38</xdr:row>
      <xdr:rowOff>19050</xdr:rowOff>
    </xdr:to>
    <xdr:cxnSp macro="">
      <xdr:nvCxnSpPr>
        <xdr:cNvPr id="550" name="直線コネクタ 549"/>
        <xdr:cNvCxnSpPr/>
      </xdr:nvCxnSpPr>
      <xdr:spPr>
        <a:xfrm>
          <a:off x="12814300" y="64541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51"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52"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53"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4"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49547</xdr:rowOff>
    </xdr:from>
    <xdr:ext cx="405111" cy="259045"/>
    <xdr:sp macro="" textlink="">
      <xdr:nvSpPr>
        <xdr:cNvPr id="555" name="n_1mainValue【一般廃棄物処理施設】&#10;有形固定資産減価償却率"/>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56" name="n_2main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557" name="n_3mainValue【一般廃棄物処理施設】&#10;有形固定資産減価償却率"/>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558" name="n_4mainValue【一般廃棄物処理施設】&#10;有形固定資産減価償却率"/>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9" name="直線コネクタ 5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70" name="テキスト ボックス 5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71" name="直線コネクタ 5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72" name="テキスト ボックス 5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3" name="直線コネクタ 5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4" name="テキスト ボックス 5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5" name="直線コネクタ 5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6" name="テキスト ボックス 5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7" name="直線コネクタ 5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8" name="テキスト ボックス 5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9" name="直線コネクタ 5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80" name="テキスト ボックス 5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1" name="直線コネクタ 5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2" name="テキスト ボックス 5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4" name="直線コネクタ 583"/>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5"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6" name="直線コネクタ 585"/>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7"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8" name="直線コネクタ 587"/>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89"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90" name="フローチャート: 判断 589"/>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91" name="フローチャート: 判断 590"/>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92" name="フローチャート: 判断 591"/>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3" name="フローチャート: 判断 592"/>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94" name="フローチャート: 判断 593"/>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5" name="テキスト ボックス 5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6" name="テキスト ボックス 5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7" name="テキスト ボックス 5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8" name="テキスト ボックス 5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9" name="テキスト ボックス 5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41167</xdr:rowOff>
    </xdr:from>
    <xdr:to>
      <xdr:col>116</xdr:col>
      <xdr:colOff>114300</xdr:colOff>
      <xdr:row>42</xdr:row>
      <xdr:rowOff>142767</xdr:rowOff>
    </xdr:to>
    <xdr:sp macro="" textlink="">
      <xdr:nvSpPr>
        <xdr:cNvPr id="600" name="楕円 599"/>
        <xdr:cNvSpPr/>
      </xdr:nvSpPr>
      <xdr:spPr>
        <a:xfrm>
          <a:off x="22110700" y="724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127544</xdr:rowOff>
    </xdr:from>
    <xdr:ext cx="378565" cy="259045"/>
    <xdr:sp macro="" textlink="">
      <xdr:nvSpPr>
        <xdr:cNvPr id="601" name="【一般廃棄物処理施設】&#10;一人当たり有形固定資産（償却資産）額該当値テキスト"/>
        <xdr:cNvSpPr txBox="1"/>
      </xdr:nvSpPr>
      <xdr:spPr>
        <a:xfrm>
          <a:off x="22199600" y="715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41177</xdr:rowOff>
    </xdr:from>
    <xdr:to>
      <xdr:col>112</xdr:col>
      <xdr:colOff>38100</xdr:colOff>
      <xdr:row>42</xdr:row>
      <xdr:rowOff>142777</xdr:rowOff>
    </xdr:to>
    <xdr:sp macro="" textlink="">
      <xdr:nvSpPr>
        <xdr:cNvPr id="602" name="楕円 601"/>
        <xdr:cNvSpPr/>
      </xdr:nvSpPr>
      <xdr:spPr>
        <a:xfrm>
          <a:off x="21272500" y="724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91967</xdr:rowOff>
    </xdr:from>
    <xdr:to>
      <xdr:col>116</xdr:col>
      <xdr:colOff>63500</xdr:colOff>
      <xdr:row>42</xdr:row>
      <xdr:rowOff>91977</xdr:rowOff>
    </xdr:to>
    <xdr:cxnSp macro="">
      <xdr:nvCxnSpPr>
        <xdr:cNvPr id="603" name="直線コネクタ 602"/>
        <xdr:cNvCxnSpPr/>
      </xdr:nvCxnSpPr>
      <xdr:spPr>
        <a:xfrm flipV="1">
          <a:off x="21323300" y="7292867"/>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41187</xdr:rowOff>
    </xdr:from>
    <xdr:to>
      <xdr:col>107</xdr:col>
      <xdr:colOff>101600</xdr:colOff>
      <xdr:row>42</xdr:row>
      <xdr:rowOff>142787</xdr:rowOff>
    </xdr:to>
    <xdr:sp macro="" textlink="">
      <xdr:nvSpPr>
        <xdr:cNvPr id="604" name="楕円 603"/>
        <xdr:cNvSpPr/>
      </xdr:nvSpPr>
      <xdr:spPr>
        <a:xfrm>
          <a:off x="20383500" y="72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91977</xdr:rowOff>
    </xdr:from>
    <xdr:to>
      <xdr:col>111</xdr:col>
      <xdr:colOff>177800</xdr:colOff>
      <xdr:row>42</xdr:row>
      <xdr:rowOff>91987</xdr:rowOff>
    </xdr:to>
    <xdr:cxnSp macro="">
      <xdr:nvCxnSpPr>
        <xdr:cNvPr id="605" name="直線コネクタ 604"/>
        <xdr:cNvCxnSpPr/>
      </xdr:nvCxnSpPr>
      <xdr:spPr>
        <a:xfrm flipV="1">
          <a:off x="20434300" y="7292877"/>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41196</xdr:rowOff>
    </xdr:from>
    <xdr:to>
      <xdr:col>102</xdr:col>
      <xdr:colOff>165100</xdr:colOff>
      <xdr:row>42</xdr:row>
      <xdr:rowOff>142796</xdr:rowOff>
    </xdr:to>
    <xdr:sp macro="" textlink="">
      <xdr:nvSpPr>
        <xdr:cNvPr id="606" name="楕円 605"/>
        <xdr:cNvSpPr/>
      </xdr:nvSpPr>
      <xdr:spPr>
        <a:xfrm>
          <a:off x="19494500" y="72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91987</xdr:rowOff>
    </xdr:from>
    <xdr:to>
      <xdr:col>107</xdr:col>
      <xdr:colOff>50800</xdr:colOff>
      <xdr:row>42</xdr:row>
      <xdr:rowOff>91996</xdr:rowOff>
    </xdr:to>
    <xdr:cxnSp macro="">
      <xdr:nvCxnSpPr>
        <xdr:cNvPr id="607" name="直線コネクタ 606"/>
        <xdr:cNvCxnSpPr/>
      </xdr:nvCxnSpPr>
      <xdr:spPr>
        <a:xfrm flipV="1">
          <a:off x="19545300" y="7292887"/>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41203</xdr:rowOff>
    </xdr:from>
    <xdr:to>
      <xdr:col>98</xdr:col>
      <xdr:colOff>38100</xdr:colOff>
      <xdr:row>42</xdr:row>
      <xdr:rowOff>142803</xdr:rowOff>
    </xdr:to>
    <xdr:sp macro="" textlink="">
      <xdr:nvSpPr>
        <xdr:cNvPr id="608" name="楕円 607"/>
        <xdr:cNvSpPr/>
      </xdr:nvSpPr>
      <xdr:spPr>
        <a:xfrm>
          <a:off x="18605500" y="72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91996</xdr:rowOff>
    </xdr:from>
    <xdr:to>
      <xdr:col>102</xdr:col>
      <xdr:colOff>114300</xdr:colOff>
      <xdr:row>42</xdr:row>
      <xdr:rowOff>92003</xdr:rowOff>
    </xdr:to>
    <xdr:cxnSp macro="">
      <xdr:nvCxnSpPr>
        <xdr:cNvPr id="609" name="直線コネクタ 608"/>
        <xdr:cNvCxnSpPr/>
      </xdr:nvCxnSpPr>
      <xdr:spPr>
        <a:xfrm flipV="1">
          <a:off x="18656300" y="7292896"/>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610"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611"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12"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613"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133904</xdr:rowOff>
    </xdr:from>
    <xdr:ext cx="378565" cy="259045"/>
    <xdr:sp macro="" textlink="">
      <xdr:nvSpPr>
        <xdr:cNvPr id="614" name="n_1mainValue【一般廃棄物処理施設】&#10;一人当たり有形固定資産（償却資産）額"/>
        <xdr:cNvSpPr txBox="1"/>
      </xdr:nvSpPr>
      <xdr:spPr>
        <a:xfrm>
          <a:off x="21121317" y="7334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133914</xdr:rowOff>
    </xdr:from>
    <xdr:ext cx="378565" cy="259045"/>
    <xdr:sp macro="" textlink="">
      <xdr:nvSpPr>
        <xdr:cNvPr id="615" name="n_2mainValue【一般廃棄物処理施設】&#10;一人当たり有形固定資産（償却資産）額"/>
        <xdr:cNvSpPr txBox="1"/>
      </xdr:nvSpPr>
      <xdr:spPr>
        <a:xfrm>
          <a:off x="20245017" y="7334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133923</xdr:rowOff>
    </xdr:from>
    <xdr:ext cx="378565" cy="259045"/>
    <xdr:sp macro="" textlink="">
      <xdr:nvSpPr>
        <xdr:cNvPr id="616" name="n_3mainValue【一般廃棄物処理施設】&#10;一人当たり有形固定資産（償却資産）額"/>
        <xdr:cNvSpPr txBox="1"/>
      </xdr:nvSpPr>
      <xdr:spPr>
        <a:xfrm>
          <a:off x="19356017" y="733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133930</xdr:rowOff>
    </xdr:from>
    <xdr:ext cx="378565" cy="259045"/>
    <xdr:sp macro="" textlink="">
      <xdr:nvSpPr>
        <xdr:cNvPr id="617" name="n_4mainValue【一般廃棄物処理施設】&#10;一人当たり有形固定資産（償却資産）額"/>
        <xdr:cNvSpPr txBox="1"/>
      </xdr:nvSpPr>
      <xdr:spPr>
        <a:xfrm>
          <a:off x="18467017" y="7334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8" name="正方形/長方形 6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9" name="正方形/長方形 6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20" name="正方形/長方形 6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1" name="正方形/長方形 6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2" name="正方形/長方形 6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3" name="正方形/長方形 6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4" name="正方形/長方形 6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正方形/長方形 6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6" name="テキスト ボックス 6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7" name="直線コネクタ 6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8" name="テキスト ボックス 62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9" name="直線コネクタ 6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30" name="テキスト ボックス 62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31" name="直線コネクタ 6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2" name="テキスト ボックス 6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3" name="直線コネクタ 6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4" name="テキスト ボックス 6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5" name="直線コネクタ 6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6" name="テキスト ボックス 6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7" name="直線コネクタ 6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8" name="テキスト ボックス 6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9" name="直線コネクタ 6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40" name="テキスト ボックス 63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41" name="直線コネクタ 6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43" name="直線コネクタ 64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4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45" name="直線コネクタ 64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7" name="直線コネクタ 64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48"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9" name="フローチャート: 判断 64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50" name="フローチャート: 判断 64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51" name="フローチャート: 判断 650"/>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52" name="フローチャート: 判断 65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53" name="フローチャート: 判断 652"/>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4" name="テキスト ボックス 6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5" name="テキスト ボックス 6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6" name="テキスト ボックス 6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7" name="テキスト ボックス 6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8" name="テキスト ボックス 6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59" name="楕円 658"/>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660" name="【保健センター・保健所】&#10;有形固定資産減価償却率該当値テキスト"/>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661" name="楕円 660"/>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114300</xdr:rowOff>
    </xdr:to>
    <xdr:cxnSp macro="">
      <xdr:nvCxnSpPr>
        <xdr:cNvPr id="662" name="直線コネクタ 661"/>
        <xdr:cNvCxnSpPr/>
      </xdr:nvCxnSpPr>
      <xdr:spPr>
        <a:xfrm>
          <a:off x="15481300" y="1071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663" name="楕円 662"/>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81643</xdr:rowOff>
    </xdr:to>
    <xdr:cxnSp macro="">
      <xdr:nvCxnSpPr>
        <xdr:cNvPr id="664" name="直線コネクタ 663"/>
        <xdr:cNvCxnSpPr/>
      </xdr:nvCxnSpPr>
      <xdr:spPr>
        <a:xfrm>
          <a:off x="14592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665" name="楕円 664"/>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48985</xdr:rowOff>
    </xdr:to>
    <xdr:cxnSp macro="">
      <xdr:nvCxnSpPr>
        <xdr:cNvPr id="666" name="直線コネクタ 665"/>
        <xdr:cNvCxnSpPr/>
      </xdr:nvCxnSpPr>
      <xdr:spPr>
        <a:xfrm>
          <a:off x="13703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104322</xdr:rowOff>
    </xdr:from>
    <xdr:to>
      <xdr:col>67</xdr:col>
      <xdr:colOff>101600</xdr:colOff>
      <xdr:row>62</xdr:row>
      <xdr:rowOff>34472</xdr:rowOff>
    </xdr:to>
    <xdr:sp macro="" textlink="">
      <xdr:nvSpPr>
        <xdr:cNvPr id="667" name="楕円 666"/>
        <xdr:cNvSpPr/>
      </xdr:nvSpPr>
      <xdr:spPr>
        <a:xfrm>
          <a:off x="12763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155122</xdr:rowOff>
    </xdr:from>
    <xdr:to>
      <xdr:col>71</xdr:col>
      <xdr:colOff>177800</xdr:colOff>
      <xdr:row>62</xdr:row>
      <xdr:rowOff>16328</xdr:rowOff>
    </xdr:to>
    <xdr:cxnSp macro="">
      <xdr:nvCxnSpPr>
        <xdr:cNvPr id="668" name="直線コネクタ 667"/>
        <xdr:cNvCxnSpPr/>
      </xdr:nvCxnSpPr>
      <xdr:spPr>
        <a:xfrm>
          <a:off x="12814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69"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70"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71"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72"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673" name="n_1mainValue【保健センター・保健所】&#10;有形固定資産減価償却率"/>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674" name="n_2mainValue【保健センター・保健所】&#10;有形固定資産減価償却率"/>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675" name="n_3mainValue【保健センター・保健所】&#10;有形固定資産減価償却率"/>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25599</xdr:rowOff>
    </xdr:from>
    <xdr:ext cx="405111" cy="259045"/>
    <xdr:sp macro="" textlink="">
      <xdr:nvSpPr>
        <xdr:cNvPr id="676" name="n_4mainValue【保健センター・保健所】&#10;有形固定資産減価償却率"/>
        <xdr:cNvSpPr txBox="1"/>
      </xdr:nvSpPr>
      <xdr:spPr>
        <a:xfrm>
          <a:off x="12611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7" name="正方形/長方形 6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8" name="正方形/長方形 6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9" name="正方形/長方形 6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80" name="正方形/長方形 6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81" name="正方形/長方形 6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2" name="正方形/長方形 6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3" name="正方形/長方形 6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4" name="正方形/長方形 6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5" name="テキスト ボックス 6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6" name="直線コネクタ 6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7" name="直線コネクタ 6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8" name="テキスト ボックス 6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9" name="直線コネクタ 6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90" name="テキスト ボックス 6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91" name="直線コネクタ 6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2" name="テキスト ボックス 6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3" name="直線コネクタ 6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4" name="テキスト ボックス 6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5" name="直線コネクタ 6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6" name="テキスト ボックス 6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700" name="直線コネクタ 699"/>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701"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702" name="直線コネクタ 701"/>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703"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704" name="直線コネクタ 703"/>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705"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706" name="フローチャート: 判断 705"/>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707" name="フローチャート: 判断 706"/>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708" name="フローチャート: 判断 707"/>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9" name="フローチャート: 判断 708"/>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10" name="フローチャート: 判断 709"/>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716" name="楕円 715"/>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717" name="【保健センター・保健所】&#10;一人当たり面積該当値テキスト"/>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718" name="楕円 717"/>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15240</xdr:rowOff>
    </xdr:to>
    <xdr:cxnSp macro="">
      <xdr:nvCxnSpPr>
        <xdr:cNvPr id="719" name="直線コネクタ 718"/>
        <xdr:cNvCxnSpPr/>
      </xdr:nvCxnSpPr>
      <xdr:spPr>
        <a:xfrm>
          <a:off x="21323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720" name="楕円 719"/>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15240</xdr:rowOff>
    </xdr:to>
    <xdr:cxnSp macro="">
      <xdr:nvCxnSpPr>
        <xdr:cNvPr id="721" name="直線コネクタ 720"/>
        <xdr:cNvCxnSpPr/>
      </xdr:nvCxnSpPr>
      <xdr:spPr>
        <a:xfrm>
          <a:off x="20434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722" name="楕円 721"/>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15240</xdr:rowOff>
    </xdr:to>
    <xdr:cxnSp macro="">
      <xdr:nvCxnSpPr>
        <xdr:cNvPr id="723" name="直線コネクタ 722"/>
        <xdr:cNvCxnSpPr/>
      </xdr:nvCxnSpPr>
      <xdr:spPr>
        <a:xfrm>
          <a:off x="19545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139700</xdr:rowOff>
    </xdr:from>
    <xdr:to>
      <xdr:col>98</xdr:col>
      <xdr:colOff>38100</xdr:colOff>
      <xdr:row>64</xdr:row>
      <xdr:rowOff>69850</xdr:rowOff>
    </xdr:to>
    <xdr:sp macro="" textlink="">
      <xdr:nvSpPr>
        <xdr:cNvPr id="724" name="楕円 723"/>
        <xdr:cNvSpPr/>
      </xdr:nvSpPr>
      <xdr:spPr>
        <a:xfrm>
          <a:off x="18605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15240</xdr:rowOff>
    </xdr:from>
    <xdr:to>
      <xdr:col>102</xdr:col>
      <xdr:colOff>114300</xdr:colOff>
      <xdr:row>64</xdr:row>
      <xdr:rowOff>19050</xdr:rowOff>
    </xdr:to>
    <xdr:cxnSp macro="">
      <xdr:nvCxnSpPr>
        <xdr:cNvPr id="725" name="直線コネクタ 724"/>
        <xdr:cNvCxnSpPr/>
      </xdr:nvCxnSpPr>
      <xdr:spPr>
        <a:xfrm flipV="1">
          <a:off x="18656300" y="10988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726"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727"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8"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729"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730" name="n_1mainValue【保健センター・保健所】&#10;一人当たり面積"/>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731" name="n_2mainValue【保健センター・保健所】&#10;一人当たり面積"/>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732" name="n_3mainValue【保健センター・保健所】&#10;一人当たり面積"/>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60977</xdr:rowOff>
    </xdr:from>
    <xdr:ext cx="469744" cy="259045"/>
    <xdr:sp macro="" textlink="">
      <xdr:nvSpPr>
        <xdr:cNvPr id="733" name="n_4mainValue【保健センター・保健所】&#10;一人当たり面積"/>
        <xdr:cNvSpPr txBox="1"/>
      </xdr:nvSpPr>
      <xdr:spPr>
        <a:xfrm>
          <a:off x="18421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58" name="直線コネクタ 757"/>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59"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60" name="直線コネクタ 759"/>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61"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62" name="直線コネクタ 761"/>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63"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64" name="フローチャート: 判断 763"/>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65" name="フローチャート: 判断 764"/>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66" name="フローチャート: 判断 765"/>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67" name="フローチャート: 判断 766"/>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68" name="フローチャート: 判断 767"/>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57786</xdr:rowOff>
    </xdr:from>
    <xdr:to>
      <xdr:col>85</xdr:col>
      <xdr:colOff>177800</xdr:colOff>
      <xdr:row>82</xdr:row>
      <xdr:rowOff>159386</xdr:rowOff>
    </xdr:to>
    <xdr:sp macro="" textlink="">
      <xdr:nvSpPr>
        <xdr:cNvPr id="774" name="楕円 773"/>
        <xdr:cNvSpPr/>
      </xdr:nvSpPr>
      <xdr:spPr>
        <a:xfrm>
          <a:off x="16268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36213</xdr:rowOff>
    </xdr:from>
    <xdr:ext cx="405111" cy="259045"/>
    <xdr:sp macro="" textlink="">
      <xdr:nvSpPr>
        <xdr:cNvPr id="775" name="【消防施設】&#10;有形固定資産減価償却率該当値テキスト"/>
        <xdr:cNvSpPr txBox="1"/>
      </xdr:nvSpPr>
      <xdr:spPr>
        <a:xfrm>
          <a:off x="16357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6350</xdr:rowOff>
    </xdr:from>
    <xdr:to>
      <xdr:col>81</xdr:col>
      <xdr:colOff>101600</xdr:colOff>
      <xdr:row>82</xdr:row>
      <xdr:rowOff>107950</xdr:rowOff>
    </xdr:to>
    <xdr:sp macro="" textlink="">
      <xdr:nvSpPr>
        <xdr:cNvPr id="776" name="楕円 775"/>
        <xdr:cNvSpPr/>
      </xdr:nvSpPr>
      <xdr:spPr>
        <a:xfrm>
          <a:off x="15430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57150</xdr:rowOff>
    </xdr:from>
    <xdr:to>
      <xdr:col>85</xdr:col>
      <xdr:colOff>127000</xdr:colOff>
      <xdr:row>82</xdr:row>
      <xdr:rowOff>108586</xdr:rowOff>
    </xdr:to>
    <xdr:cxnSp macro="">
      <xdr:nvCxnSpPr>
        <xdr:cNvPr id="777" name="直線コネクタ 776"/>
        <xdr:cNvCxnSpPr/>
      </xdr:nvCxnSpPr>
      <xdr:spPr>
        <a:xfrm>
          <a:off x="15481300" y="141160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78" name="楕円 777"/>
        <xdr:cNvSpPr/>
      </xdr:nvSpPr>
      <xdr:spPr>
        <a:xfrm>
          <a:off x="14541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82</xdr:row>
      <xdr:rowOff>57150</xdr:rowOff>
    </xdr:to>
    <xdr:cxnSp macro="">
      <xdr:nvCxnSpPr>
        <xdr:cNvPr id="779" name="直線コネクタ 778"/>
        <xdr:cNvCxnSpPr/>
      </xdr:nvCxnSpPr>
      <xdr:spPr>
        <a:xfrm>
          <a:off x="14592300" y="140627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71120</xdr:rowOff>
    </xdr:from>
    <xdr:to>
      <xdr:col>72</xdr:col>
      <xdr:colOff>38100</xdr:colOff>
      <xdr:row>82</xdr:row>
      <xdr:rowOff>1270</xdr:rowOff>
    </xdr:to>
    <xdr:sp macro="" textlink="">
      <xdr:nvSpPr>
        <xdr:cNvPr id="780" name="楕円 779"/>
        <xdr:cNvSpPr/>
      </xdr:nvSpPr>
      <xdr:spPr>
        <a:xfrm>
          <a:off x="13652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121920</xdr:rowOff>
    </xdr:from>
    <xdr:to>
      <xdr:col>76</xdr:col>
      <xdr:colOff>114300</xdr:colOff>
      <xdr:row>82</xdr:row>
      <xdr:rowOff>3811</xdr:rowOff>
    </xdr:to>
    <xdr:cxnSp macro="">
      <xdr:nvCxnSpPr>
        <xdr:cNvPr id="781" name="直線コネクタ 780"/>
        <xdr:cNvCxnSpPr/>
      </xdr:nvCxnSpPr>
      <xdr:spPr>
        <a:xfrm>
          <a:off x="13703300" y="140093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17780</xdr:rowOff>
    </xdr:from>
    <xdr:to>
      <xdr:col>67</xdr:col>
      <xdr:colOff>101600</xdr:colOff>
      <xdr:row>81</xdr:row>
      <xdr:rowOff>119380</xdr:rowOff>
    </xdr:to>
    <xdr:sp macro="" textlink="">
      <xdr:nvSpPr>
        <xdr:cNvPr id="782" name="楕円 781"/>
        <xdr:cNvSpPr/>
      </xdr:nvSpPr>
      <xdr:spPr>
        <a:xfrm>
          <a:off x="12763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68580</xdr:rowOff>
    </xdr:from>
    <xdr:to>
      <xdr:col>71</xdr:col>
      <xdr:colOff>177800</xdr:colOff>
      <xdr:row>81</xdr:row>
      <xdr:rowOff>121920</xdr:rowOff>
    </xdr:to>
    <xdr:cxnSp macro="">
      <xdr:nvCxnSpPr>
        <xdr:cNvPr id="783" name="直線コネクタ 782"/>
        <xdr:cNvCxnSpPr/>
      </xdr:nvCxnSpPr>
      <xdr:spPr>
        <a:xfrm>
          <a:off x="12814300" y="139560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84"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85"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786" name="n_3aveValue【消防施設】&#10;有形固定資産減価償却率"/>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152416</xdr:rowOff>
    </xdr:from>
    <xdr:ext cx="405111" cy="259045"/>
    <xdr:sp macro="" textlink="">
      <xdr:nvSpPr>
        <xdr:cNvPr id="787" name="n_4aveValue【消防施設】&#10;有形固定資産減価償却率"/>
        <xdr:cNvSpPr txBox="1"/>
      </xdr:nvSpPr>
      <xdr:spPr>
        <a:xfrm>
          <a:off x="12611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99077</xdr:rowOff>
    </xdr:from>
    <xdr:ext cx="405111" cy="259045"/>
    <xdr:sp macro="" textlink="">
      <xdr:nvSpPr>
        <xdr:cNvPr id="788" name="n_1mainValue【消防施設】&#10;有形固定資産減価償却率"/>
        <xdr:cNvSpPr txBox="1"/>
      </xdr:nvSpPr>
      <xdr:spPr>
        <a:xfrm>
          <a:off x="15266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89" name="n_2mainValue【消防施設】&#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17797</xdr:rowOff>
    </xdr:from>
    <xdr:ext cx="405111" cy="259045"/>
    <xdr:sp macro="" textlink="">
      <xdr:nvSpPr>
        <xdr:cNvPr id="790" name="n_3mainValue【消防施設】&#10;有形固定資産減価償却率"/>
        <xdr:cNvSpPr txBox="1"/>
      </xdr:nvSpPr>
      <xdr:spPr>
        <a:xfrm>
          <a:off x="13500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135907</xdr:rowOff>
    </xdr:from>
    <xdr:ext cx="405111" cy="259045"/>
    <xdr:sp macro="" textlink="">
      <xdr:nvSpPr>
        <xdr:cNvPr id="791" name="n_4mainValue【消防施設】&#10;有形固定資産減価償却率"/>
        <xdr:cNvSpPr txBox="1"/>
      </xdr:nvSpPr>
      <xdr:spPr>
        <a:xfrm>
          <a:off x="12611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15" name="直線コネクタ 814"/>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16"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17" name="直線コネクタ 81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18"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19" name="直線コネクタ 818"/>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820"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21" name="フローチャート: 判断 820"/>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22" name="フローチャート: 判断 821"/>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23" name="フローチャート: 判断 822"/>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24" name="フローチャート: 判断 823"/>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825" name="フローチャート: 判断 824"/>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3811</xdr:rowOff>
    </xdr:from>
    <xdr:to>
      <xdr:col>116</xdr:col>
      <xdr:colOff>114300</xdr:colOff>
      <xdr:row>86</xdr:row>
      <xdr:rowOff>105411</xdr:rowOff>
    </xdr:to>
    <xdr:sp macro="" textlink="">
      <xdr:nvSpPr>
        <xdr:cNvPr id="831" name="楕円 830"/>
        <xdr:cNvSpPr/>
      </xdr:nvSpPr>
      <xdr:spPr>
        <a:xfrm>
          <a:off x="221107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90188</xdr:rowOff>
    </xdr:from>
    <xdr:ext cx="469744" cy="259045"/>
    <xdr:sp macro="" textlink="">
      <xdr:nvSpPr>
        <xdr:cNvPr id="832" name="【消防施設】&#10;一人当たり面積該当値テキスト"/>
        <xdr:cNvSpPr txBox="1"/>
      </xdr:nvSpPr>
      <xdr:spPr>
        <a:xfrm>
          <a:off x="22199600" y="1466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5080</xdr:rowOff>
    </xdr:from>
    <xdr:to>
      <xdr:col>112</xdr:col>
      <xdr:colOff>38100</xdr:colOff>
      <xdr:row>86</xdr:row>
      <xdr:rowOff>106680</xdr:rowOff>
    </xdr:to>
    <xdr:sp macro="" textlink="">
      <xdr:nvSpPr>
        <xdr:cNvPr id="833" name="楕円 832"/>
        <xdr:cNvSpPr/>
      </xdr:nvSpPr>
      <xdr:spPr>
        <a:xfrm>
          <a:off x="212725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54611</xdr:rowOff>
    </xdr:from>
    <xdr:to>
      <xdr:col>116</xdr:col>
      <xdr:colOff>63500</xdr:colOff>
      <xdr:row>86</xdr:row>
      <xdr:rowOff>55880</xdr:rowOff>
    </xdr:to>
    <xdr:cxnSp macro="">
      <xdr:nvCxnSpPr>
        <xdr:cNvPr id="834" name="直線コネクタ 833"/>
        <xdr:cNvCxnSpPr/>
      </xdr:nvCxnSpPr>
      <xdr:spPr>
        <a:xfrm flipV="1">
          <a:off x="21323300" y="147993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835" name="楕円 834"/>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55880</xdr:rowOff>
    </xdr:from>
    <xdr:to>
      <xdr:col>111</xdr:col>
      <xdr:colOff>177800</xdr:colOff>
      <xdr:row>86</xdr:row>
      <xdr:rowOff>57150</xdr:rowOff>
    </xdr:to>
    <xdr:cxnSp macro="">
      <xdr:nvCxnSpPr>
        <xdr:cNvPr id="836" name="直線コネクタ 835"/>
        <xdr:cNvCxnSpPr/>
      </xdr:nvCxnSpPr>
      <xdr:spPr>
        <a:xfrm flipV="1">
          <a:off x="20434300" y="148005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837" name="楕円 836"/>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57150</xdr:rowOff>
    </xdr:to>
    <xdr:cxnSp macro="">
      <xdr:nvCxnSpPr>
        <xdr:cNvPr id="838" name="直線コネクタ 837"/>
        <xdr:cNvCxnSpPr/>
      </xdr:nvCxnSpPr>
      <xdr:spPr>
        <a:xfrm>
          <a:off x="19545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7620</xdr:rowOff>
    </xdr:from>
    <xdr:to>
      <xdr:col>98</xdr:col>
      <xdr:colOff>38100</xdr:colOff>
      <xdr:row>86</xdr:row>
      <xdr:rowOff>109220</xdr:rowOff>
    </xdr:to>
    <xdr:sp macro="" textlink="">
      <xdr:nvSpPr>
        <xdr:cNvPr id="839" name="楕円 838"/>
        <xdr:cNvSpPr/>
      </xdr:nvSpPr>
      <xdr:spPr>
        <a:xfrm>
          <a:off x="18605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57150</xdr:rowOff>
    </xdr:from>
    <xdr:to>
      <xdr:col>102</xdr:col>
      <xdr:colOff>114300</xdr:colOff>
      <xdr:row>86</xdr:row>
      <xdr:rowOff>58420</xdr:rowOff>
    </xdr:to>
    <xdr:cxnSp macro="">
      <xdr:nvCxnSpPr>
        <xdr:cNvPr id="840" name="直線コネクタ 839"/>
        <xdr:cNvCxnSpPr/>
      </xdr:nvCxnSpPr>
      <xdr:spPr>
        <a:xfrm flipV="1">
          <a:off x="18656300" y="148018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41"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42"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43"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44"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97807</xdr:rowOff>
    </xdr:from>
    <xdr:ext cx="469744" cy="259045"/>
    <xdr:sp macro="" textlink="">
      <xdr:nvSpPr>
        <xdr:cNvPr id="845" name="n_1mainValue【消防施設】&#10;一人当たり面積"/>
        <xdr:cNvSpPr txBox="1"/>
      </xdr:nvSpPr>
      <xdr:spPr>
        <a:xfrm>
          <a:off x="21075727" y="1484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846" name="n_2mainValue【消防施設】&#10;一人当たり面積"/>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847" name="n_3mainValue【消防施設】&#10;一人当たり面積"/>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100347</xdr:rowOff>
    </xdr:from>
    <xdr:ext cx="469744" cy="259045"/>
    <xdr:sp macro="" textlink="">
      <xdr:nvSpPr>
        <xdr:cNvPr id="848" name="n_4mainValue【消防施設】&#10;一人当たり面積"/>
        <xdr:cNvSpPr txBox="1"/>
      </xdr:nvSpPr>
      <xdr:spPr>
        <a:xfrm>
          <a:off x="18421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60" name="直線コネクタ 8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61" name="テキスト ボックス 86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62" name="直線コネクタ 8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63" name="テキスト ボックス 8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4" name="直線コネクタ 8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5" name="テキスト ボックス 8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6" name="直線コネクタ 8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7" name="テキスト ボックス 8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8" name="直線コネクタ 8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9" name="テキスト ボックス 8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70" name="直線コネクタ 8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71" name="テキスト ボックス 87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2" name="直線コネクタ 8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74" name="直線コネクタ 873"/>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75"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76" name="直線コネクタ 875"/>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77"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78" name="直線コネクタ 877"/>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9"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80" name="フローチャート: 判断 879"/>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81" name="フローチャート: 判断 880"/>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82" name="フローチャート: 判断 881"/>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83" name="フローチャート: 判断 882"/>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84" name="フローチャート: 判断 883"/>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5" name="テキスト ボックス 8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6" name="テキスト ボックス 8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7" name="テキスト ボックス 8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8" name="テキスト ボックス 8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9" name="テキスト ボックス 8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80918</xdr:rowOff>
    </xdr:from>
    <xdr:to>
      <xdr:col>85</xdr:col>
      <xdr:colOff>177800</xdr:colOff>
      <xdr:row>108</xdr:row>
      <xdr:rowOff>11068</xdr:rowOff>
    </xdr:to>
    <xdr:sp macro="" textlink="">
      <xdr:nvSpPr>
        <xdr:cNvPr id="890" name="楕円 889"/>
        <xdr:cNvSpPr/>
      </xdr:nvSpPr>
      <xdr:spPr>
        <a:xfrm>
          <a:off x="162687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59345</xdr:rowOff>
    </xdr:from>
    <xdr:ext cx="405111" cy="259045"/>
    <xdr:sp macro="" textlink="">
      <xdr:nvSpPr>
        <xdr:cNvPr id="891" name="【庁舎】&#10;有形固定資産減価償却率該当値テキスト"/>
        <xdr:cNvSpPr txBox="1"/>
      </xdr:nvSpPr>
      <xdr:spPr>
        <a:xfrm>
          <a:off x="16357600"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54792</xdr:rowOff>
    </xdr:from>
    <xdr:to>
      <xdr:col>81</xdr:col>
      <xdr:colOff>101600</xdr:colOff>
      <xdr:row>107</xdr:row>
      <xdr:rowOff>156392</xdr:rowOff>
    </xdr:to>
    <xdr:sp macro="" textlink="">
      <xdr:nvSpPr>
        <xdr:cNvPr id="892" name="楕円 891"/>
        <xdr:cNvSpPr/>
      </xdr:nvSpPr>
      <xdr:spPr>
        <a:xfrm>
          <a:off x="15430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105592</xdr:rowOff>
    </xdr:from>
    <xdr:to>
      <xdr:col>85</xdr:col>
      <xdr:colOff>127000</xdr:colOff>
      <xdr:row>107</xdr:row>
      <xdr:rowOff>131718</xdr:rowOff>
    </xdr:to>
    <xdr:cxnSp macro="">
      <xdr:nvCxnSpPr>
        <xdr:cNvPr id="893" name="直線コネクタ 892"/>
        <xdr:cNvCxnSpPr/>
      </xdr:nvCxnSpPr>
      <xdr:spPr>
        <a:xfrm>
          <a:off x="15481300" y="1845074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31931</xdr:rowOff>
    </xdr:from>
    <xdr:to>
      <xdr:col>76</xdr:col>
      <xdr:colOff>165100</xdr:colOff>
      <xdr:row>107</xdr:row>
      <xdr:rowOff>133531</xdr:rowOff>
    </xdr:to>
    <xdr:sp macro="" textlink="">
      <xdr:nvSpPr>
        <xdr:cNvPr id="894" name="楕円 893"/>
        <xdr:cNvSpPr/>
      </xdr:nvSpPr>
      <xdr:spPr>
        <a:xfrm>
          <a:off x="14541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82731</xdr:rowOff>
    </xdr:from>
    <xdr:to>
      <xdr:col>81</xdr:col>
      <xdr:colOff>50800</xdr:colOff>
      <xdr:row>107</xdr:row>
      <xdr:rowOff>105592</xdr:rowOff>
    </xdr:to>
    <xdr:cxnSp macro="">
      <xdr:nvCxnSpPr>
        <xdr:cNvPr id="895" name="直線コネクタ 894"/>
        <xdr:cNvCxnSpPr/>
      </xdr:nvCxnSpPr>
      <xdr:spPr>
        <a:xfrm>
          <a:off x="14592300" y="1842788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10705</xdr:rowOff>
    </xdr:from>
    <xdr:to>
      <xdr:col>72</xdr:col>
      <xdr:colOff>38100</xdr:colOff>
      <xdr:row>107</xdr:row>
      <xdr:rowOff>112305</xdr:rowOff>
    </xdr:to>
    <xdr:sp macro="" textlink="">
      <xdr:nvSpPr>
        <xdr:cNvPr id="896" name="楕円 895"/>
        <xdr:cNvSpPr/>
      </xdr:nvSpPr>
      <xdr:spPr>
        <a:xfrm>
          <a:off x="1365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61505</xdr:rowOff>
    </xdr:from>
    <xdr:to>
      <xdr:col>76</xdr:col>
      <xdr:colOff>114300</xdr:colOff>
      <xdr:row>107</xdr:row>
      <xdr:rowOff>82731</xdr:rowOff>
    </xdr:to>
    <xdr:cxnSp macro="">
      <xdr:nvCxnSpPr>
        <xdr:cNvPr id="897" name="直線コネクタ 896"/>
        <xdr:cNvCxnSpPr/>
      </xdr:nvCxnSpPr>
      <xdr:spPr>
        <a:xfrm>
          <a:off x="13703300" y="184066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156029</xdr:rowOff>
    </xdr:from>
    <xdr:to>
      <xdr:col>67</xdr:col>
      <xdr:colOff>101600</xdr:colOff>
      <xdr:row>107</xdr:row>
      <xdr:rowOff>86179</xdr:rowOff>
    </xdr:to>
    <xdr:sp macro="" textlink="">
      <xdr:nvSpPr>
        <xdr:cNvPr id="898" name="楕円 897"/>
        <xdr:cNvSpPr/>
      </xdr:nvSpPr>
      <xdr:spPr>
        <a:xfrm>
          <a:off x="1276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35379</xdr:rowOff>
    </xdr:from>
    <xdr:to>
      <xdr:col>71</xdr:col>
      <xdr:colOff>177800</xdr:colOff>
      <xdr:row>107</xdr:row>
      <xdr:rowOff>61505</xdr:rowOff>
    </xdr:to>
    <xdr:cxnSp macro="">
      <xdr:nvCxnSpPr>
        <xdr:cNvPr id="899" name="直線コネクタ 898"/>
        <xdr:cNvCxnSpPr/>
      </xdr:nvCxnSpPr>
      <xdr:spPr>
        <a:xfrm>
          <a:off x="12814300" y="1838052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900"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901"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902"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903"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147519</xdr:rowOff>
    </xdr:from>
    <xdr:ext cx="405111" cy="259045"/>
    <xdr:sp macro="" textlink="">
      <xdr:nvSpPr>
        <xdr:cNvPr id="904" name="n_1mainValue【庁舎】&#10;有形固定資産減価償却率"/>
        <xdr:cNvSpPr txBox="1"/>
      </xdr:nvSpPr>
      <xdr:spPr>
        <a:xfrm>
          <a:off x="152660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124658</xdr:rowOff>
    </xdr:from>
    <xdr:ext cx="405111" cy="259045"/>
    <xdr:sp macro="" textlink="">
      <xdr:nvSpPr>
        <xdr:cNvPr id="905" name="n_2mainValue【庁舎】&#10;有形固定資産減価償却率"/>
        <xdr:cNvSpPr txBox="1"/>
      </xdr:nvSpPr>
      <xdr:spPr>
        <a:xfrm>
          <a:off x="14389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103432</xdr:rowOff>
    </xdr:from>
    <xdr:ext cx="405111" cy="259045"/>
    <xdr:sp macro="" textlink="">
      <xdr:nvSpPr>
        <xdr:cNvPr id="906" name="n_3mainValue【庁舎】&#10;有形固定資産減価償却率"/>
        <xdr:cNvSpPr txBox="1"/>
      </xdr:nvSpPr>
      <xdr:spPr>
        <a:xfrm>
          <a:off x="13500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77306</xdr:rowOff>
    </xdr:from>
    <xdr:ext cx="405111" cy="259045"/>
    <xdr:sp macro="" textlink="">
      <xdr:nvSpPr>
        <xdr:cNvPr id="907" name="n_4mainValue【庁舎】&#10;有形固定資産減価償却率"/>
        <xdr:cNvSpPr txBox="1"/>
      </xdr:nvSpPr>
      <xdr:spPr>
        <a:xfrm>
          <a:off x="12611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8" name="正方形/長方形 9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9" name="正方形/長方形 9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10" name="正方形/長方形 9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11" name="正方形/長方形 9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2" name="正方形/長方形 9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3" name="正方形/長方形 9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4" name="正方形/長方形 9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5" name="正方形/長方形 9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6" name="テキスト ボックス 9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7" name="直線コネクタ 9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8" name="直線コネクタ 9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9" name="テキスト ボックス 9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20" name="直線コネクタ 9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21" name="テキスト ボックス 9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2" name="直線コネクタ 9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3" name="テキスト ボックス 9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4" name="直線コネクタ 9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5" name="テキスト ボックス 9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6" name="直線コネクタ 9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7" name="テキスト ボックス 9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29" name="直線コネクタ 928"/>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30"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31" name="直線コネクタ 930"/>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32"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33" name="直線コネクタ 932"/>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934"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35" name="フローチャート: 判断 934"/>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36" name="フローチャート: 判断 935"/>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37" name="フローチャート: 判断 936"/>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38" name="フローチャート: 判断 937"/>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939" name="フローチャート: 判断 938"/>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0" name="テキスト ボックス 9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1" name="テキスト ボックス 9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2" name="テキスト ボックス 9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3" name="テキスト ボックス 9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4" name="テキスト ボックス 9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109982</xdr:rowOff>
    </xdr:from>
    <xdr:to>
      <xdr:col>116</xdr:col>
      <xdr:colOff>114300</xdr:colOff>
      <xdr:row>105</xdr:row>
      <xdr:rowOff>40132</xdr:rowOff>
    </xdr:to>
    <xdr:sp macro="" textlink="">
      <xdr:nvSpPr>
        <xdr:cNvPr id="945" name="楕円 944"/>
        <xdr:cNvSpPr/>
      </xdr:nvSpPr>
      <xdr:spPr>
        <a:xfrm>
          <a:off x="221107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88409</xdr:rowOff>
    </xdr:from>
    <xdr:ext cx="469744" cy="259045"/>
    <xdr:sp macro="" textlink="">
      <xdr:nvSpPr>
        <xdr:cNvPr id="946" name="【庁舎】&#10;一人当たり面積該当値テキスト"/>
        <xdr:cNvSpPr txBox="1"/>
      </xdr:nvSpPr>
      <xdr:spPr>
        <a:xfrm>
          <a:off x="22199600" y="17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119126</xdr:rowOff>
    </xdr:from>
    <xdr:to>
      <xdr:col>112</xdr:col>
      <xdr:colOff>38100</xdr:colOff>
      <xdr:row>105</xdr:row>
      <xdr:rowOff>49276</xdr:rowOff>
    </xdr:to>
    <xdr:sp macro="" textlink="">
      <xdr:nvSpPr>
        <xdr:cNvPr id="947" name="楕円 946"/>
        <xdr:cNvSpPr/>
      </xdr:nvSpPr>
      <xdr:spPr>
        <a:xfrm>
          <a:off x="21272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160782</xdr:rowOff>
    </xdr:from>
    <xdr:to>
      <xdr:col>116</xdr:col>
      <xdr:colOff>63500</xdr:colOff>
      <xdr:row>104</xdr:row>
      <xdr:rowOff>169926</xdr:rowOff>
    </xdr:to>
    <xdr:cxnSp macro="">
      <xdr:nvCxnSpPr>
        <xdr:cNvPr id="948" name="直線コネクタ 947"/>
        <xdr:cNvCxnSpPr/>
      </xdr:nvCxnSpPr>
      <xdr:spPr>
        <a:xfrm flipV="1">
          <a:off x="21323300" y="1799158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130556</xdr:rowOff>
    </xdr:from>
    <xdr:to>
      <xdr:col>107</xdr:col>
      <xdr:colOff>101600</xdr:colOff>
      <xdr:row>105</xdr:row>
      <xdr:rowOff>60706</xdr:rowOff>
    </xdr:to>
    <xdr:sp macro="" textlink="">
      <xdr:nvSpPr>
        <xdr:cNvPr id="949" name="楕円 948"/>
        <xdr:cNvSpPr/>
      </xdr:nvSpPr>
      <xdr:spPr>
        <a:xfrm>
          <a:off x="20383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169926</xdr:rowOff>
    </xdr:from>
    <xdr:to>
      <xdr:col>111</xdr:col>
      <xdr:colOff>177800</xdr:colOff>
      <xdr:row>105</xdr:row>
      <xdr:rowOff>9906</xdr:rowOff>
    </xdr:to>
    <xdr:cxnSp macro="">
      <xdr:nvCxnSpPr>
        <xdr:cNvPr id="950" name="直線コネクタ 949"/>
        <xdr:cNvCxnSpPr/>
      </xdr:nvCxnSpPr>
      <xdr:spPr>
        <a:xfrm flipV="1">
          <a:off x="20434300" y="180007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951" name="楕円 950"/>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xdr:rowOff>
    </xdr:from>
    <xdr:to>
      <xdr:col>107</xdr:col>
      <xdr:colOff>50800</xdr:colOff>
      <xdr:row>105</xdr:row>
      <xdr:rowOff>19050</xdr:rowOff>
    </xdr:to>
    <xdr:cxnSp macro="">
      <xdr:nvCxnSpPr>
        <xdr:cNvPr id="952" name="直線コネクタ 951"/>
        <xdr:cNvCxnSpPr/>
      </xdr:nvCxnSpPr>
      <xdr:spPr>
        <a:xfrm flipV="1">
          <a:off x="19545300" y="18012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148844</xdr:rowOff>
    </xdr:from>
    <xdr:to>
      <xdr:col>98</xdr:col>
      <xdr:colOff>38100</xdr:colOff>
      <xdr:row>105</xdr:row>
      <xdr:rowOff>78994</xdr:rowOff>
    </xdr:to>
    <xdr:sp macro="" textlink="">
      <xdr:nvSpPr>
        <xdr:cNvPr id="953" name="楕円 952"/>
        <xdr:cNvSpPr/>
      </xdr:nvSpPr>
      <xdr:spPr>
        <a:xfrm>
          <a:off x="18605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19050</xdr:rowOff>
    </xdr:from>
    <xdr:to>
      <xdr:col>102</xdr:col>
      <xdr:colOff>114300</xdr:colOff>
      <xdr:row>105</xdr:row>
      <xdr:rowOff>28194</xdr:rowOff>
    </xdr:to>
    <xdr:cxnSp macro="">
      <xdr:nvCxnSpPr>
        <xdr:cNvPr id="954" name="直線コネクタ 953"/>
        <xdr:cNvCxnSpPr/>
      </xdr:nvCxnSpPr>
      <xdr:spPr>
        <a:xfrm flipV="1">
          <a:off x="18656300" y="18021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55"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56"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57"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958"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65803</xdr:rowOff>
    </xdr:from>
    <xdr:ext cx="469744" cy="259045"/>
    <xdr:sp macro="" textlink="">
      <xdr:nvSpPr>
        <xdr:cNvPr id="959" name="n_1mainValue【庁舎】&#10;一人当たり面積"/>
        <xdr:cNvSpPr txBox="1"/>
      </xdr:nvSpPr>
      <xdr:spPr>
        <a:xfrm>
          <a:off x="21075727" y="1772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960" name="n_2mainValue【庁舎】&#10;一人当たり面積"/>
        <xdr:cNvSpPr txBox="1"/>
      </xdr:nvSpPr>
      <xdr:spPr>
        <a:xfrm>
          <a:off x="20199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60977</xdr:rowOff>
    </xdr:from>
    <xdr:ext cx="469744" cy="259045"/>
    <xdr:sp macro="" textlink="">
      <xdr:nvSpPr>
        <xdr:cNvPr id="961" name="n_3mainValue【庁舎】&#10;一人当たり面積"/>
        <xdr:cNvSpPr txBox="1"/>
      </xdr:nvSpPr>
      <xdr:spPr>
        <a:xfrm>
          <a:off x="19310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70121</xdr:rowOff>
    </xdr:from>
    <xdr:ext cx="469744" cy="259045"/>
    <xdr:sp macro="" textlink="">
      <xdr:nvSpPr>
        <xdr:cNvPr id="962" name="n_4mainValue【庁舎】&#10;一人当たり面積"/>
        <xdr:cNvSpPr txBox="1"/>
      </xdr:nvSpPr>
      <xdr:spPr>
        <a:xfrm>
          <a:off x="184214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3" name="正方形/長方形 9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4" name="正方形/長方形 9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5" name="テキスト ボックス 9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類似団体平均と比較して特に有形固定資産減価償却率が特に高くなっている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は、体育館・プール、</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一般廃棄物処理施設、保健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センター・保健所、庁舎である。体育館・プールについては、平成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年の合併以前に各地域に体育館が１施設ずつ設置されており、同関連施設が各地域１～２施設ずつ整備されている。そのうち半数以上の施設が築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年を超過しており、今後の施設の老朽化対策が課題となっている。施設の耐震化は完了しているが、施設の老朽化に伴う対策を講じる必要について、今後検討していく。</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一般廃棄物処理施設については、市内</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施設であり、すでに集約化は済んでいる。施設は築</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を経過しており</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、施設の老朽状況により、対策を検討して</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保健センター・保健所については，市内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施設であり、行政サービスとして必要不可欠であるが、他施設での運用が可能かどうか検討し、施設の集約化を検討してゆく。庁舎については、いずれの庁舎も平成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年の合併以前に整備された旧２町１村の庁舎機能を継続して利用している。現在、桜川市新庁舎建設検討委員会を設置し、新庁舎の建替えについて検討中である。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類似団体と比較して一人当たり面積の小さい施設は，図書館である。桜川市には図書館が無く、数値は公民館内の図書室である。市内に３室を保有しているが、パブリックスペースを持たないため、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人あたりの面積は小さくなっている。３施設のうち２施設が築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併せて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複合施設として更新が予定されており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大規模改修や修繕の要否を検討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41,440
40,961
180.06
18,695,206
17,034,707
1,425,994
11,268,385
19,042,022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ポイント下回っているが、昨年度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のポイントとなった。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基準財政収入額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地方特例交付金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により増加したが、基準財政需要額が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ほぼ同水準となっていることを受け、財政力指数は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同率になっている。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今後も行政評価により徹底的な歳出の見直しを実施するとともに、自主財源の柱である税収の徴収率向上により歳入の確保に努める。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年度においても全国平均及び茨城県内平均を下回</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っており、類似団体との比較では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ポイント低くなっているが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ポイントの増加となった。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前年度からの増加の主な要因として、物件費及び補助費の抑制により歳出が減となっているが、地方消費税交付金や地方交付税額の縮減率により歳入の減少幅のほうが大きくなっているためである。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今後も事務事業評価等により事務事業の点検・見直しを行い、経常経費の削減を図るとともに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収納向上対策の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強化により税収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の確保を図り、さらに改善できるよう努めていく。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3556</xdr:rowOff>
    </xdr:from>
    <xdr:to>
      <xdr:col>23</xdr:col>
      <xdr:colOff>133350</xdr:colOff>
      <xdr:row>61</xdr:row>
      <xdr:rowOff>85598</xdr:rowOff>
    </xdr:to>
    <xdr:cxnSp macro="">
      <xdr:nvCxnSpPr>
        <xdr:cNvPr id="130" name="直線コネクタ 129"/>
        <xdr:cNvCxnSpPr/>
      </xdr:nvCxnSpPr>
      <xdr:spPr>
        <a:xfrm>
          <a:off x="4114800" y="1046200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107442</xdr:rowOff>
    </xdr:from>
    <xdr:to>
      <xdr:col>19</xdr:col>
      <xdr:colOff>133350</xdr:colOff>
      <xdr:row>61</xdr:row>
      <xdr:rowOff>3556</xdr:rowOff>
    </xdr:to>
    <xdr:cxnSp macro="">
      <xdr:nvCxnSpPr>
        <xdr:cNvPr id="133" name="直線コネクタ 132"/>
        <xdr:cNvCxnSpPr/>
      </xdr:nvCxnSpPr>
      <xdr:spPr>
        <a:xfrm>
          <a:off x="3225800" y="103944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107442</xdr:rowOff>
    </xdr:from>
    <xdr:to>
      <xdr:col>15</xdr:col>
      <xdr:colOff>82550</xdr:colOff>
      <xdr:row>60</xdr:row>
      <xdr:rowOff>121920</xdr:rowOff>
    </xdr:to>
    <xdr:cxnSp macro="">
      <xdr:nvCxnSpPr>
        <xdr:cNvPr id="136" name="直線コネクタ 135"/>
        <xdr:cNvCxnSpPr/>
      </xdr:nvCxnSpPr>
      <xdr:spPr>
        <a:xfrm flipV="1">
          <a:off x="2336800" y="103944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6096</xdr:rowOff>
    </xdr:from>
    <xdr:to>
      <xdr:col>11</xdr:col>
      <xdr:colOff>31750</xdr:colOff>
      <xdr:row>60</xdr:row>
      <xdr:rowOff>121920</xdr:rowOff>
    </xdr:to>
    <xdr:cxnSp macro="">
      <xdr:nvCxnSpPr>
        <xdr:cNvPr id="139" name="直線コネクタ 138"/>
        <xdr:cNvCxnSpPr/>
      </xdr:nvCxnSpPr>
      <xdr:spPr>
        <a:xfrm>
          <a:off x="1447800" y="102930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34798</xdr:rowOff>
    </xdr:from>
    <xdr:to>
      <xdr:col>23</xdr:col>
      <xdr:colOff>184150</xdr:colOff>
      <xdr:row>61</xdr:row>
      <xdr:rowOff>136398</xdr:rowOff>
    </xdr:to>
    <xdr:sp macro="" textlink="">
      <xdr:nvSpPr>
        <xdr:cNvPr id="149" name="楕円 148"/>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51325</xdr:rowOff>
    </xdr:from>
    <xdr:ext cx="762000" cy="259045"/>
    <xdr:sp macro="" textlink="">
      <xdr:nvSpPr>
        <xdr:cNvPr id="150" name="財政構造の弾力性該当値テキスト"/>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124206</xdr:rowOff>
    </xdr:from>
    <xdr:to>
      <xdr:col>19</xdr:col>
      <xdr:colOff>184150</xdr:colOff>
      <xdr:row>61</xdr:row>
      <xdr:rowOff>54356</xdr:rowOff>
    </xdr:to>
    <xdr:sp macro="" textlink="">
      <xdr:nvSpPr>
        <xdr:cNvPr id="151" name="楕円 150"/>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64533</xdr:rowOff>
    </xdr:from>
    <xdr:ext cx="736600" cy="259045"/>
    <xdr:sp macro="" textlink="">
      <xdr:nvSpPr>
        <xdr:cNvPr id="152" name="テキスト ボックス 151"/>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56642</xdr:rowOff>
    </xdr:from>
    <xdr:to>
      <xdr:col>15</xdr:col>
      <xdr:colOff>133350</xdr:colOff>
      <xdr:row>60</xdr:row>
      <xdr:rowOff>158242</xdr:rowOff>
    </xdr:to>
    <xdr:sp macro="" textlink="">
      <xdr:nvSpPr>
        <xdr:cNvPr id="153" name="楕円 152"/>
        <xdr:cNvSpPr/>
      </xdr:nvSpPr>
      <xdr:spPr>
        <a:xfrm>
          <a:off x="3175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168419</xdr:rowOff>
    </xdr:from>
    <xdr:ext cx="762000" cy="259045"/>
    <xdr:sp macro="" textlink="">
      <xdr:nvSpPr>
        <xdr:cNvPr id="154" name="テキスト ボックス 153"/>
        <xdr:cNvSpPr txBox="1"/>
      </xdr:nvSpPr>
      <xdr:spPr>
        <a:xfrm>
          <a:off x="2844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5" name="楕円 154"/>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6" name="テキスト ボックス 155"/>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126746</xdr:rowOff>
    </xdr:from>
    <xdr:to>
      <xdr:col>7</xdr:col>
      <xdr:colOff>31750</xdr:colOff>
      <xdr:row>60</xdr:row>
      <xdr:rowOff>56896</xdr:rowOff>
    </xdr:to>
    <xdr:sp macro="" textlink="">
      <xdr:nvSpPr>
        <xdr:cNvPr id="157" name="楕円 156"/>
        <xdr:cNvSpPr/>
      </xdr:nvSpPr>
      <xdr:spPr>
        <a:xfrm>
          <a:off x="1397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67073</xdr:rowOff>
    </xdr:from>
    <xdr:ext cx="762000" cy="259045"/>
    <xdr:sp macro="" textlink="">
      <xdr:nvSpPr>
        <xdr:cNvPr id="158" name="テキスト ボックス 157"/>
        <xdr:cNvSpPr txBox="1"/>
      </xdr:nvSpPr>
      <xdr:spPr>
        <a:xfrm>
          <a:off x="1066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人件費の適正化を目指し、職員数の削減等による人件費の削減及び物件費の削減を実施しているため、類似団体平均に対し低くなっている。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また、消防やごみ処理を一部事務組合で行っているため、人件費や物件費が類似団体平均より抑えられていると考えられる。今後も人件費及び物件費の抑制に努める。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121684</xdr:rowOff>
    </xdr:from>
    <xdr:to>
      <xdr:col>23</xdr:col>
      <xdr:colOff>133350</xdr:colOff>
      <xdr:row>82</xdr:row>
      <xdr:rowOff>1862</xdr:rowOff>
    </xdr:to>
    <xdr:cxnSp macro="">
      <xdr:nvCxnSpPr>
        <xdr:cNvPr id="191" name="直線コネクタ 190"/>
        <xdr:cNvCxnSpPr/>
      </xdr:nvCxnSpPr>
      <xdr:spPr>
        <a:xfrm flipV="1">
          <a:off x="4114800" y="14009134"/>
          <a:ext cx="838200" cy="5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68917</xdr:rowOff>
    </xdr:from>
    <xdr:to>
      <xdr:col>19</xdr:col>
      <xdr:colOff>133350</xdr:colOff>
      <xdr:row>82</xdr:row>
      <xdr:rowOff>1862</xdr:rowOff>
    </xdr:to>
    <xdr:cxnSp macro="">
      <xdr:nvCxnSpPr>
        <xdr:cNvPr id="194" name="直線コネクタ 193"/>
        <xdr:cNvCxnSpPr/>
      </xdr:nvCxnSpPr>
      <xdr:spPr>
        <a:xfrm>
          <a:off x="3225800" y="13956367"/>
          <a:ext cx="889000" cy="10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68917</xdr:rowOff>
    </xdr:from>
    <xdr:to>
      <xdr:col>15</xdr:col>
      <xdr:colOff>82550</xdr:colOff>
      <xdr:row>81</xdr:row>
      <xdr:rowOff>78375</xdr:rowOff>
    </xdr:to>
    <xdr:cxnSp macro="">
      <xdr:nvCxnSpPr>
        <xdr:cNvPr id="197" name="直線コネクタ 196"/>
        <xdr:cNvCxnSpPr/>
      </xdr:nvCxnSpPr>
      <xdr:spPr>
        <a:xfrm flipV="1">
          <a:off x="2336800" y="13956367"/>
          <a:ext cx="8890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54989</xdr:rowOff>
    </xdr:from>
    <xdr:to>
      <xdr:col>11</xdr:col>
      <xdr:colOff>31750</xdr:colOff>
      <xdr:row>81</xdr:row>
      <xdr:rowOff>78375</xdr:rowOff>
    </xdr:to>
    <xdr:cxnSp macro="">
      <xdr:nvCxnSpPr>
        <xdr:cNvPr id="200" name="直線コネクタ 199"/>
        <xdr:cNvCxnSpPr/>
      </xdr:nvCxnSpPr>
      <xdr:spPr>
        <a:xfrm>
          <a:off x="1447800" y="13942439"/>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70884</xdr:rowOff>
    </xdr:from>
    <xdr:to>
      <xdr:col>23</xdr:col>
      <xdr:colOff>184150</xdr:colOff>
      <xdr:row>82</xdr:row>
      <xdr:rowOff>1034</xdr:rowOff>
    </xdr:to>
    <xdr:sp macro="" textlink="">
      <xdr:nvSpPr>
        <xdr:cNvPr id="210" name="楕円 209"/>
        <xdr:cNvSpPr/>
      </xdr:nvSpPr>
      <xdr:spPr>
        <a:xfrm>
          <a:off x="4902200" y="139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87411</xdr:rowOff>
    </xdr:from>
    <xdr:ext cx="762000" cy="259045"/>
    <xdr:sp macro="" textlink="">
      <xdr:nvSpPr>
        <xdr:cNvPr id="211" name="人件費・物件費等の状況該当値テキスト"/>
        <xdr:cNvSpPr txBox="1"/>
      </xdr:nvSpPr>
      <xdr:spPr>
        <a:xfrm>
          <a:off x="5041900" y="1380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122512</xdr:rowOff>
    </xdr:from>
    <xdr:to>
      <xdr:col>19</xdr:col>
      <xdr:colOff>184150</xdr:colOff>
      <xdr:row>82</xdr:row>
      <xdr:rowOff>52662</xdr:rowOff>
    </xdr:to>
    <xdr:sp macro="" textlink="">
      <xdr:nvSpPr>
        <xdr:cNvPr id="212" name="楕円 211"/>
        <xdr:cNvSpPr/>
      </xdr:nvSpPr>
      <xdr:spPr>
        <a:xfrm>
          <a:off x="4064000" y="1400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62839</xdr:rowOff>
    </xdr:from>
    <xdr:ext cx="736600" cy="259045"/>
    <xdr:sp macro="" textlink="">
      <xdr:nvSpPr>
        <xdr:cNvPr id="213" name="テキスト ボックス 212"/>
        <xdr:cNvSpPr txBox="1"/>
      </xdr:nvSpPr>
      <xdr:spPr>
        <a:xfrm>
          <a:off x="3733800" y="1377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18117</xdr:rowOff>
    </xdr:from>
    <xdr:to>
      <xdr:col>15</xdr:col>
      <xdr:colOff>133350</xdr:colOff>
      <xdr:row>81</xdr:row>
      <xdr:rowOff>119717</xdr:rowOff>
    </xdr:to>
    <xdr:sp macro="" textlink="">
      <xdr:nvSpPr>
        <xdr:cNvPr id="214" name="楕円 213"/>
        <xdr:cNvSpPr/>
      </xdr:nvSpPr>
      <xdr:spPr>
        <a:xfrm>
          <a:off x="3175000" y="139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129894</xdr:rowOff>
    </xdr:from>
    <xdr:ext cx="762000" cy="259045"/>
    <xdr:sp macro="" textlink="">
      <xdr:nvSpPr>
        <xdr:cNvPr id="215" name="テキスト ボックス 214"/>
        <xdr:cNvSpPr txBox="1"/>
      </xdr:nvSpPr>
      <xdr:spPr>
        <a:xfrm>
          <a:off x="2844800" y="1367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27575</xdr:rowOff>
    </xdr:from>
    <xdr:to>
      <xdr:col>11</xdr:col>
      <xdr:colOff>82550</xdr:colOff>
      <xdr:row>81</xdr:row>
      <xdr:rowOff>129175</xdr:rowOff>
    </xdr:to>
    <xdr:sp macro="" textlink="">
      <xdr:nvSpPr>
        <xdr:cNvPr id="216" name="楕円 215"/>
        <xdr:cNvSpPr/>
      </xdr:nvSpPr>
      <xdr:spPr>
        <a:xfrm>
          <a:off x="2286000" y="139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139352</xdr:rowOff>
    </xdr:from>
    <xdr:ext cx="762000" cy="259045"/>
    <xdr:sp macro="" textlink="">
      <xdr:nvSpPr>
        <xdr:cNvPr id="217" name="テキスト ボックス 216"/>
        <xdr:cNvSpPr txBox="1"/>
      </xdr:nvSpPr>
      <xdr:spPr>
        <a:xfrm>
          <a:off x="1955800" y="1368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4189</xdr:rowOff>
    </xdr:from>
    <xdr:to>
      <xdr:col>7</xdr:col>
      <xdr:colOff>31750</xdr:colOff>
      <xdr:row>81</xdr:row>
      <xdr:rowOff>105789</xdr:rowOff>
    </xdr:to>
    <xdr:sp macro="" textlink="">
      <xdr:nvSpPr>
        <xdr:cNvPr id="218" name="楕円 217"/>
        <xdr:cNvSpPr/>
      </xdr:nvSpPr>
      <xdr:spPr>
        <a:xfrm>
          <a:off x="1397000" y="138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115966</xdr:rowOff>
    </xdr:from>
    <xdr:ext cx="762000" cy="259045"/>
    <xdr:sp macro="" textlink="">
      <xdr:nvSpPr>
        <xdr:cNvPr id="219" name="テキスト ボックス 218"/>
        <xdr:cNvSpPr txBox="1"/>
      </xdr:nvSpPr>
      <xdr:spPr>
        <a:xfrm>
          <a:off x="1066800" y="1366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合併以降、平成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年度まで類似団体平均を上回る状況が続いたが、給与体系の見直しにより、平成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年度以降は類似団体平均を下回っており、本年度においても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歳昇給停止と合わせた勤務成績の昇給への反映などを視野に入れ、職責職務に応じた給与構造となるよう引き続き見直しを行っていく。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84</xdr:row>
      <xdr:rowOff>13607</xdr:rowOff>
    </xdr:to>
    <xdr:cxnSp macro="">
      <xdr:nvCxnSpPr>
        <xdr:cNvPr id="255" name="直線コネクタ 254"/>
        <xdr:cNvCxnSpPr/>
      </xdr:nvCxnSpPr>
      <xdr:spPr>
        <a:xfrm flipV="1">
          <a:off x="16179800" y="143464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84</xdr:row>
      <xdr:rowOff>13607</xdr:rowOff>
    </xdr:to>
    <xdr:cxnSp macro="">
      <xdr:nvCxnSpPr>
        <xdr:cNvPr id="258" name="直線コネクタ 257"/>
        <xdr:cNvCxnSpPr/>
      </xdr:nvCxnSpPr>
      <xdr:spPr>
        <a:xfrm>
          <a:off x="15290800" y="143119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116114</xdr:rowOff>
    </xdr:to>
    <xdr:cxnSp macro="">
      <xdr:nvCxnSpPr>
        <xdr:cNvPr id="261" name="直線コネクタ 260"/>
        <xdr:cNvCxnSpPr/>
      </xdr:nvCxnSpPr>
      <xdr:spPr>
        <a:xfrm flipV="1">
          <a:off x="14401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116114</xdr:rowOff>
    </xdr:to>
    <xdr:cxnSp macro="">
      <xdr:nvCxnSpPr>
        <xdr:cNvPr id="264" name="直線コネクタ 263"/>
        <xdr:cNvCxnSpPr/>
      </xdr:nvCxnSpPr>
      <xdr:spPr>
        <a:xfrm>
          <a:off x="13512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74" name="楕円 273"/>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75" name="給与水準   （国との比較）該当値テキスト"/>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76" name="楕円 275"/>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77" name="テキスト ボックス 276"/>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78" name="楕円 277"/>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79" name="テキスト ボックス 278"/>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0" name="楕円 279"/>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1" name="テキスト ボックス 280"/>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2" name="楕円 281"/>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3" name="テキスト ボックス 282"/>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現在、定員適正化計画に基づいて職員数の削減を行っており、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昨年度の職員数から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人減（人口</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1,000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0.13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人の減）となり、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0.41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民間委託等の推進や効率的な行政運営を視野に入れた組織機構の見直しを進めるとともに、急激な職員減による住民サービスの低下を招かぬよう配慮しつつ、将来的な人口減少を踏まえ、適正な職員定員管理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145234</xdr:rowOff>
    </xdr:from>
    <xdr:to>
      <xdr:col>81</xdr:col>
      <xdr:colOff>44450</xdr:colOff>
      <xdr:row>61</xdr:row>
      <xdr:rowOff>167640</xdr:rowOff>
    </xdr:to>
    <xdr:cxnSp macro="">
      <xdr:nvCxnSpPr>
        <xdr:cNvPr id="320" name="直線コネクタ 319"/>
        <xdr:cNvCxnSpPr/>
      </xdr:nvCxnSpPr>
      <xdr:spPr>
        <a:xfrm flipV="1">
          <a:off x="16179800" y="10603684"/>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157299</xdr:rowOff>
    </xdr:from>
    <xdr:to>
      <xdr:col>77</xdr:col>
      <xdr:colOff>44450</xdr:colOff>
      <xdr:row>61</xdr:row>
      <xdr:rowOff>167640</xdr:rowOff>
    </xdr:to>
    <xdr:cxnSp macro="">
      <xdr:nvCxnSpPr>
        <xdr:cNvPr id="323" name="直線コネクタ 322"/>
        <xdr:cNvCxnSpPr/>
      </xdr:nvCxnSpPr>
      <xdr:spPr>
        <a:xfrm>
          <a:off x="15290800" y="1061574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112485</xdr:rowOff>
    </xdr:from>
    <xdr:to>
      <xdr:col>72</xdr:col>
      <xdr:colOff>203200</xdr:colOff>
      <xdr:row>61</xdr:row>
      <xdr:rowOff>157299</xdr:rowOff>
    </xdr:to>
    <xdr:cxnSp macro="">
      <xdr:nvCxnSpPr>
        <xdr:cNvPr id="326" name="直線コネクタ 325"/>
        <xdr:cNvCxnSpPr/>
      </xdr:nvCxnSpPr>
      <xdr:spPr>
        <a:xfrm>
          <a:off x="14401800" y="10570935"/>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88356</xdr:rowOff>
    </xdr:from>
    <xdr:to>
      <xdr:col>68</xdr:col>
      <xdr:colOff>152400</xdr:colOff>
      <xdr:row>61</xdr:row>
      <xdr:rowOff>112485</xdr:rowOff>
    </xdr:to>
    <xdr:cxnSp macro="">
      <xdr:nvCxnSpPr>
        <xdr:cNvPr id="329" name="直線コネクタ 328"/>
        <xdr:cNvCxnSpPr/>
      </xdr:nvCxnSpPr>
      <xdr:spPr>
        <a:xfrm>
          <a:off x="13512800" y="1054680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94434</xdr:rowOff>
    </xdr:from>
    <xdr:to>
      <xdr:col>81</xdr:col>
      <xdr:colOff>95250</xdr:colOff>
      <xdr:row>62</xdr:row>
      <xdr:rowOff>24584</xdr:rowOff>
    </xdr:to>
    <xdr:sp macro="" textlink="">
      <xdr:nvSpPr>
        <xdr:cNvPr id="339" name="楕円 338"/>
        <xdr:cNvSpPr/>
      </xdr:nvSpPr>
      <xdr:spPr>
        <a:xfrm>
          <a:off x="169672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110961</xdr:rowOff>
    </xdr:from>
    <xdr:ext cx="762000" cy="259045"/>
    <xdr:sp macro="" textlink="">
      <xdr:nvSpPr>
        <xdr:cNvPr id="340" name="定員管理の状況該当値テキスト"/>
        <xdr:cNvSpPr txBox="1"/>
      </xdr:nvSpPr>
      <xdr:spPr>
        <a:xfrm>
          <a:off x="171069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41" name="楕円 340"/>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42" name="テキスト ボックス 341"/>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106499</xdr:rowOff>
    </xdr:from>
    <xdr:to>
      <xdr:col>73</xdr:col>
      <xdr:colOff>44450</xdr:colOff>
      <xdr:row>62</xdr:row>
      <xdr:rowOff>36649</xdr:rowOff>
    </xdr:to>
    <xdr:sp macro="" textlink="">
      <xdr:nvSpPr>
        <xdr:cNvPr id="343" name="楕円 342"/>
        <xdr:cNvSpPr/>
      </xdr:nvSpPr>
      <xdr:spPr>
        <a:xfrm>
          <a:off x="15240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46826</xdr:rowOff>
    </xdr:from>
    <xdr:ext cx="762000" cy="259045"/>
    <xdr:sp macro="" textlink="">
      <xdr:nvSpPr>
        <xdr:cNvPr id="344" name="テキスト ボックス 343"/>
        <xdr:cNvSpPr txBox="1"/>
      </xdr:nvSpPr>
      <xdr:spPr>
        <a:xfrm>
          <a:off x="14909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61685</xdr:rowOff>
    </xdr:from>
    <xdr:to>
      <xdr:col>68</xdr:col>
      <xdr:colOff>203200</xdr:colOff>
      <xdr:row>61</xdr:row>
      <xdr:rowOff>163285</xdr:rowOff>
    </xdr:to>
    <xdr:sp macro="" textlink="">
      <xdr:nvSpPr>
        <xdr:cNvPr id="345" name="楕円 344"/>
        <xdr:cNvSpPr/>
      </xdr:nvSpPr>
      <xdr:spPr>
        <a:xfrm>
          <a:off x="14351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2012</xdr:rowOff>
    </xdr:from>
    <xdr:ext cx="762000" cy="259045"/>
    <xdr:sp macro="" textlink="">
      <xdr:nvSpPr>
        <xdr:cNvPr id="346" name="テキスト ボックス 345"/>
        <xdr:cNvSpPr txBox="1"/>
      </xdr:nvSpPr>
      <xdr:spPr>
        <a:xfrm>
          <a:off x="14020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37556</xdr:rowOff>
    </xdr:from>
    <xdr:to>
      <xdr:col>64</xdr:col>
      <xdr:colOff>152400</xdr:colOff>
      <xdr:row>61</xdr:row>
      <xdr:rowOff>139156</xdr:rowOff>
    </xdr:to>
    <xdr:sp macro="" textlink="">
      <xdr:nvSpPr>
        <xdr:cNvPr id="347" name="楕円 346"/>
        <xdr:cNvSpPr/>
      </xdr:nvSpPr>
      <xdr:spPr>
        <a:xfrm>
          <a:off x="13462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149333</xdr:rowOff>
    </xdr:from>
    <xdr:ext cx="762000" cy="259045"/>
    <xdr:sp macro="" textlink="">
      <xdr:nvSpPr>
        <xdr:cNvPr id="348" name="テキスト ボックス 347"/>
        <xdr:cNvSpPr txBox="1"/>
      </xdr:nvSpPr>
      <xdr:spPr>
        <a:xfrm>
          <a:off x="13131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実質公債費比率については、昨年度と比較して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なった。合併特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例債等の借入によ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元利償還金の額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及び病院事業会計での元金償還開始による公営企業への償還財源に係る繰入額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は増加したが、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その反面で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起債による基準財政需要額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標準税収入額の増加により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横ばいとなっている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いるが、今後も合併特例債事業や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公営企業元金償還に伴う繰入の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増加は避けられない状況である。そのため、事業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により地方債の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新規発行を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極力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比率の上昇を抑えていく。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65194</xdr:rowOff>
    </xdr:to>
    <xdr:cxnSp macro="">
      <xdr:nvCxnSpPr>
        <xdr:cNvPr id="382" name="直線コネクタ 381"/>
        <xdr:cNvCxnSpPr/>
      </xdr:nvCxnSpPr>
      <xdr:spPr>
        <a:xfrm>
          <a:off x="16179800" y="67437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81280</xdr:rowOff>
    </xdr:to>
    <xdr:cxnSp macro="">
      <xdr:nvCxnSpPr>
        <xdr:cNvPr id="385" name="直線コネクタ 384"/>
        <xdr:cNvCxnSpPr/>
      </xdr:nvCxnSpPr>
      <xdr:spPr>
        <a:xfrm flipV="1">
          <a:off x="15290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121496</xdr:rowOff>
    </xdr:to>
    <xdr:cxnSp macro="">
      <xdr:nvCxnSpPr>
        <xdr:cNvPr id="388" name="直線コネクタ 387"/>
        <xdr:cNvCxnSpPr/>
      </xdr:nvCxnSpPr>
      <xdr:spPr>
        <a:xfrm flipV="1">
          <a:off x="14401800" y="676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22437</xdr:rowOff>
    </xdr:to>
    <xdr:cxnSp macro="">
      <xdr:nvCxnSpPr>
        <xdr:cNvPr id="391" name="直線コネクタ 390"/>
        <xdr:cNvCxnSpPr/>
      </xdr:nvCxnSpPr>
      <xdr:spPr>
        <a:xfrm flipV="1">
          <a:off x="13512800" y="68080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401" name="楕円 400"/>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402" name="公債費負担の状況該当値テキスト"/>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3" name="楕円 402"/>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4" name="テキスト ボックス 403"/>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5" name="楕円 404"/>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6" name="テキスト ボックス 405"/>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7" name="楕円 406"/>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8" name="テキスト ボックス 407"/>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09" name="楕円 408"/>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10" name="テキスト ボックス 409"/>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合併特例債事業など</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年度事業起債による地方債の現在高</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の増加及び国営霞用水の事業計画変更による債務負担行為に基づく支出予定額の増加</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が影響している。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今後はさらに新規事業の実施等について点検を行い、地方債の新規発行額を抑制し財政の健全化に努める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122132</xdr:rowOff>
    </xdr:from>
    <xdr:to>
      <xdr:col>81</xdr:col>
      <xdr:colOff>44450</xdr:colOff>
      <xdr:row>16</xdr:row>
      <xdr:rowOff>146262</xdr:rowOff>
    </xdr:to>
    <xdr:cxnSp macro="">
      <xdr:nvCxnSpPr>
        <xdr:cNvPr id="444" name="直線コネクタ 443"/>
        <xdr:cNvCxnSpPr/>
      </xdr:nvCxnSpPr>
      <xdr:spPr>
        <a:xfrm>
          <a:off x="16179800" y="286533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104436</xdr:rowOff>
    </xdr:from>
    <xdr:to>
      <xdr:col>77</xdr:col>
      <xdr:colOff>44450</xdr:colOff>
      <xdr:row>16</xdr:row>
      <xdr:rowOff>122132</xdr:rowOff>
    </xdr:to>
    <xdr:cxnSp macro="">
      <xdr:nvCxnSpPr>
        <xdr:cNvPr id="447" name="直線コネクタ 446"/>
        <xdr:cNvCxnSpPr/>
      </xdr:nvCxnSpPr>
      <xdr:spPr>
        <a:xfrm>
          <a:off x="15290800" y="2847636"/>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104436</xdr:rowOff>
    </xdr:from>
    <xdr:to>
      <xdr:col>72</xdr:col>
      <xdr:colOff>203200</xdr:colOff>
      <xdr:row>16</xdr:row>
      <xdr:rowOff>112480</xdr:rowOff>
    </xdr:to>
    <xdr:cxnSp macro="">
      <xdr:nvCxnSpPr>
        <xdr:cNvPr id="450" name="直線コネクタ 449"/>
        <xdr:cNvCxnSpPr/>
      </xdr:nvCxnSpPr>
      <xdr:spPr>
        <a:xfrm flipV="1">
          <a:off x="14401800" y="284763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112480</xdr:rowOff>
    </xdr:from>
    <xdr:to>
      <xdr:col>68</xdr:col>
      <xdr:colOff>152400</xdr:colOff>
      <xdr:row>17</xdr:row>
      <xdr:rowOff>93853</xdr:rowOff>
    </xdr:to>
    <xdr:cxnSp macro="">
      <xdr:nvCxnSpPr>
        <xdr:cNvPr id="453" name="直線コネクタ 452"/>
        <xdr:cNvCxnSpPr/>
      </xdr:nvCxnSpPr>
      <xdr:spPr>
        <a:xfrm flipV="1">
          <a:off x="13512800" y="285568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63" name="楕円 462"/>
        <xdr:cNvSpPr/>
      </xdr:nvSpPr>
      <xdr:spPr>
        <a:xfrm>
          <a:off x="169672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67539</xdr:rowOff>
    </xdr:from>
    <xdr:ext cx="762000" cy="259045"/>
    <xdr:sp macro="" textlink="">
      <xdr:nvSpPr>
        <xdr:cNvPr id="464" name="将来負担の状況該当値テキスト"/>
        <xdr:cNvSpPr txBox="1"/>
      </xdr:nvSpPr>
      <xdr:spPr>
        <a:xfrm>
          <a:off x="17106900" y="281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71332</xdr:rowOff>
    </xdr:from>
    <xdr:to>
      <xdr:col>77</xdr:col>
      <xdr:colOff>95250</xdr:colOff>
      <xdr:row>17</xdr:row>
      <xdr:rowOff>1482</xdr:rowOff>
    </xdr:to>
    <xdr:sp macro="" textlink="">
      <xdr:nvSpPr>
        <xdr:cNvPr id="465" name="楕円 464"/>
        <xdr:cNvSpPr/>
      </xdr:nvSpPr>
      <xdr:spPr>
        <a:xfrm>
          <a:off x="16129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157709</xdr:rowOff>
    </xdr:from>
    <xdr:ext cx="736600" cy="259045"/>
    <xdr:sp macro="" textlink="">
      <xdr:nvSpPr>
        <xdr:cNvPr id="466" name="テキスト ボックス 465"/>
        <xdr:cNvSpPr txBox="1"/>
      </xdr:nvSpPr>
      <xdr:spPr>
        <a:xfrm>
          <a:off x="15798800" y="2900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53636</xdr:rowOff>
    </xdr:from>
    <xdr:to>
      <xdr:col>73</xdr:col>
      <xdr:colOff>44450</xdr:colOff>
      <xdr:row>16</xdr:row>
      <xdr:rowOff>155236</xdr:rowOff>
    </xdr:to>
    <xdr:sp macro="" textlink="">
      <xdr:nvSpPr>
        <xdr:cNvPr id="467" name="楕円 466"/>
        <xdr:cNvSpPr/>
      </xdr:nvSpPr>
      <xdr:spPr>
        <a:xfrm>
          <a:off x="15240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140013</xdr:rowOff>
    </xdr:from>
    <xdr:ext cx="762000" cy="259045"/>
    <xdr:sp macro="" textlink="">
      <xdr:nvSpPr>
        <xdr:cNvPr id="468" name="テキスト ボックス 467"/>
        <xdr:cNvSpPr txBox="1"/>
      </xdr:nvSpPr>
      <xdr:spPr>
        <a:xfrm>
          <a:off x="14909800" y="288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61680</xdr:rowOff>
    </xdr:from>
    <xdr:to>
      <xdr:col>68</xdr:col>
      <xdr:colOff>203200</xdr:colOff>
      <xdr:row>16</xdr:row>
      <xdr:rowOff>163280</xdr:rowOff>
    </xdr:to>
    <xdr:sp macro="" textlink="">
      <xdr:nvSpPr>
        <xdr:cNvPr id="469" name="楕円 468"/>
        <xdr:cNvSpPr/>
      </xdr:nvSpPr>
      <xdr:spPr>
        <a:xfrm>
          <a:off x="14351000" y="2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148057</xdr:rowOff>
    </xdr:from>
    <xdr:ext cx="762000" cy="259045"/>
    <xdr:sp macro="" textlink="">
      <xdr:nvSpPr>
        <xdr:cNvPr id="470" name="テキスト ボックス 469"/>
        <xdr:cNvSpPr txBox="1"/>
      </xdr:nvSpPr>
      <xdr:spPr>
        <a:xfrm>
          <a:off x="14020800" y="28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43053</xdr:rowOff>
    </xdr:from>
    <xdr:to>
      <xdr:col>64</xdr:col>
      <xdr:colOff>152400</xdr:colOff>
      <xdr:row>17</xdr:row>
      <xdr:rowOff>144653</xdr:rowOff>
    </xdr:to>
    <xdr:sp macro="" textlink="">
      <xdr:nvSpPr>
        <xdr:cNvPr id="471" name="楕円 470"/>
        <xdr:cNvSpPr/>
      </xdr:nvSpPr>
      <xdr:spPr>
        <a:xfrm>
          <a:off x="134620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129430</xdr:rowOff>
    </xdr:from>
    <xdr:ext cx="762000" cy="259045"/>
    <xdr:sp macro="" textlink="">
      <xdr:nvSpPr>
        <xdr:cNvPr id="472" name="テキスト ボックス 471"/>
        <xdr:cNvSpPr txBox="1"/>
      </xdr:nvSpPr>
      <xdr:spPr>
        <a:xfrm>
          <a:off x="13131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41,440
40,961
180.06
18,695,206
17,034,707
1,425,994
11,268,385
19,042,022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ポイントの上昇となるが、今年度においても類似団体平均と比較し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これは、適正な定員管理に加え、職員構成の階層変動が影響していると思われる。今後も計画的に職員の削減を図るなど、適正な人員管理を行い人件費の抑制に努める。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146050</xdr:rowOff>
    </xdr:to>
    <xdr:cxnSp macro="">
      <xdr:nvCxnSpPr>
        <xdr:cNvPr id="66" name="直線コネクタ 65"/>
        <xdr:cNvCxnSpPr/>
      </xdr:nvCxnSpPr>
      <xdr:spPr>
        <a:xfrm>
          <a:off x="3987800" y="6139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138430</xdr:rowOff>
    </xdr:to>
    <xdr:cxnSp macro="">
      <xdr:nvCxnSpPr>
        <xdr:cNvPr id="69" name="直線コネクタ 68"/>
        <xdr:cNvCxnSpPr/>
      </xdr:nvCxnSpPr>
      <xdr:spPr>
        <a:xfrm>
          <a:off x="3098800" y="610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107950</xdr:rowOff>
    </xdr:to>
    <xdr:cxnSp macro="">
      <xdr:nvCxnSpPr>
        <xdr:cNvPr id="72" name="直線コネクタ 71"/>
        <xdr:cNvCxnSpPr/>
      </xdr:nvCxnSpPr>
      <xdr:spPr>
        <a:xfrm>
          <a:off x="2209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123190</xdr:rowOff>
    </xdr:to>
    <xdr:cxnSp macro="">
      <xdr:nvCxnSpPr>
        <xdr:cNvPr id="75" name="直線コネクタ 74"/>
        <xdr:cNvCxnSpPr/>
      </xdr:nvCxnSpPr>
      <xdr:spPr>
        <a:xfrm flipV="1">
          <a:off x="1320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物件費の経常収支比率については、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こども園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園が社会福祉協議会の運営となったことに伴う賃金の減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などにより前年度比</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、類似団体平均と比較しても低い水準を保っている。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これは、日頃より物件費の削減に努めているためである。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も行政評価などによる事務事業の見直しを行うなど、類似団体平均を上回らないよう更なる抑制に努めていく。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64407</xdr:rowOff>
    </xdr:to>
    <xdr:cxnSp macro="">
      <xdr:nvCxnSpPr>
        <xdr:cNvPr id="129" name="直線コネクタ 128"/>
        <xdr:cNvCxnSpPr/>
      </xdr:nvCxnSpPr>
      <xdr:spPr>
        <a:xfrm flipV="1">
          <a:off x="15671800" y="2570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15</xdr:row>
      <xdr:rowOff>64407</xdr:rowOff>
    </xdr:to>
    <xdr:cxnSp macro="">
      <xdr:nvCxnSpPr>
        <xdr:cNvPr id="132" name="直線コネクタ 131"/>
        <xdr:cNvCxnSpPr/>
      </xdr:nvCxnSpPr>
      <xdr:spPr>
        <a:xfrm>
          <a:off x="14782800" y="24619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14</xdr:row>
      <xdr:rowOff>137886</xdr:rowOff>
    </xdr:to>
    <xdr:cxnSp macro="">
      <xdr:nvCxnSpPr>
        <xdr:cNvPr id="135" name="直線コネクタ 134"/>
        <xdr:cNvCxnSpPr/>
      </xdr:nvCxnSpPr>
      <xdr:spPr>
        <a:xfrm flipV="1">
          <a:off x="13893800" y="2461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167821</xdr:rowOff>
    </xdr:from>
    <xdr:to>
      <xdr:col>69</xdr:col>
      <xdr:colOff>92075</xdr:colOff>
      <xdr:row>14</xdr:row>
      <xdr:rowOff>137886</xdr:rowOff>
    </xdr:to>
    <xdr:cxnSp macro="">
      <xdr:nvCxnSpPr>
        <xdr:cNvPr id="138" name="直線コネクタ 137"/>
        <xdr:cNvCxnSpPr/>
      </xdr:nvCxnSpPr>
      <xdr:spPr>
        <a:xfrm>
          <a:off x="13004800" y="23966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8" name="楕円 147"/>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9" name="物件費該当値テキスト"/>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2" name="楕円 151"/>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3" name="テキスト ボックス 152"/>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4" name="楕円 153"/>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5" name="テキスト ボックス 154"/>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6" name="楕円 155"/>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7" name="テキスト ボックス 156"/>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扶助費の経常収支比率については、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幼児教育無償化に伴う子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ども・子育て関係扶助費の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により昨年度比で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、直近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年で最も高い比率となって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年度に経済情勢の悪化による生活保護費や支援費の増加により類似団体平均を上回ったが、翌年度以降は改善傾向にある。しかし、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新型コロナウイルス感染症による経済の低迷</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、少子高齢化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の進行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増加が見込まれる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、資格審査等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の適正化など</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により極力歳出額を抑えるよう努めていく。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54</xdr:row>
      <xdr:rowOff>143328</xdr:rowOff>
    </xdr:to>
    <xdr:cxnSp macro="">
      <xdr:nvCxnSpPr>
        <xdr:cNvPr id="192" name="直線コネクタ 191"/>
        <xdr:cNvCxnSpPr/>
      </xdr:nvCxnSpPr>
      <xdr:spPr>
        <a:xfrm>
          <a:off x="3987800" y="9140372"/>
          <a:ext cx="8382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53522</xdr:rowOff>
    </xdr:from>
    <xdr:to>
      <xdr:col>19</xdr:col>
      <xdr:colOff>187325</xdr:colOff>
      <xdr:row>54</xdr:row>
      <xdr:rowOff>110672</xdr:rowOff>
    </xdr:to>
    <xdr:cxnSp macro="">
      <xdr:nvCxnSpPr>
        <xdr:cNvPr id="195" name="直線コネクタ 194"/>
        <xdr:cNvCxnSpPr/>
      </xdr:nvCxnSpPr>
      <xdr:spPr>
        <a:xfrm flipV="1">
          <a:off x="3098800" y="91403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110672</xdr:rowOff>
    </xdr:to>
    <xdr:cxnSp macro="">
      <xdr:nvCxnSpPr>
        <xdr:cNvPr id="198" name="直線コネクタ 197"/>
        <xdr:cNvCxnSpPr/>
      </xdr:nvCxnSpPr>
      <xdr:spPr>
        <a:xfrm>
          <a:off x="2209800" y="91893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135165</xdr:rowOff>
    </xdr:to>
    <xdr:cxnSp macro="">
      <xdr:nvCxnSpPr>
        <xdr:cNvPr id="201" name="直線コネクタ 200"/>
        <xdr:cNvCxnSpPr/>
      </xdr:nvCxnSpPr>
      <xdr:spPr>
        <a:xfrm flipV="1">
          <a:off x="1320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11" name="楕円 210"/>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12"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2722</xdr:rowOff>
    </xdr:from>
    <xdr:to>
      <xdr:col>20</xdr:col>
      <xdr:colOff>38100</xdr:colOff>
      <xdr:row>53</xdr:row>
      <xdr:rowOff>104322</xdr:rowOff>
    </xdr:to>
    <xdr:sp macro="" textlink="">
      <xdr:nvSpPr>
        <xdr:cNvPr id="213" name="楕円 212"/>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114499</xdr:rowOff>
    </xdr:from>
    <xdr:ext cx="736600" cy="259045"/>
    <xdr:sp macro="" textlink="">
      <xdr:nvSpPr>
        <xdr:cNvPr id="214" name="テキスト ボックス 213"/>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5" name="楕円 214"/>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6" name="テキスト ボックス 215"/>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7" name="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9" name="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その他に係る経常収支比率については、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医療費の増加による国民健康保険特別会計、介護保険特別会計、後期高齢者医療特別会計への繰出金が多額なため、比率を改善すること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困難な状況となっている。今後は、国民健康保険税の適正化を図ることにより繰出金の額を抑制していく。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156391</xdr:rowOff>
    </xdr:from>
    <xdr:to>
      <xdr:col>82</xdr:col>
      <xdr:colOff>107950</xdr:colOff>
      <xdr:row>57</xdr:row>
      <xdr:rowOff>30662</xdr:rowOff>
    </xdr:to>
    <xdr:cxnSp macro="">
      <xdr:nvCxnSpPr>
        <xdr:cNvPr id="255" name="直線コネクタ 254"/>
        <xdr:cNvCxnSpPr/>
      </xdr:nvCxnSpPr>
      <xdr:spPr>
        <a:xfrm>
          <a:off x="15671800" y="975759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56</xdr:row>
      <xdr:rowOff>156391</xdr:rowOff>
    </xdr:to>
    <xdr:cxnSp macro="">
      <xdr:nvCxnSpPr>
        <xdr:cNvPr id="258" name="直線コネクタ 257"/>
        <xdr:cNvCxnSpPr/>
      </xdr:nvCxnSpPr>
      <xdr:spPr>
        <a:xfrm>
          <a:off x="14782800" y="97445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162923</xdr:rowOff>
    </xdr:to>
    <xdr:cxnSp macro="">
      <xdr:nvCxnSpPr>
        <xdr:cNvPr id="261" name="直線コネクタ 260"/>
        <xdr:cNvCxnSpPr/>
      </xdr:nvCxnSpPr>
      <xdr:spPr>
        <a:xfrm flipV="1">
          <a:off x="13893800" y="97445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162923</xdr:rowOff>
    </xdr:to>
    <xdr:cxnSp macro="">
      <xdr:nvCxnSpPr>
        <xdr:cNvPr id="264" name="直線コネクタ 263"/>
        <xdr:cNvCxnSpPr/>
      </xdr:nvCxnSpPr>
      <xdr:spPr>
        <a:xfrm>
          <a:off x="13004800" y="97118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151312</xdr:rowOff>
    </xdr:from>
    <xdr:to>
      <xdr:col>82</xdr:col>
      <xdr:colOff>158750</xdr:colOff>
      <xdr:row>57</xdr:row>
      <xdr:rowOff>81462</xdr:rowOff>
    </xdr:to>
    <xdr:sp macro="" textlink="">
      <xdr:nvSpPr>
        <xdr:cNvPr id="274" name="楕円 273"/>
        <xdr:cNvSpPr/>
      </xdr:nvSpPr>
      <xdr:spPr>
        <a:xfrm>
          <a:off x="164592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123389</xdr:rowOff>
    </xdr:from>
    <xdr:ext cx="762000" cy="259045"/>
    <xdr:sp macro="" textlink="">
      <xdr:nvSpPr>
        <xdr:cNvPr id="275" name="その他該当値テキスト"/>
        <xdr:cNvSpPr txBox="1"/>
      </xdr:nvSpPr>
      <xdr:spPr>
        <a:xfrm>
          <a:off x="16598900" y="972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105591</xdr:rowOff>
    </xdr:from>
    <xdr:to>
      <xdr:col>78</xdr:col>
      <xdr:colOff>120650</xdr:colOff>
      <xdr:row>57</xdr:row>
      <xdr:rowOff>35741</xdr:rowOff>
    </xdr:to>
    <xdr:sp macro="" textlink="">
      <xdr:nvSpPr>
        <xdr:cNvPr id="276" name="楕円 275"/>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20518</xdr:rowOff>
    </xdr:from>
    <xdr:ext cx="736600" cy="259045"/>
    <xdr:sp macro="" textlink="">
      <xdr:nvSpPr>
        <xdr:cNvPr id="277" name="テキスト ボックス 276"/>
        <xdr:cNvSpPr txBox="1"/>
      </xdr:nvSpPr>
      <xdr:spPr>
        <a:xfrm>
          <a:off x="15290800" y="979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8" name="楕円 277"/>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79" name="テキスト ボックス 278"/>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112123</xdr:rowOff>
    </xdr:from>
    <xdr:to>
      <xdr:col>69</xdr:col>
      <xdr:colOff>142875</xdr:colOff>
      <xdr:row>57</xdr:row>
      <xdr:rowOff>42273</xdr:rowOff>
    </xdr:to>
    <xdr:sp macro="" textlink="">
      <xdr:nvSpPr>
        <xdr:cNvPr id="280" name="楕円 279"/>
        <xdr:cNvSpPr/>
      </xdr:nvSpPr>
      <xdr:spPr>
        <a:xfrm>
          <a:off x="13843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27050</xdr:rowOff>
    </xdr:from>
    <xdr:ext cx="762000" cy="259045"/>
    <xdr:sp macro="" textlink="">
      <xdr:nvSpPr>
        <xdr:cNvPr id="281" name="テキスト ボックス 280"/>
        <xdr:cNvSpPr txBox="1"/>
      </xdr:nvSpPr>
      <xdr:spPr>
        <a:xfrm>
          <a:off x="13512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82" name="楕円 281"/>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83" name="テキスト ボックス 282"/>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は、病院事業会計への負担金の減により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ポイント減少となった。しかし、依然として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類似団体平均を上回っているのは、筑西広域市町村圏事務組合等一部事務組合への負担金及び国営霞ヶ浦用水事業への負担金が多額であることが原因である。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病院事業会計への負担金については病院の運営状況によるので注視し、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各種団体等への補助金については補助金検討委員会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開催</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補助の適正化に努めていく。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40132</xdr:rowOff>
    </xdr:to>
    <xdr:cxnSp macro="">
      <xdr:nvCxnSpPr>
        <xdr:cNvPr id="313" name="直線コネクタ 312"/>
        <xdr:cNvCxnSpPr/>
      </xdr:nvCxnSpPr>
      <xdr:spPr>
        <a:xfrm flipV="1">
          <a:off x="15671800" y="65369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40132</xdr:rowOff>
    </xdr:to>
    <xdr:cxnSp macro="">
      <xdr:nvCxnSpPr>
        <xdr:cNvPr id="316" name="直線コネクタ 315"/>
        <xdr:cNvCxnSpPr/>
      </xdr:nvCxnSpPr>
      <xdr:spPr>
        <a:xfrm>
          <a:off x="14782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81280</xdr:rowOff>
    </xdr:to>
    <xdr:cxnSp macro="">
      <xdr:nvCxnSpPr>
        <xdr:cNvPr id="319" name="直線コネクタ 318"/>
        <xdr:cNvCxnSpPr/>
      </xdr:nvCxnSpPr>
      <xdr:spPr>
        <a:xfrm flipV="1">
          <a:off x="13893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81280</xdr:rowOff>
    </xdr:to>
    <xdr:cxnSp macro="">
      <xdr:nvCxnSpPr>
        <xdr:cNvPr id="322" name="直線コネクタ 321"/>
        <xdr:cNvCxnSpPr/>
      </xdr:nvCxnSpPr>
      <xdr:spPr>
        <a:xfrm>
          <a:off x="13004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32" name="楕円 331"/>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33"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34" name="楕円 333"/>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35" name="テキスト ボックス 334"/>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6" name="楕円 335"/>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7" name="テキスト ボックス 336"/>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8" name="楕円 337"/>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9" name="テキスト ボックス 338"/>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40" name="楕円 339"/>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41" name="テキスト ボックス 340"/>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公債費の経常収支比率は、類似団体平均と比較しても</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が、その差は年々縮小傾向にある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現在合併特例債を活用した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事業を進めている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傾向で推移していくと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見込まれる。そこで公債費の額を抑制するために、他事業における地方債の発行を抑制し、プライマリーバランスの黒字が持続できるよう努めて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79647</xdr:rowOff>
    </xdr:from>
    <xdr:to>
      <xdr:col>24</xdr:col>
      <xdr:colOff>25400</xdr:colOff>
      <xdr:row>75</xdr:row>
      <xdr:rowOff>99241</xdr:rowOff>
    </xdr:to>
    <xdr:cxnSp macro="">
      <xdr:nvCxnSpPr>
        <xdr:cNvPr id="376" name="直線コネクタ 375"/>
        <xdr:cNvCxnSpPr/>
      </xdr:nvCxnSpPr>
      <xdr:spPr>
        <a:xfrm>
          <a:off x="3987800" y="1293839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79647</xdr:rowOff>
    </xdr:to>
    <xdr:cxnSp macro="">
      <xdr:nvCxnSpPr>
        <xdr:cNvPr id="379" name="直線コネクタ 378"/>
        <xdr:cNvCxnSpPr/>
      </xdr:nvCxnSpPr>
      <xdr:spPr>
        <a:xfrm>
          <a:off x="3098800" y="129057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40459</xdr:rowOff>
    </xdr:from>
    <xdr:to>
      <xdr:col>15</xdr:col>
      <xdr:colOff>98425</xdr:colOff>
      <xdr:row>75</xdr:row>
      <xdr:rowOff>46990</xdr:rowOff>
    </xdr:to>
    <xdr:cxnSp macro="">
      <xdr:nvCxnSpPr>
        <xdr:cNvPr id="382" name="直線コネクタ 381"/>
        <xdr:cNvCxnSpPr/>
      </xdr:nvCxnSpPr>
      <xdr:spPr>
        <a:xfrm>
          <a:off x="2209800" y="128992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27396</xdr:rowOff>
    </xdr:from>
    <xdr:to>
      <xdr:col>11</xdr:col>
      <xdr:colOff>9525</xdr:colOff>
      <xdr:row>75</xdr:row>
      <xdr:rowOff>40459</xdr:rowOff>
    </xdr:to>
    <xdr:cxnSp macro="">
      <xdr:nvCxnSpPr>
        <xdr:cNvPr id="385" name="直線コネクタ 384"/>
        <xdr:cNvCxnSpPr/>
      </xdr:nvCxnSpPr>
      <xdr:spPr>
        <a:xfrm>
          <a:off x="1320800" y="128861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48441</xdr:rowOff>
    </xdr:from>
    <xdr:to>
      <xdr:col>24</xdr:col>
      <xdr:colOff>76200</xdr:colOff>
      <xdr:row>75</xdr:row>
      <xdr:rowOff>150040</xdr:rowOff>
    </xdr:to>
    <xdr:sp macro="" textlink="">
      <xdr:nvSpPr>
        <xdr:cNvPr id="395" name="楕円 394"/>
        <xdr:cNvSpPr/>
      </xdr:nvSpPr>
      <xdr:spPr>
        <a:xfrm>
          <a:off x="4775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64968</xdr:rowOff>
    </xdr:from>
    <xdr:ext cx="762000" cy="259045"/>
    <xdr:sp macro="" textlink="">
      <xdr:nvSpPr>
        <xdr:cNvPr id="396" name="公債費該当値テキスト"/>
        <xdr:cNvSpPr txBox="1"/>
      </xdr:nvSpPr>
      <xdr:spPr>
        <a:xfrm>
          <a:off x="491490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28847</xdr:rowOff>
    </xdr:from>
    <xdr:to>
      <xdr:col>20</xdr:col>
      <xdr:colOff>38100</xdr:colOff>
      <xdr:row>75</xdr:row>
      <xdr:rowOff>130447</xdr:rowOff>
    </xdr:to>
    <xdr:sp macro="" textlink="">
      <xdr:nvSpPr>
        <xdr:cNvPr id="397" name="楕円 396"/>
        <xdr:cNvSpPr/>
      </xdr:nvSpPr>
      <xdr:spPr>
        <a:xfrm>
          <a:off x="3937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140624</xdr:rowOff>
    </xdr:from>
    <xdr:ext cx="736600" cy="259045"/>
    <xdr:sp macro="" textlink="">
      <xdr:nvSpPr>
        <xdr:cNvPr id="398" name="テキスト ボックス 397"/>
        <xdr:cNvSpPr txBox="1"/>
      </xdr:nvSpPr>
      <xdr:spPr>
        <a:xfrm>
          <a:off x="3606800" y="12656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9" name="楕円 398"/>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400" name="テキスト ボックス 399"/>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161109</xdr:rowOff>
    </xdr:from>
    <xdr:to>
      <xdr:col>11</xdr:col>
      <xdr:colOff>60325</xdr:colOff>
      <xdr:row>75</xdr:row>
      <xdr:rowOff>91259</xdr:rowOff>
    </xdr:to>
    <xdr:sp macro="" textlink="">
      <xdr:nvSpPr>
        <xdr:cNvPr id="401" name="楕円 400"/>
        <xdr:cNvSpPr/>
      </xdr:nvSpPr>
      <xdr:spPr>
        <a:xfrm>
          <a:off x="2159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101436</xdr:rowOff>
    </xdr:from>
    <xdr:ext cx="762000" cy="259045"/>
    <xdr:sp macro="" textlink="">
      <xdr:nvSpPr>
        <xdr:cNvPr id="402" name="テキスト ボックス 401"/>
        <xdr:cNvSpPr txBox="1"/>
      </xdr:nvSpPr>
      <xdr:spPr>
        <a:xfrm>
          <a:off x="1828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148046</xdr:rowOff>
    </xdr:from>
    <xdr:to>
      <xdr:col>6</xdr:col>
      <xdr:colOff>171450</xdr:colOff>
      <xdr:row>75</xdr:row>
      <xdr:rowOff>78196</xdr:rowOff>
    </xdr:to>
    <xdr:sp macro="" textlink="">
      <xdr:nvSpPr>
        <xdr:cNvPr id="403" name="楕円 402"/>
        <xdr:cNvSpPr/>
      </xdr:nvSpPr>
      <xdr:spPr>
        <a:xfrm>
          <a:off x="1270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88373</xdr:rowOff>
    </xdr:from>
    <xdr:ext cx="762000" cy="259045"/>
    <xdr:sp macro="" textlink="">
      <xdr:nvSpPr>
        <xdr:cNvPr id="404" name="テキスト ボックス 403"/>
        <xdr:cNvSpPr txBox="1"/>
      </xdr:nvSpPr>
      <xdr:spPr>
        <a:xfrm>
          <a:off x="939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幼児教育無償化による民生費の増により扶助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費の比率が高くなっている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扶助費については、経済の動向や少子高齢化により抑制が難しくなっているが、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資格審査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による適正支給に基づき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極力歳出額を抑えるよう努めていく。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77</xdr:row>
      <xdr:rowOff>165863</xdr:rowOff>
    </xdr:to>
    <xdr:cxnSp macro="">
      <xdr:nvCxnSpPr>
        <xdr:cNvPr id="435" name="直線コネクタ 434"/>
        <xdr:cNvCxnSpPr/>
      </xdr:nvCxnSpPr>
      <xdr:spPr>
        <a:xfrm>
          <a:off x="15671800" y="133035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101854</xdr:rowOff>
    </xdr:to>
    <xdr:cxnSp macro="">
      <xdr:nvCxnSpPr>
        <xdr:cNvPr id="438" name="直線コネクタ 437"/>
        <xdr:cNvCxnSpPr/>
      </xdr:nvCxnSpPr>
      <xdr:spPr>
        <a:xfrm>
          <a:off x="14782800" y="13262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78994</xdr:rowOff>
    </xdr:to>
    <xdr:cxnSp macro="">
      <xdr:nvCxnSpPr>
        <xdr:cNvPr id="441" name="直線コネクタ 440"/>
        <xdr:cNvCxnSpPr/>
      </xdr:nvCxnSpPr>
      <xdr:spPr>
        <a:xfrm flipV="1">
          <a:off x="13893800" y="13262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78994</xdr:rowOff>
    </xdr:to>
    <xdr:cxnSp macro="">
      <xdr:nvCxnSpPr>
        <xdr:cNvPr id="444" name="直線コネクタ 443"/>
        <xdr:cNvCxnSpPr/>
      </xdr:nvCxnSpPr>
      <xdr:spPr>
        <a:xfrm>
          <a:off x="13004800" y="131800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54" name="楕円 453"/>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55"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6" name="楕円 455"/>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57" name="テキスト ボックス 456"/>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8" name="楕円 457"/>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59" name="テキスト ボックス 458"/>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60" name="楕円 459"/>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61" name="テキスト ボックス 460"/>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62" name="楕円 461"/>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63" name="テキスト ボックス 462"/>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81536</xdr:rowOff>
    </xdr:from>
    <xdr:to>
      <xdr:col>29</xdr:col>
      <xdr:colOff>127000</xdr:colOff>
      <xdr:row>16</xdr:row>
      <xdr:rowOff>121361</xdr:rowOff>
    </xdr:to>
    <xdr:cxnSp macro="">
      <xdr:nvCxnSpPr>
        <xdr:cNvPr id="52" name="直線コネクタ 51"/>
        <xdr:cNvCxnSpPr/>
      </xdr:nvCxnSpPr>
      <xdr:spPr bwMode="auto">
        <a:xfrm>
          <a:off x="5003800" y="2872361"/>
          <a:ext cx="647700" cy="39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81536</xdr:rowOff>
    </xdr:from>
    <xdr:to>
      <xdr:col>26</xdr:col>
      <xdr:colOff>50800</xdr:colOff>
      <xdr:row>16</xdr:row>
      <xdr:rowOff>122733</xdr:rowOff>
    </xdr:to>
    <xdr:cxnSp macro="">
      <xdr:nvCxnSpPr>
        <xdr:cNvPr id="55" name="直線コネクタ 54"/>
        <xdr:cNvCxnSpPr/>
      </xdr:nvCxnSpPr>
      <xdr:spPr bwMode="auto">
        <a:xfrm flipV="1">
          <a:off x="4305300" y="2872361"/>
          <a:ext cx="698500" cy="41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122733</xdr:rowOff>
    </xdr:from>
    <xdr:to>
      <xdr:col>22</xdr:col>
      <xdr:colOff>114300</xdr:colOff>
      <xdr:row>16</xdr:row>
      <xdr:rowOff>140645</xdr:rowOff>
    </xdr:to>
    <xdr:cxnSp macro="">
      <xdr:nvCxnSpPr>
        <xdr:cNvPr id="58" name="直線コネクタ 57"/>
        <xdr:cNvCxnSpPr/>
      </xdr:nvCxnSpPr>
      <xdr:spPr bwMode="auto">
        <a:xfrm flipV="1">
          <a:off x="3606800" y="2913558"/>
          <a:ext cx="698500" cy="17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140645</xdr:rowOff>
    </xdr:from>
    <xdr:to>
      <xdr:col>18</xdr:col>
      <xdr:colOff>177800</xdr:colOff>
      <xdr:row>16</xdr:row>
      <xdr:rowOff>166542</xdr:rowOff>
    </xdr:to>
    <xdr:cxnSp macro="">
      <xdr:nvCxnSpPr>
        <xdr:cNvPr id="61" name="直線コネクタ 60"/>
        <xdr:cNvCxnSpPr/>
      </xdr:nvCxnSpPr>
      <xdr:spPr bwMode="auto">
        <a:xfrm flipV="1">
          <a:off x="2908300" y="2931470"/>
          <a:ext cx="698500" cy="25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70561</xdr:rowOff>
    </xdr:from>
    <xdr:to>
      <xdr:col>29</xdr:col>
      <xdr:colOff>177800</xdr:colOff>
      <xdr:row>17</xdr:row>
      <xdr:rowOff>711</xdr:rowOff>
    </xdr:to>
    <xdr:sp macro="" textlink="">
      <xdr:nvSpPr>
        <xdr:cNvPr id="71" name="楕円 70"/>
        <xdr:cNvSpPr/>
      </xdr:nvSpPr>
      <xdr:spPr bwMode="auto">
        <a:xfrm>
          <a:off x="5600700" y="2861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42638</xdr:rowOff>
    </xdr:from>
    <xdr:ext cx="762000" cy="259045"/>
    <xdr:sp macro="" textlink="">
      <xdr:nvSpPr>
        <xdr:cNvPr id="72" name="人口1人当たり決算額の推移該当値テキスト130"/>
        <xdr:cNvSpPr txBox="1"/>
      </xdr:nvSpPr>
      <xdr:spPr>
        <a:xfrm>
          <a:off x="5740400" y="283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30736</xdr:rowOff>
    </xdr:from>
    <xdr:to>
      <xdr:col>26</xdr:col>
      <xdr:colOff>101600</xdr:colOff>
      <xdr:row>16</xdr:row>
      <xdr:rowOff>132336</xdr:rowOff>
    </xdr:to>
    <xdr:sp macro="" textlink="">
      <xdr:nvSpPr>
        <xdr:cNvPr id="73" name="楕円 72"/>
        <xdr:cNvSpPr/>
      </xdr:nvSpPr>
      <xdr:spPr bwMode="auto">
        <a:xfrm>
          <a:off x="4953000" y="282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117113</xdr:rowOff>
    </xdr:from>
    <xdr:ext cx="736600" cy="259045"/>
    <xdr:sp macro="" textlink="">
      <xdr:nvSpPr>
        <xdr:cNvPr id="74" name="テキスト ボックス 73"/>
        <xdr:cNvSpPr txBox="1"/>
      </xdr:nvSpPr>
      <xdr:spPr>
        <a:xfrm>
          <a:off x="4622800" y="290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71933</xdr:rowOff>
    </xdr:from>
    <xdr:to>
      <xdr:col>22</xdr:col>
      <xdr:colOff>165100</xdr:colOff>
      <xdr:row>17</xdr:row>
      <xdr:rowOff>2083</xdr:rowOff>
    </xdr:to>
    <xdr:sp macro="" textlink="">
      <xdr:nvSpPr>
        <xdr:cNvPr id="75" name="楕円 74"/>
        <xdr:cNvSpPr/>
      </xdr:nvSpPr>
      <xdr:spPr bwMode="auto">
        <a:xfrm>
          <a:off x="4254500" y="2862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158310</xdr:rowOff>
    </xdr:from>
    <xdr:ext cx="762000" cy="259045"/>
    <xdr:sp macro="" textlink="">
      <xdr:nvSpPr>
        <xdr:cNvPr id="76" name="テキスト ボックス 75"/>
        <xdr:cNvSpPr txBox="1"/>
      </xdr:nvSpPr>
      <xdr:spPr>
        <a:xfrm>
          <a:off x="3924300" y="294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89845</xdr:rowOff>
    </xdr:from>
    <xdr:to>
      <xdr:col>19</xdr:col>
      <xdr:colOff>38100</xdr:colOff>
      <xdr:row>17</xdr:row>
      <xdr:rowOff>19995</xdr:rowOff>
    </xdr:to>
    <xdr:sp macro="" textlink="">
      <xdr:nvSpPr>
        <xdr:cNvPr id="77" name="楕円 76"/>
        <xdr:cNvSpPr/>
      </xdr:nvSpPr>
      <xdr:spPr bwMode="auto">
        <a:xfrm>
          <a:off x="3556000" y="288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4772</xdr:rowOff>
    </xdr:from>
    <xdr:ext cx="762000" cy="259045"/>
    <xdr:sp macro="" textlink="">
      <xdr:nvSpPr>
        <xdr:cNvPr id="78" name="テキスト ボックス 77"/>
        <xdr:cNvSpPr txBox="1"/>
      </xdr:nvSpPr>
      <xdr:spPr>
        <a:xfrm>
          <a:off x="3225800" y="29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115742</xdr:rowOff>
    </xdr:from>
    <xdr:to>
      <xdr:col>15</xdr:col>
      <xdr:colOff>101600</xdr:colOff>
      <xdr:row>17</xdr:row>
      <xdr:rowOff>45892</xdr:rowOff>
    </xdr:to>
    <xdr:sp macro="" textlink="">
      <xdr:nvSpPr>
        <xdr:cNvPr id="79" name="楕円 78"/>
        <xdr:cNvSpPr/>
      </xdr:nvSpPr>
      <xdr:spPr bwMode="auto">
        <a:xfrm>
          <a:off x="2857500" y="290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30669</xdr:rowOff>
    </xdr:from>
    <xdr:ext cx="762000" cy="259045"/>
    <xdr:sp macro="" textlink="">
      <xdr:nvSpPr>
        <xdr:cNvPr id="80" name="テキスト ボックス 79"/>
        <xdr:cNvSpPr txBox="1"/>
      </xdr:nvSpPr>
      <xdr:spPr>
        <a:xfrm>
          <a:off x="2527300" y="299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79908</xdr:rowOff>
    </xdr:from>
    <xdr:to>
      <xdr:col>29</xdr:col>
      <xdr:colOff>127000</xdr:colOff>
      <xdr:row>36</xdr:row>
      <xdr:rowOff>104270</xdr:rowOff>
    </xdr:to>
    <xdr:cxnSp macro="">
      <xdr:nvCxnSpPr>
        <xdr:cNvPr id="116" name="直線コネクタ 115"/>
        <xdr:cNvCxnSpPr/>
      </xdr:nvCxnSpPr>
      <xdr:spPr bwMode="auto">
        <a:xfrm flipV="1">
          <a:off x="5003800" y="7033158"/>
          <a:ext cx="647700" cy="24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104270</xdr:rowOff>
    </xdr:from>
    <xdr:to>
      <xdr:col>26</xdr:col>
      <xdr:colOff>50800</xdr:colOff>
      <xdr:row>36</xdr:row>
      <xdr:rowOff>136177</xdr:rowOff>
    </xdr:to>
    <xdr:cxnSp macro="">
      <xdr:nvCxnSpPr>
        <xdr:cNvPr id="119" name="直線コネクタ 118"/>
        <xdr:cNvCxnSpPr/>
      </xdr:nvCxnSpPr>
      <xdr:spPr bwMode="auto">
        <a:xfrm flipV="1">
          <a:off x="4305300" y="7057520"/>
          <a:ext cx="698500" cy="31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113806</xdr:rowOff>
    </xdr:from>
    <xdr:to>
      <xdr:col>22</xdr:col>
      <xdr:colOff>114300</xdr:colOff>
      <xdr:row>36</xdr:row>
      <xdr:rowOff>136177</xdr:rowOff>
    </xdr:to>
    <xdr:cxnSp macro="">
      <xdr:nvCxnSpPr>
        <xdr:cNvPr id="122" name="直線コネクタ 121"/>
        <xdr:cNvCxnSpPr/>
      </xdr:nvCxnSpPr>
      <xdr:spPr bwMode="auto">
        <a:xfrm>
          <a:off x="3606800" y="7067056"/>
          <a:ext cx="698500" cy="22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30792</xdr:rowOff>
    </xdr:from>
    <xdr:to>
      <xdr:col>18</xdr:col>
      <xdr:colOff>177800</xdr:colOff>
      <xdr:row>36</xdr:row>
      <xdr:rowOff>113806</xdr:rowOff>
    </xdr:to>
    <xdr:cxnSp macro="">
      <xdr:nvCxnSpPr>
        <xdr:cNvPr id="125" name="直線コネクタ 124"/>
        <xdr:cNvCxnSpPr/>
      </xdr:nvCxnSpPr>
      <xdr:spPr bwMode="auto">
        <a:xfrm>
          <a:off x="2908300" y="6984042"/>
          <a:ext cx="698500" cy="8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29108</xdr:rowOff>
    </xdr:from>
    <xdr:to>
      <xdr:col>29</xdr:col>
      <xdr:colOff>177800</xdr:colOff>
      <xdr:row>36</xdr:row>
      <xdr:rowOff>130708</xdr:rowOff>
    </xdr:to>
    <xdr:sp macro="" textlink="">
      <xdr:nvSpPr>
        <xdr:cNvPr id="135" name="楕円 134"/>
        <xdr:cNvSpPr/>
      </xdr:nvSpPr>
      <xdr:spPr bwMode="auto">
        <a:xfrm>
          <a:off x="5600700" y="698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1185</xdr:rowOff>
    </xdr:from>
    <xdr:ext cx="762000" cy="259045"/>
    <xdr:sp macro="" textlink="">
      <xdr:nvSpPr>
        <xdr:cNvPr id="136" name="人口1人当たり決算額の推移該当値テキスト445"/>
        <xdr:cNvSpPr txBox="1"/>
      </xdr:nvSpPr>
      <xdr:spPr>
        <a:xfrm>
          <a:off x="5740400" y="695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53470</xdr:rowOff>
    </xdr:from>
    <xdr:to>
      <xdr:col>26</xdr:col>
      <xdr:colOff>101600</xdr:colOff>
      <xdr:row>36</xdr:row>
      <xdr:rowOff>155070</xdr:rowOff>
    </xdr:to>
    <xdr:sp macro="" textlink="">
      <xdr:nvSpPr>
        <xdr:cNvPr id="137" name="楕円 136"/>
        <xdr:cNvSpPr/>
      </xdr:nvSpPr>
      <xdr:spPr bwMode="auto">
        <a:xfrm>
          <a:off x="4953000" y="700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139847</xdr:rowOff>
    </xdr:from>
    <xdr:ext cx="736600" cy="259045"/>
    <xdr:sp macro="" textlink="">
      <xdr:nvSpPr>
        <xdr:cNvPr id="138" name="テキスト ボックス 137"/>
        <xdr:cNvSpPr txBox="1"/>
      </xdr:nvSpPr>
      <xdr:spPr>
        <a:xfrm>
          <a:off x="4622800" y="7093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85377</xdr:rowOff>
    </xdr:from>
    <xdr:to>
      <xdr:col>22</xdr:col>
      <xdr:colOff>165100</xdr:colOff>
      <xdr:row>37</xdr:row>
      <xdr:rowOff>15527</xdr:rowOff>
    </xdr:to>
    <xdr:sp macro="" textlink="">
      <xdr:nvSpPr>
        <xdr:cNvPr id="139" name="楕円 138"/>
        <xdr:cNvSpPr/>
      </xdr:nvSpPr>
      <xdr:spPr bwMode="auto">
        <a:xfrm>
          <a:off x="4254500" y="7038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304</xdr:rowOff>
    </xdr:from>
    <xdr:ext cx="762000" cy="259045"/>
    <xdr:sp macro="" textlink="">
      <xdr:nvSpPr>
        <xdr:cNvPr id="140" name="テキスト ボックス 139"/>
        <xdr:cNvSpPr txBox="1"/>
      </xdr:nvSpPr>
      <xdr:spPr>
        <a:xfrm>
          <a:off x="3924300" y="712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63006</xdr:rowOff>
    </xdr:from>
    <xdr:to>
      <xdr:col>19</xdr:col>
      <xdr:colOff>38100</xdr:colOff>
      <xdr:row>36</xdr:row>
      <xdr:rowOff>164606</xdr:rowOff>
    </xdr:to>
    <xdr:sp macro="" textlink="">
      <xdr:nvSpPr>
        <xdr:cNvPr id="141" name="楕円 140"/>
        <xdr:cNvSpPr/>
      </xdr:nvSpPr>
      <xdr:spPr bwMode="auto">
        <a:xfrm>
          <a:off x="3556000" y="7016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149383</xdr:rowOff>
    </xdr:from>
    <xdr:ext cx="762000" cy="259045"/>
    <xdr:sp macro="" textlink="">
      <xdr:nvSpPr>
        <xdr:cNvPr id="142" name="テキスト ボックス 141"/>
        <xdr:cNvSpPr txBox="1"/>
      </xdr:nvSpPr>
      <xdr:spPr>
        <a:xfrm>
          <a:off x="3225800" y="710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322892</xdr:rowOff>
    </xdr:from>
    <xdr:to>
      <xdr:col>15</xdr:col>
      <xdr:colOff>101600</xdr:colOff>
      <xdr:row>36</xdr:row>
      <xdr:rowOff>81592</xdr:rowOff>
    </xdr:to>
    <xdr:sp macro="" textlink="">
      <xdr:nvSpPr>
        <xdr:cNvPr id="143" name="楕円 142"/>
        <xdr:cNvSpPr/>
      </xdr:nvSpPr>
      <xdr:spPr bwMode="auto">
        <a:xfrm>
          <a:off x="2857500" y="6933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66369</xdr:rowOff>
    </xdr:from>
    <xdr:ext cx="762000" cy="259045"/>
    <xdr:sp macro="" textlink="">
      <xdr:nvSpPr>
        <xdr:cNvPr id="144" name="テキスト ボックス 143"/>
        <xdr:cNvSpPr txBox="1"/>
      </xdr:nvSpPr>
      <xdr:spPr>
        <a:xfrm>
          <a:off x="2527300" y="701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41,440
40,961
180.06
18,695,206
17,034,707
1,425,994
11,268,385
19,042,022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128346</xdr:rowOff>
    </xdr:from>
    <xdr:to>
      <xdr:col>24</xdr:col>
      <xdr:colOff>63500</xdr:colOff>
      <xdr:row>36</xdr:row>
      <xdr:rowOff>140043</xdr:rowOff>
    </xdr:to>
    <xdr:cxnSp macro="">
      <xdr:nvCxnSpPr>
        <xdr:cNvPr id="61" name="直線コネクタ 60"/>
        <xdr:cNvCxnSpPr/>
      </xdr:nvCxnSpPr>
      <xdr:spPr>
        <a:xfrm flipV="1">
          <a:off x="3797300" y="6300546"/>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140043</xdr:rowOff>
    </xdr:from>
    <xdr:to>
      <xdr:col>19</xdr:col>
      <xdr:colOff>177800</xdr:colOff>
      <xdr:row>37</xdr:row>
      <xdr:rowOff>29610</xdr:rowOff>
    </xdr:to>
    <xdr:cxnSp macro="">
      <xdr:nvCxnSpPr>
        <xdr:cNvPr id="64" name="直線コネクタ 63"/>
        <xdr:cNvCxnSpPr/>
      </xdr:nvCxnSpPr>
      <xdr:spPr>
        <a:xfrm flipV="1">
          <a:off x="2908300" y="6312243"/>
          <a:ext cx="889000" cy="6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4197</xdr:rowOff>
    </xdr:from>
    <xdr:to>
      <xdr:col>15</xdr:col>
      <xdr:colOff>50800</xdr:colOff>
      <xdr:row>37</xdr:row>
      <xdr:rowOff>29610</xdr:rowOff>
    </xdr:to>
    <xdr:cxnSp macro="">
      <xdr:nvCxnSpPr>
        <xdr:cNvPr id="67" name="直線コネクタ 66"/>
        <xdr:cNvCxnSpPr/>
      </xdr:nvCxnSpPr>
      <xdr:spPr>
        <a:xfrm>
          <a:off x="2019300" y="6347847"/>
          <a:ext cx="8890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142805</xdr:rowOff>
    </xdr:from>
    <xdr:to>
      <xdr:col>10</xdr:col>
      <xdr:colOff>114300</xdr:colOff>
      <xdr:row>37</xdr:row>
      <xdr:rowOff>4197</xdr:rowOff>
    </xdr:to>
    <xdr:cxnSp macro="">
      <xdr:nvCxnSpPr>
        <xdr:cNvPr id="70" name="直線コネクタ 69"/>
        <xdr:cNvCxnSpPr/>
      </xdr:nvCxnSpPr>
      <xdr:spPr>
        <a:xfrm>
          <a:off x="1130300" y="6315005"/>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77546</xdr:rowOff>
    </xdr:from>
    <xdr:to>
      <xdr:col>24</xdr:col>
      <xdr:colOff>114300</xdr:colOff>
      <xdr:row>37</xdr:row>
      <xdr:rowOff>7696</xdr:rowOff>
    </xdr:to>
    <xdr:sp macro="" textlink="">
      <xdr:nvSpPr>
        <xdr:cNvPr id="80" name="楕円 79"/>
        <xdr:cNvSpPr/>
      </xdr:nvSpPr>
      <xdr:spPr>
        <a:xfrm>
          <a:off x="4584700" y="62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55973</xdr:rowOff>
    </xdr:from>
    <xdr:ext cx="534377" cy="259045"/>
    <xdr:sp macro="" textlink="">
      <xdr:nvSpPr>
        <xdr:cNvPr id="81" name="人件費該当値テキスト"/>
        <xdr:cNvSpPr txBox="1"/>
      </xdr:nvSpPr>
      <xdr:spPr>
        <a:xfrm>
          <a:off x="4686300" y="62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89243</xdr:rowOff>
    </xdr:from>
    <xdr:to>
      <xdr:col>20</xdr:col>
      <xdr:colOff>38100</xdr:colOff>
      <xdr:row>37</xdr:row>
      <xdr:rowOff>19393</xdr:rowOff>
    </xdr:to>
    <xdr:sp macro="" textlink="">
      <xdr:nvSpPr>
        <xdr:cNvPr id="82" name="楕円 81"/>
        <xdr:cNvSpPr/>
      </xdr:nvSpPr>
      <xdr:spPr>
        <a:xfrm>
          <a:off x="3746500" y="62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10520</xdr:rowOff>
    </xdr:from>
    <xdr:ext cx="534377" cy="259045"/>
    <xdr:sp macro="" textlink="">
      <xdr:nvSpPr>
        <xdr:cNvPr id="83" name="テキスト ボックス 82"/>
        <xdr:cNvSpPr txBox="1"/>
      </xdr:nvSpPr>
      <xdr:spPr>
        <a:xfrm>
          <a:off x="3530111" y="63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150260</xdr:rowOff>
    </xdr:from>
    <xdr:to>
      <xdr:col>15</xdr:col>
      <xdr:colOff>101600</xdr:colOff>
      <xdr:row>37</xdr:row>
      <xdr:rowOff>80410</xdr:rowOff>
    </xdr:to>
    <xdr:sp macro="" textlink="">
      <xdr:nvSpPr>
        <xdr:cNvPr id="84" name="楕円 83"/>
        <xdr:cNvSpPr/>
      </xdr:nvSpPr>
      <xdr:spPr>
        <a:xfrm>
          <a:off x="2857500" y="63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71537</xdr:rowOff>
    </xdr:from>
    <xdr:ext cx="534377" cy="259045"/>
    <xdr:sp macro="" textlink="">
      <xdr:nvSpPr>
        <xdr:cNvPr id="85" name="テキスト ボックス 84"/>
        <xdr:cNvSpPr txBox="1"/>
      </xdr:nvSpPr>
      <xdr:spPr>
        <a:xfrm>
          <a:off x="2641111" y="641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124847</xdr:rowOff>
    </xdr:from>
    <xdr:to>
      <xdr:col>10</xdr:col>
      <xdr:colOff>165100</xdr:colOff>
      <xdr:row>37</xdr:row>
      <xdr:rowOff>54997</xdr:rowOff>
    </xdr:to>
    <xdr:sp macro="" textlink="">
      <xdr:nvSpPr>
        <xdr:cNvPr id="86" name="楕円 85"/>
        <xdr:cNvSpPr/>
      </xdr:nvSpPr>
      <xdr:spPr>
        <a:xfrm>
          <a:off x="1968500" y="62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46124</xdr:rowOff>
    </xdr:from>
    <xdr:ext cx="534377" cy="259045"/>
    <xdr:sp macro="" textlink="">
      <xdr:nvSpPr>
        <xdr:cNvPr id="87" name="テキスト ボックス 86"/>
        <xdr:cNvSpPr txBox="1"/>
      </xdr:nvSpPr>
      <xdr:spPr>
        <a:xfrm>
          <a:off x="1752111" y="63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92005</xdr:rowOff>
    </xdr:from>
    <xdr:to>
      <xdr:col>6</xdr:col>
      <xdr:colOff>38100</xdr:colOff>
      <xdr:row>37</xdr:row>
      <xdr:rowOff>22155</xdr:rowOff>
    </xdr:to>
    <xdr:sp macro="" textlink="">
      <xdr:nvSpPr>
        <xdr:cNvPr id="88" name="楕円 87"/>
        <xdr:cNvSpPr/>
      </xdr:nvSpPr>
      <xdr:spPr>
        <a:xfrm>
          <a:off x="1079500" y="62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13282</xdr:rowOff>
    </xdr:from>
    <xdr:ext cx="534377" cy="259045"/>
    <xdr:sp macro="" textlink="">
      <xdr:nvSpPr>
        <xdr:cNvPr id="89" name="テキスト ボックス 88"/>
        <xdr:cNvSpPr txBox="1"/>
      </xdr:nvSpPr>
      <xdr:spPr>
        <a:xfrm>
          <a:off x="863111" y="635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129239</xdr:rowOff>
    </xdr:from>
    <xdr:to>
      <xdr:col>24</xdr:col>
      <xdr:colOff>63500</xdr:colOff>
      <xdr:row>58</xdr:row>
      <xdr:rowOff>33303</xdr:rowOff>
    </xdr:to>
    <xdr:cxnSp macro="">
      <xdr:nvCxnSpPr>
        <xdr:cNvPr id="121" name="直線コネクタ 120"/>
        <xdr:cNvCxnSpPr/>
      </xdr:nvCxnSpPr>
      <xdr:spPr>
        <a:xfrm>
          <a:off x="3797300" y="9901889"/>
          <a:ext cx="8382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129239</xdr:rowOff>
    </xdr:from>
    <xdr:to>
      <xdr:col>19</xdr:col>
      <xdr:colOff>177800</xdr:colOff>
      <xdr:row>58</xdr:row>
      <xdr:rowOff>57328</xdr:rowOff>
    </xdr:to>
    <xdr:cxnSp macro="">
      <xdr:nvCxnSpPr>
        <xdr:cNvPr id="124" name="直線コネクタ 123"/>
        <xdr:cNvCxnSpPr/>
      </xdr:nvCxnSpPr>
      <xdr:spPr>
        <a:xfrm flipV="1">
          <a:off x="2908300" y="9901889"/>
          <a:ext cx="889000" cy="9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37984</xdr:rowOff>
    </xdr:from>
    <xdr:to>
      <xdr:col>15</xdr:col>
      <xdr:colOff>50800</xdr:colOff>
      <xdr:row>58</xdr:row>
      <xdr:rowOff>57328</xdr:rowOff>
    </xdr:to>
    <xdr:cxnSp macro="">
      <xdr:nvCxnSpPr>
        <xdr:cNvPr id="127" name="直線コネクタ 126"/>
        <xdr:cNvCxnSpPr/>
      </xdr:nvCxnSpPr>
      <xdr:spPr>
        <a:xfrm>
          <a:off x="2019300" y="9982084"/>
          <a:ext cx="889000" cy="1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37984</xdr:rowOff>
    </xdr:from>
    <xdr:to>
      <xdr:col>10</xdr:col>
      <xdr:colOff>114300</xdr:colOff>
      <xdr:row>58</xdr:row>
      <xdr:rowOff>68529</xdr:rowOff>
    </xdr:to>
    <xdr:cxnSp macro="">
      <xdr:nvCxnSpPr>
        <xdr:cNvPr id="130" name="直線コネクタ 129"/>
        <xdr:cNvCxnSpPr/>
      </xdr:nvCxnSpPr>
      <xdr:spPr>
        <a:xfrm flipV="1">
          <a:off x="1130300" y="9982084"/>
          <a:ext cx="889000" cy="3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153953</xdr:rowOff>
    </xdr:from>
    <xdr:to>
      <xdr:col>24</xdr:col>
      <xdr:colOff>114300</xdr:colOff>
      <xdr:row>58</xdr:row>
      <xdr:rowOff>84103</xdr:rowOff>
    </xdr:to>
    <xdr:sp macro="" textlink="">
      <xdr:nvSpPr>
        <xdr:cNvPr id="140" name="楕円 139"/>
        <xdr:cNvSpPr/>
      </xdr:nvSpPr>
      <xdr:spPr>
        <a:xfrm>
          <a:off x="4584700" y="992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68880</xdr:rowOff>
    </xdr:from>
    <xdr:ext cx="534377" cy="259045"/>
    <xdr:sp macro="" textlink="">
      <xdr:nvSpPr>
        <xdr:cNvPr id="141" name="物件費該当値テキスト"/>
        <xdr:cNvSpPr txBox="1"/>
      </xdr:nvSpPr>
      <xdr:spPr>
        <a:xfrm>
          <a:off x="4686300" y="984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78439</xdr:rowOff>
    </xdr:from>
    <xdr:to>
      <xdr:col>20</xdr:col>
      <xdr:colOff>38100</xdr:colOff>
      <xdr:row>58</xdr:row>
      <xdr:rowOff>8589</xdr:rowOff>
    </xdr:to>
    <xdr:sp macro="" textlink="">
      <xdr:nvSpPr>
        <xdr:cNvPr id="142" name="楕円 141"/>
        <xdr:cNvSpPr/>
      </xdr:nvSpPr>
      <xdr:spPr>
        <a:xfrm>
          <a:off x="3746500" y="98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171166</xdr:rowOff>
    </xdr:from>
    <xdr:ext cx="534377" cy="259045"/>
    <xdr:sp macro="" textlink="">
      <xdr:nvSpPr>
        <xdr:cNvPr id="143" name="テキスト ボックス 142"/>
        <xdr:cNvSpPr txBox="1"/>
      </xdr:nvSpPr>
      <xdr:spPr>
        <a:xfrm>
          <a:off x="3530111" y="99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6528</xdr:rowOff>
    </xdr:from>
    <xdr:to>
      <xdr:col>15</xdr:col>
      <xdr:colOff>101600</xdr:colOff>
      <xdr:row>58</xdr:row>
      <xdr:rowOff>108128</xdr:rowOff>
    </xdr:to>
    <xdr:sp macro="" textlink="">
      <xdr:nvSpPr>
        <xdr:cNvPr id="144" name="楕円 143"/>
        <xdr:cNvSpPr/>
      </xdr:nvSpPr>
      <xdr:spPr>
        <a:xfrm>
          <a:off x="2857500" y="99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99255</xdr:rowOff>
    </xdr:from>
    <xdr:ext cx="534377" cy="259045"/>
    <xdr:sp macro="" textlink="">
      <xdr:nvSpPr>
        <xdr:cNvPr id="145" name="テキスト ボックス 144"/>
        <xdr:cNvSpPr txBox="1"/>
      </xdr:nvSpPr>
      <xdr:spPr>
        <a:xfrm>
          <a:off x="2641111" y="10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158634</xdr:rowOff>
    </xdr:from>
    <xdr:to>
      <xdr:col>10</xdr:col>
      <xdr:colOff>165100</xdr:colOff>
      <xdr:row>58</xdr:row>
      <xdr:rowOff>88784</xdr:rowOff>
    </xdr:to>
    <xdr:sp macro="" textlink="">
      <xdr:nvSpPr>
        <xdr:cNvPr id="146" name="楕円 145"/>
        <xdr:cNvSpPr/>
      </xdr:nvSpPr>
      <xdr:spPr>
        <a:xfrm>
          <a:off x="1968500" y="99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79911</xdr:rowOff>
    </xdr:from>
    <xdr:ext cx="534377" cy="259045"/>
    <xdr:sp macro="" textlink="">
      <xdr:nvSpPr>
        <xdr:cNvPr id="147" name="テキスト ボックス 146"/>
        <xdr:cNvSpPr txBox="1"/>
      </xdr:nvSpPr>
      <xdr:spPr>
        <a:xfrm>
          <a:off x="1752111" y="1002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17729</xdr:rowOff>
    </xdr:from>
    <xdr:to>
      <xdr:col>6</xdr:col>
      <xdr:colOff>38100</xdr:colOff>
      <xdr:row>58</xdr:row>
      <xdr:rowOff>119329</xdr:rowOff>
    </xdr:to>
    <xdr:sp macro="" textlink="">
      <xdr:nvSpPr>
        <xdr:cNvPr id="148" name="楕円 147"/>
        <xdr:cNvSpPr/>
      </xdr:nvSpPr>
      <xdr:spPr>
        <a:xfrm>
          <a:off x="1079500" y="99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110456</xdr:rowOff>
    </xdr:from>
    <xdr:ext cx="534377" cy="259045"/>
    <xdr:sp macro="" textlink="">
      <xdr:nvSpPr>
        <xdr:cNvPr id="149" name="テキスト ボックス 148"/>
        <xdr:cNvSpPr txBox="1"/>
      </xdr:nvSpPr>
      <xdr:spPr>
        <a:xfrm>
          <a:off x="863111" y="1005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119926</xdr:rowOff>
    </xdr:from>
    <xdr:to>
      <xdr:col>24</xdr:col>
      <xdr:colOff>63500</xdr:colOff>
      <xdr:row>78</xdr:row>
      <xdr:rowOff>134138</xdr:rowOff>
    </xdr:to>
    <xdr:cxnSp macro="">
      <xdr:nvCxnSpPr>
        <xdr:cNvPr id="178" name="直線コネクタ 177"/>
        <xdr:cNvCxnSpPr/>
      </xdr:nvCxnSpPr>
      <xdr:spPr>
        <a:xfrm flipV="1">
          <a:off x="3797300" y="13493026"/>
          <a:ext cx="8382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131318</xdr:rowOff>
    </xdr:from>
    <xdr:to>
      <xdr:col>19</xdr:col>
      <xdr:colOff>177800</xdr:colOff>
      <xdr:row>78</xdr:row>
      <xdr:rowOff>134138</xdr:rowOff>
    </xdr:to>
    <xdr:cxnSp macro="">
      <xdr:nvCxnSpPr>
        <xdr:cNvPr id="181" name="直線コネクタ 180"/>
        <xdr:cNvCxnSpPr/>
      </xdr:nvCxnSpPr>
      <xdr:spPr>
        <a:xfrm>
          <a:off x="2908300" y="13504418"/>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128003</xdr:rowOff>
    </xdr:from>
    <xdr:to>
      <xdr:col>15</xdr:col>
      <xdr:colOff>50800</xdr:colOff>
      <xdr:row>78</xdr:row>
      <xdr:rowOff>131318</xdr:rowOff>
    </xdr:to>
    <xdr:cxnSp macro="">
      <xdr:nvCxnSpPr>
        <xdr:cNvPr id="184" name="直線コネクタ 183"/>
        <xdr:cNvCxnSpPr/>
      </xdr:nvCxnSpPr>
      <xdr:spPr>
        <a:xfrm>
          <a:off x="2019300" y="13501103"/>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128003</xdr:rowOff>
    </xdr:from>
    <xdr:to>
      <xdr:col>10</xdr:col>
      <xdr:colOff>114300</xdr:colOff>
      <xdr:row>78</xdr:row>
      <xdr:rowOff>133186</xdr:rowOff>
    </xdr:to>
    <xdr:cxnSp macro="">
      <xdr:nvCxnSpPr>
        <xdr:cNvPr id="187" name="直線コネクタ 186"/>
        <xdr:cNvCxnSpPr/>
      </xdr:nvCxnSpPr>
      <xdr:spPr>
        <a:xfrm flipV="1">
          <a:off x="1130300" y="13501103"/>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69126</xdr:rowOff>
    </xdr:from>
    <xdr:to>
      <xdr:col>24</xdr:col>
      <xdr:colOff>114300</xdr:colOff>
      <xdr:row>78</xdr:row>
      <xdr:rowOff>170726</xdr:rowOff>
    </xdr:to>
    <xdr:sp macro="" textlink="">
      <xdr:nvSpPr>
        <xdr:cNvPr id="197" name="楕円 196"/>
        <xdr:cNvSpPr/>
      </xdr:nvSpPr>
      <xdr:spPr>
        <a:xfrm>
          <a:off x="4584700" y="134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155503</xdr:rowOff>
    </xdr:from>
    <xdr:ext cx="469744" cy="259045"/>
    <xdr:sp macro="" textlink="">
      <xdr:nvSpPr>
        <xdr:cNvPr id="198" name="維持補修費該当値テキスト"/>
        <xdr:cNvSpPr txBox="1"/>
      </xdr:nvSpPr>
      <xdr:spPr>
        <a:xfrm>
          <a:off x="4686300" y="1335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83338</xdr:rowOff>
    </xdr:from>
    <xdr:to>
      <xdr:col>20</xdr:col>
      <xdr:colOff>38100</xdr:colOff>
      <xdr:row>79</xdr:row>
      <xdr:rowOff>13488</xdr:rowOff>
    </xdr:to>
    <xdr:sp macro="" textlink="">
      <xdr:nvSpPr>
        <xdr:cNvPr id="199" name="楕円 198"/>
        <xdr:cNvSpPr/>
      </xdr:nvSpPr>
      <xdr:spPr>
        <a:xfrm>
          <a:off x="3746500" y="134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4615</xdr:rowOff>
    </xdr:from>
    <xdr:ext cx="469744" cy="259045"/>
    <xdr:sp macro="" textlink="">
      <xdr:nvSpPr>
        <xdr:cNvPr id="200" name="テキスト ボックス 199"/>
        <xdr:cNvSpPr txBox="1"/>
      </xdr:nvSpPr>
      <xdr:spPr>
        <a:xfrm>
          <a:off x="3562428" y="1354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80518</xdr:rowOff>
    </xdr:from>
    <xdr:to>
      <xdr:col>15</xdr:col>
      <xdr:colOff>101600</xdr:colOff>
      <xdr:row>79</xdr:row>
      <xdr:rowOff>10668</xdr:rowOff>
    </xdr:to>
    <xdr:sp macro="" textlink="">
      <xdr:nvSpPr>
        <xdr:cNvPr id="201" name="楕円 200"/>
        <xdr:cNvSpPr/>
      </xdr:nvSpPr>
      <xdr:spPr>
        <a:xfrm>
          <a:off x="2857500" y="134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1795</xdr:rowOff>
    </xdr:from>
    <xdr:ext cx="469744" cy="259045"/>
    <xdr:sp macro="" textlink="">
      <xdr:nvSpPr>
        <xdr:cNvPr id="202" name="テキスト ボックス 201"/>
        <xdr:cNvSpPr txBox="1"/>
      </xdr:nvSpPr>
      <xdr:spPr>
        <a:xfrm>
          <a:off x="2673428" y="1354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77203</xdr:rowOff>
    </xdr:from>
    <xdr:to>
      <xdr:col>10</xdr:col>
      <xdr:colOff>165100</xdr:colOff>
      <xdr:row>79</xdr:row>
      <xdr:rowOff>7353</xdr:rowOff>
    </xdr:to>
    <xdr:sp macro="" textlink="">
      <xdr:nvSpPr>
        <xdr:cNvPr id="203" name="楕円 202"/>
        <xdr:cNvSpPr/>
      </xdr:nvSpPr>
      <xdr:spPr>
        <a:xfrm>
          <a:off x="19685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169930</xdr:rowOff>
    </xdr:from>
    <xdr:ext cx="469744" cy="259045"/>
    <xdr:sp macro="" textlink="">
      <xdr:nvSpPr>
        <xdr:cNvPr id="204" name="テキスト ボックス 203"/>
        <xdr:cNvSpPr txBox="1"/>
      </xdr:nvSpPr>
      <xdr:spPr>
        <a:xfrm>
          <a:off x="1784428" y="135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82386</xdr:rowOff>
    </xdr:from>
    <xdr:to>
      <xdr:col>6</xdr:col>
      <xdr:colOff>38100</xdr:colOff>
      <xdr:row>79</xdr:row>
      <xdr:rowOff>12536</xdr:rowOff>
    </xdr:to>
    <xdr:sp macro="" textlink="">
      <xdr:nvSpPr>
        <xdr:cNvPr id="205" name="楕円 204"/>
        <xdr:cNvSpPr/>
      </xdr:nvSpPr>
      <xdr:spPr>
        <a:xfrm>
          <a:off x="10795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3663</xdr:rowOff>
    </xdr:from>
    <xdr:ext cx="469744" cy="259045"/>
    <xdr:sp macro="" textlink="">
      <xdr:nvSpPr>
        <xdr:cNvPr id="206" name="テキスト ボックス 205"/>
        <xdr:cNvSpPr txBox="1"/>
      </xdr:nvSpPr>
      <xdr:spPr>
        <a:xfrm>
          <a:off x="895428" y="1354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74251</xdr:rowOff>
    </xdr:from>
    <xdr:to>
      <xdr:col>24</xdr:col>
      <xdr:colOff>63500</xdr:colOff>
      <xdr:row>97</xdr:row>
      <xdr:rowOff>102918</xdr:rowOff>
    </xdr:to>
    <xdr:cxnSp macro="">
      <xdr:nvCxnSpPr>
        <xdr:cNvPr id="234" name="直線コネクタ 233"/>
        <xdr:cNvCxnSpPr/>
      </xdr:nvCxnSpPr>
      <xdr:spPr>
        <a:xfrm flipV="1">
          <a:off x="3797300" y="16533451"/>
          <a:ext cx="838200" cy="20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58821</xdr:rowOff>
    </xdr:from>
    <xdr:to>
      <xdr:col>19</xdr:col>
      <xdr:colOff>177800</xdr:colOff>
      <xdr:row>97</xdr:row>
      <xdr:rowOff>102918</xdr:rowOff>
    </xdr:to>
    <xdr:cxnSp macro="">
      <xdr:nvCxnSpPr>
        <xdr:cNvPr id="237" name="直線コネクタ 236"/>
        <xdr:cNvCxnSpPr/>
      </xdr:nvCxnSpPr>
      <xdr:spPr>
        <a:xfrm>
          <a:off x="2908300" y="16689471"/>
          <a:ext cx="889000" cy="4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58821</xdr:rowOff>
    </xdr:from>
    <xdr:to>
      <xdr:col>15</xdr:col>
      <xdr:colOff>50800</xdr:colOff>
      <xdr:row>97</xdr:row>
      <xdr:rowOff>125985</xdr:rowOff>
    </xdr:to>
    <xdr:cxnSp macro="">
      <xdr:nvCxnSpPr>
        <xdr:cNvPr id="240" name="直線コネクタ 239"/>
        <xdr:cNvCxnSpPr/>
      </xdr:nvCxnSpPr>
      <xdr:spPr>
        <a:xfrm flipV="1">
          <a:off x="2019300" y="16689471"/>
          <a:ext cx="889000" cy="6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125985</xdr:rowOff>
    </xdr:from>
    <xdr:to>
      <xdr:col>10</xdr:col>
      <xdr:colOff>114300</xdr:colOff>
      <xdr:row>98</xdr:row>
      <xdr:rowOff>60810</xdr:rowOff>
    </xdr:to>
    <xdr:cxnSp macro="">
      <xdr:nvCxnSpPr>
        <xdr:cNvPr id="243" name="直線コネクタ 242"/>
        <xdr:cNvCxnSpPr/>
      </xdr:nvCxnSpPr>
      <xdr:spPr>
        <a:xfrm flipV="1">
          <a:off x="1130300" y="16756635"/>
          <a:ext cx="889000" cy="10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23451</xdr:rowOff>
    </xdr:from>
    <xdr:to>
      <xdr:col>24</xdr:col>
      <xdr:colOff>114300</xdr:colOff>
      <xdr:row>96</xdr:row>
      <xdr:rowOff>125051</xdr:rowOff>
    </xdr:to>
    <xdr:sp macro="" textlink="">
      <xdr:nvSpPr>
        <xdr:cNvPr id="253" name="楕円 252"/>
        <xdr:cNvSpPr/>
      </xdr:nvSpPr>
      <xdr:spPr>
        <a:xfrm>
          <a:off x="4584700" y="164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1878</xdr:rowOff>
    </xdr:from>
    <xdr:ext cx="534377" cy="259045"/>
    <xdr:sp macro="" textlink="">
      <xdr:nvSpPr>
        <xdr:cNvPr id="254" name="扶助費該当値テキスト"/>
        <xdr:cNvSpPr txBox="1"/>
      </xdr:nvSpPr>
      <xdr:spPr>
        <a:xfrm>
          <a:off x="4686300" y="164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52118</xdr:rowOff>
    </xdr:from>
    <xdr:to>
      <xdr:col>20</xdr:col>
      <xdr:colOff>38100</xdr:colOff>
      <xdr:row>97</xdr:row>
      <xdr:rowOff>153718</xdr:rowOff>
    </xdr:to>
    <xdr:sp macro="" textlink="">
      <xdr:nvSpPr>
        <xdr:cNvPr id="255" name="楕円 254"/>
        <xdr:cNvSpPr/>
      </xdr:nvSpPr>
      <xdr:spPr>
        <a:xfrm>
          <a:off x="3746500" y="166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144845</xdr:rowOff>
    </xdr:from>
    <xdr:ext cx="534377" cy="259045"/>
    <xdr:sp macro="" textlink="">
      <xdr:nvSpPr>
        <xdr:cNvPr id="256" name="テキスト ボックス 255"/>
        <xdr:cNvSpPr txBox="1"/>
      </xdr:nvSpPr>
      <xdr:spPr>
        <a:xfrm>
          <a:off x="3530111" y="1677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8021</xdr:rowOff>
    </xdr:from>
    <xdr:to>
      <xdr:col>15</xdr:col>
      <xdr:colOff>101600</xdr:colOff>
      <xdr:row>97</xdr:row>
      <xdr:rowOff>109621</xdr:rowOff>
    </xdr:to>
    <xdr:sp macro="" textlink="">
      <xdr:nvSpPr>
        <xdr:cNvPr id="257" name="楕円 256"/>
        <xdr:cNvSpPr/>
      </xdr:nvSpPr>
      <xdr:spPr>
        <a:xfrm>
          <a:off x="2857500" y="166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100748</xdr:rowOff>
    </xdr:from>
    <xdr:ext cx="534377" cy="259045"/>
    <xdr:sp macro="" textlink="">
      <xdr:nvSpPr>
        <xdr:cNvPr id="258" name="テキスト ボックス 257"/>
        <xdr:cNvSpPr txBox="1"/>
      </xdr:nvSpPr>
      <xdr:spPr>
        <a:xfrm>
          <a:off x="2641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75185</xdr:rowOff>
    </xdr:from>
    <xdr:to>
      <xdr:col>10</xdr:col>
      <xdr:colOff>165100</xdr:colOff>
      <xdr:row>98</xdr:row>
      <xdr:rowOff>5335</xdr:rowOff>
    </xdr:to>
    <xdr:sp macro="" textlink="">
      <xdr:nvSpPr>
        <xdr:cNvPr id="259" name="楕円 258"/>
        <xdr:cNvSpPr/>
      </xdr:nvSpPr>
      <xdr:spPr>
        <a:xfrm>
          <a:off x="1968500" y="167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167912</xdr:rowOff>
    </xdr:from>
    <xdr:ext cx="534377" cy="259045"/>
    <xdr:sp macro="" textlink="">
      <xdr:nvSpPr>
        <xdr:cNvPr id="260" name="テキスト ボックス 259"/>
        <xdr:cNvSpPr txBox="1"/>
      </xdr:nvSpPr>
      <xdr:spPr>
        <a:xfrm>
          <a:off x="1752111" y="1679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10010</xdr:rowOff>
    </xdr:from>
    <xdr:to>
      <xdr:col>6</xdr:col>
      <xdr:colOff>38100</xdr:colOff>
      <xdr:row>98</xdr:row>
      <xdr:rowOff>111610</xdr:rowOff>
    </xdr:to>
    <xdr:sp macro="" textlink="">
      <xdr:nvSpPr>
        <xdr:cNvPr id="261" name="楕円 260"/>
        <xdr:cNvSpPr/>
      </xdr:nvSpPr>
      <xdr:spPr>
        <a:xfrm>
          <a:off x="1079500" y="168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102737</xdr:rowOff>
    </xdr:from>
    <xdr:ext cx="534377" cy="259045"/>
    <xdr:sp macro="" textlink="">
      <xdr:nvSpPr>
        <xdr:cNvPr id="262" name="テキスト ボックス 261"/>
        <xdr:cNvSpPr txBox="1"/>
      </xdr:nvSpPr>
      <xdr:spPr>
        <a:xfrm>
          <a:off x="863111" y="169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158941</xdr:rowOff>
    </xdr:from>
    <xdr:to>
      <xdr:col>55</xdr:col>
      <xdr:colOff>0</xdr:colOff>
      <xdr:row>36</xdr:row>
      <xdr:rowOff>69299</xdr:rowOff>
    </xdr:to>
    <xdr:cxnSp macro="">
      <xdr:nvCxnSpPr>
        <xdr:cNvPr id="291" name="直線コネクタ 290"/>
        <xdr:cNvCxnSpPr/>
      </xdr:nvCxnSpPr>
      <xdr:spPr>
        <a:xfrm>
          <a:off x="9639300" y="5988241"/>
          <a:ext cx="838200" cy="25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158941</xdr:rowOff>
    </xdr:from>
    <xdr:to>
      <xdr:col>50</xdr:col>
      <xdr:colOff>114300</xdr:colOff>
      <xdr:row>35</xdr:row>
      <xdr:rowOff>98316</xdr:rowOff>
    </xdr:to>
    <xdr:cxnSp macro="">
      <xdr:nvCxnSpPr>
        <xdr:cNvPr id="294" name="直線コネクタ 293"/>
        <xdr:cNvCxnSpPr/>
      </xdr:nvCxnSpPr>
      <xdr:spPr>
        <a:xfrm flipV="1">
          <a:off x="8750300" y="5988241"/>
          <a:ext cx="889000" cy="1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98316</xdr:rowOff>
    </xdr:from>
    <xdr:to>
      <xdr:col>45</xdr:col>
      <xdr:colOff>177800</xdr:colOff>
      <xdr:row>36</xdr:row>
      <xdr:rowOff>21239</xdr:rowOff>
    </xdr:to>
    <xdr:cxnSp macro="">
      <xdr:nvCxnSpPr>
        <xdr:cNvPr id="297" name="直線コネクタ 296"/>
        <xdr:cNvCxnSpPr/>
      </xdr:nvCxnSpPr>
      <xdr:spPr>
        <a:xfrm flipV="1">
          <a:off x="7861300" y="6099066"/>
          <a:ext cx="889000" cy="9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21239</xdr:rowOff>
    </xdr:from>
    <xdr:to>
      <xdr:col>41</xdr:col>
      <xdr:colOff>50800</xdr:colOff>
      <xdr:row>36</xdr:row>
      <xdr:rowOff>37920</xdr:rowOff>
    </xdr:to>
    <xdr:cxnSp macro="">
      <xdr:nvCxnSpPr>
        <xdr:cNvPr id="300" name="直線コネクタ 299"/>
        <xdr:cNvCxnSpPr/>
      </xdr:nvCxnSpPr>
      <xdr:spPr>
        <a:xfrm flipV="1">
          <a:off x="6972300" y="6193439"/>
          <a:ext cx="889000" cy="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18499</xdr:rowOff>
    </xdr:from>
    <xdr:to>
      <xdr:col>55</xdr:col>
      <xdr:colOff>50800</xdr:colOff>
      <xdr:row>36</xdr:row>
      <xdr:rowOff>120099</xdr:rowOff>
    </xdr:to>
    <xdr:sp macro="" textlink="">
      <xdr:nvSpPr>
        <xdr:cNvPr id="310" name="楕円 309"/>
        <xdr:cNvSpPr/>
      </xdr:nvSpPr>
      <xdr:spPr>
        <a:xfrm>
          <a:off x="10426700" y="61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168376</xdr:rowOff>
    </xdr:from>
    <xdr:ext cx="534377" cy="259045"/>
    <xdr:sp macro="" textlink="">
      <xdr:nvSpPr>
        <xdr:cNvPr id="311" name="補助費等該当値テキスト"/>
        <xdr:cNvSpPr txBox="1"/>
      </xdr:nvSpPr>
      <xdr:spPr>
        <a:xfrm>
          <a:off x="10528300" y="61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108141</xdr:rowOff>
    </xdr:from>
    <xdr:to>
      <xdr:col>50</xdr:col>
      <xdr:colOff>165100</xdr:colOff>
      <xdr:row>35</xdr:row>
      <xdr:rowOff>38291</xdr:rowOff>
    </xdr:to>
    <xdr:sp macro="" textlink="">
      <xdr:nvSpPr>
        <xdr:cNvPr id="312" name="楕円 311"/>
        <xdr:cNvSpPr/>
      </xdr:nvSpPr>
      <xdr:spPr>
        <a:xfrm>
          <a:off x="9588500" y="59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54818</xdr:rowOff>
    </xdr:from>
    <xdr:ext cx="534377" cy="259045"/>
    <xdr:sp macro="" textlink="">
      <xdr:nvSpPr>
        <xdr:cNvPr id="313" name="テキスト ボックス 312"/>
        <xdr:cNvSpPr txBox="1"/>
      </xdr:nvSpPr>
      <xdr:spPr>
        <a:xfrm>
          <a:off x="9372111" y="57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47516</xdr:rowOff>
    </xdr:from>
    <xdr:to>
      <xdr:col>46</xdr:col>
      <xdr:colOff>38100</xdr:colOff>
      <xdr:row>35</xdr:row>
      <xdr:rowOff>149116</xdr:rowOff>
    </xdr:to>
    <xdr:sp macro="" textlink="">
      <xdr:nvSpPr>
        <xdr:cNvPr id="314" name="楕円 313"/>
        <xdr:cNvSpPr/>
      </xdr:nvSpPr>
      <xdr:spPr>
        <a:xfrm>
          <a:off x="8699500" y="60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165643</xdr:rowOff>
    </xdr:from>
    <xdr:ext cx="534377" cy="259045"/>
    <xdr:sp macro="" textlink="">
      <xdr:nvSpPr>
        <xdr:cNvPr id="315" name="テキスト ボックス 314"/>
        <xdr:cNvSpPr txBox="1"/>
      </xdr:nvSpPr>
      <xdr:spPr>
        <a:xfrm>
          <a:off x="8483111" y="582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141889</xdr:rowOff>
    </xdr:from>
    <xdr:to>
      <xdr:col>41</xdr:col>
      <xdr:colOff>101600</xdr:colOff>
      <xdr:row>36</xdr:row>
      <xdr:rowOff>72039</xdr:rowOff>
    </xdr:to>
    <xdr:sp macro="" textlink="">
      <xdr:nvSpPr>
        <xdr:cNvPr id="316" name="楕円 315"/>
        <xdr:cNvSpPr/>
      </xdr:nvSpPr>
      <xdr:spPr>
        <a:xfrm>
          <a:off x="7810500" y="61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88566</xdr:rowOff>
    </xdr:from>
    <xdr:ext cx="534377" cy="259045"/>
    <xdr:sp macro="" textlink="">
      <xdr:nvSpPr>
        <xdr:cNvPr id="317" name="テキスト ボックス 316"/>
        <xdr:cNvSpPr txBox="1"/>
      </xdr:nvSpPr>
      <xdr:spPr>
        <a:xfrm>
          <a:off x="7594111" y="59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158570</xdr:rowOff>
    </xdr:from>
    <xdr:to>
      <xdr:col>36</xdr:col>
      <xdr:colOff>165100</xdr:colOff>
      <xdr:row>36</xdr:row>
      <xdr:rowOff>88720</xdr:rowOff>
    </xdr:to>
    <xdr:sp macro="" textlink="">
      <xdr:nvSpPr>
        <xdr:cNvPr id="318" name="楕円 317"/>
        <xdr:cNvSpPr/>
      </xdr:nvSpPr>
      <xdr:spPr>
        <a:xfrm>
          <a:off x="6921500" y="615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105247</xdr:rowOff>
    </xdr:from>
    <xdr:ext cx="534377" cy="259045"/>
    <xdr:sp macro="" textlink="">
      <xdr:nvSpPr>
        <xdr:cNvPr id="319" name="テキスト ボックス 318"/>
        <xdr:cNvSpPr txBox="1"/>
      </xdr:nvSpPr>
      <xdr:spPr>
        <a:xfrm>
          <a:off x="6705111" y="593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33243</xdr:rowOff>
    </xdr:from>
    <xdr:to>
      <xdr:col>55</xdr:col>
      <xdr:colOff>0</xdr:colOff>
      <xdr:row>58</xdr:row>
      <xdr:rowOff>46468</xdr:rowOff>
    </xdr:to>
    <xdr:cxnSp macro="">
      <xdr:nvCxnSpPr>
        <xdr:cNvPr id="346" name="直線コネクタ 345"/>
        <xdr:cNvCxnSpPr/>
      </xdr:nvCxnSpPr>
      <xdr:spPr>
        <a:xfrm flipV="1">
          <a:off x="9639300" y="9977343"/>
          <a:ext cx="8382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146176</xdr:rowOff>
    </xdr:from>
    <xdr:to>
      <xdr:col>50</xdr:col>
      <xdr:colOff>114300</xdr:colOff>
      <xdr:row>58</xdr:row>
      <xdr:rowOff>46468</xdr:rowOff>
    </xdr:to>
    <xdr:cxnSp macro="">
      <xdr:nvCxnSpPr>
        <xdr:cNvPr id="349" name="直線コネクタ 348"/>
        <xdr:cNvCxnSpPr/>
      </xdr:nvCxnSpPr>
      <xdr:spPr>
        <a:xfrm>
          <a:off x="8750300" y="9918826"/>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146176</xdr:rowOff>
    </xdr:from>
    <xdr:to>
      <xdr:col>45</xdr:col>
      <xdr:colOff>177800</xdr:colOff>
      <xdr:row>58</xdr:row>
      <xdr:rowOff>39651</xdr:rowOff>
    </xdr:to>
    <xdr:cxnSp macro="">
      <xdr:nvCxnSpPr>
        <xdr:cNvPr id="352" name="直線コネクタ 351"/>
        <xdr:cNvCxnSpPr/>
      </xdr:nvCxnSpPr>
      <xdr:spPr>
        <a:xfrm flipV="1">
          <a:off x="7861300" y="9918826"/>
          <a:ext cx="889000" cy="6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39651</xdr:rowOff>
    </xdr:from>
    <xdr:to>
      <xdr:col>41</xdr:col>
      <xdr:colOff>50800</xdr:colOff>
      <xdr:row>58</xdr:row>
      <xdr:rowOff>82660</xdr:rowOff>
    </xdr:to>
    <xdr:cxnSp macro="">
      <xdr:nvCxnSpPr>
        <xdr:cNvPr id="355" name="直線コネクタ 354"/>
        <xdr:cNvCxnSpPr/>
      </xdr:nvCxnSpPr>
      <xdr:spPr>
        <a:xfrm flipV="1">
          <a:off x="6972300" y="9983751"/>
          <a:ext cx="889000" cy="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153893</xdr:rowOff>
    </xdr:from>
    <xdr:to>
      <xdr:col>55</xdr:col>
      <xdr:colOff>50800</xdr:colOff>
      <xdr:row>58</xdr:row>
      <xdr:rowOff>84043</xdr:rowOff>
    </xdr:to>
    <xdr:sp macro="" textlink="">
      <xdr:nvSpPr>
        <xdr:cNvPr id="365" name="楕円 364"/>
        <xdr:cNvSpPr/>
      </xdr:nvSpPr>
      <xdr:spPr>
        <a:xfrm>
          <a:off x="10426700" y="99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68820</xdr:rowOff>
    </xdr:from>
    <xdr:ext cx="534377" cy="259045"/>
    <xdr:sp macro="" textlink="">
      <xdr:nvSpPr>
        <xdr:cNvPr id="366" name="普通建設事業費該当値テキスト"/>
        <xdr:cNvSpPr txBox="1"/>
      </xdr:nvSpPr>
      <xdr:spPr>
        <a:xfrm>
          <a:off x="10528300" y="984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167118</xdr:rowOff>
    </xdr:from>
    <xdr:to>
      <xdr:col>50</xdr:col>
      <xdr:colOff>165100</xdr:colOff>
      <xdr:row>58</xdr:row>
      <xdr:rowOff>97268</xdr:rowOff>
    </xdr:to>
    <xdr:sp macro="" textlink="">
      <xdr:nvSpPr>
        <xdr:cNvPr id="367" name="楕円 366"/>
        <xdr:cNvSpPr/>
      </xdr:nvSpPr>
      <xdr:spPr>
        <a:xfrm>
          <a:off x="9588500" y="99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88395</xdr:rowOff>
    </xdr:from>
    <xdr:ext cx="534377" cy="259045"/>
    <xdr:sp macro="" textlink="">
      <xdr:nvSpPr>
        <xdr:cNvPr id="368" name="テキスト ボックス 367"/>
        <xdr:cNvSpPr txBox="1"/>
      </xdr:nvSpPr>
      <xdr:spPr>
        <a:xfrm>
          <a:off x="9372111" y="1003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95376</xdr:rowOff>
    </xdr:from>
    <xdr:to>
      <xdr:col>46</xdr:col>
      <xdr:colOff>38100</xdr:colOff>
      <xdr:row>58</xdr:row>
      <xdr:rowOff>25526</xdr:rowOff>
    </xdr:to>
    <xdr:sp macro="" textlink="">
      <xdr:nvSpPr>
        <xdr:cNvPr id="369" name="楕円 368"/>
        <xdr:cNvSpPr/>
      </xdr:nvSpPr>
      <xdr:spPr>
        <a:xfrm>
          <a:off x="8699500" y="98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42053</xdr:rowOff>
    </xdr:from>
    <xdr:ext cx="534377" cy="259045"/>
    <xdr:sp macro="" textlink="">
      <xdr:nvSpPr>
        <xdr:cNvPr id="370" name="テキスト ボックス 369"/>
        <xdr:cNvSpPr txBox="1"/>
      </xdr:nvSpPr>
      <xdr:spPr>
        <a:xfrm>
          <a:off x="8483111" y="96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160301</xdr:rowOff>
    </xdr:from>
    <xdr:to>
      <xdr:col>41</xdr:col>
      <xdr:colOff>101600</xdr:colOff>
      <xdr:row>58</xdr:row>
      <xdr:rowOff>90451</xdr:rowOff>
    </xdr:to>
    <xdr:sp macro="" textlink="">
      <xdr:nvSpPr>
        <xdr:cNvPr id="371" name="楕円 370"/>
        <xdr:cNvSpPr/>
      </xdr:nvSpPr>
      <xdr:spPr>
        <a:xfrm>
          <a:off x="7810500" y="993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81578</xdr:rowOff>
    </xdr:from>
    <xdr:ext cx="534377" cy="259045"/>
    <xdr:sp macro="" textlink="">
      <xdr:nvSpPr>
        <xdr:cNvPr id="372" name="テキスト ボックス 371"/>
        <xdr:cNvSpPr txBox="1"/>
      </xdr:nvSpPr>
      <xdr:spPr>
        <a:xfrm>
          <a:off x="7594111" y="1002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31860</xdr:rowOff>
    </xdr:from>
    <xdr:to>
      <xdr:col>36</xdr:col>
      <xdr:colOff>165100</xdr:colOff>
      <xdr:row>58</xdr:row>
      <xdr:rowOff>133460</xdr:rowOff>
    </xdr:to>
    <xdr:sp macro="" textlink="">
      <xdr:nvSpPr>
        <xdr:cNvPr id="373" name="楕円 372"/>
        <xdr:cNvSpPr/>
      </xdr:nvSpPr>
      <xdr:spPr>
        <a:xfrm>
          <a:off x="6921500" y="99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124587</xdr:rowOff>
    </xdr:from>
    <xdr:ext cx="534377" cy="259045"/>
    <xdr:sp macro="" textlink="">
      <xdr:nvSpPr>
        <xdr:cNvPr id="374" name="テキスト ボックス 373"/>
        <xdr:cNvSpPr txBox="1"/>
      </xdr:nvSpPr>
      <xdr:spPr>
        <a:xfrm>
          <a:off x="6705111" y="1006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134080</xdr:rowOff>
    </xdr:from>
    <xdr:to>
      <xdr:col>55</xdr:col>
      <xdr:colOff>0</xdr:colOff>
      <xdr:row>78</xdr:row>
      <xdr:rowOff>139182</xdr:rowOff>
    </xdr:to>
    <xdr:cxnSp macro="">
      <xdr:nvCxnSpPr>
        <xdr:cNvPr id="403" name="直線コネクタ 402"/>
        <xdr:cNvCxnSpPr/>
      </xdr:nvCxnSpPr>
      <xdr:spPr>
        <a:xfrm flipV="1">
          <a:off x="9639300" y="13507180"/>
          <a:ext cx="8382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4246</xdr:rowOff>
    </xdr:from>
    <xdr:to>
      <xdr:col>50</xdr:col>
      <xdr:colOff>114300</xdr:colOff>
      <xdr:row>78</xdr:row>
      <xdr:rowOff>139182</xdr:rowOff>
    </xdr:to>
    <xdr:cxnSp macro="">
      <xdr:nvCxnSpPr>
        <xdr:cNvPr id="406" name="直線コネクタ 405"/>
        <xdr:cNvCxnSpPr/>
      </xdr:nvCxnSpPr>
      <xdr:spPr>
        <a:xfrm>
          <a:off x="8750300" y="13377346"/>
          <a:ext cx="889000" cy="13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4246</xdr:rowOff>
    </xdr:from>
    <xdr:to>
      <xdr:col>45</xdr:col>
      <xdr:colOff>177800</xdr:colOff>
      <xdr:row>78</xdr:row>
      <xdr:rowOff>93097</xdr:rowOff>
    </xdr:to>
    <xdr:cxnSp macro="">
      <xdr:nvCxnSpPr>
        <xdr:cNvPr id="409" name="直線コネクタ 408"/>
        <xdr:cNvCxnSpPr/>
      </xdr:nvCxnSpPr>
      <xdr:spPr>
        <a:xfrm flipV="1">
          <a:off x="7861300" y="13377346"/>
          <a:ext cx="889000" cy="8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93097</xdr:rowOff>
    </xdr:from>
    <xdr:to>
      <xdr:col>41</xdr:col>
      <xdr:colOff>50800</xdr:colOff>
      <xdr:row>78</xdr:row>
      <xdr:rowOff>163818</xdr:rowOff>
    </xdr:to>
    <xdr:cxnSp macro="">
      <xdr:nvCxnSpPr>
        <xdr:cNvPr id="412" name="直線コネクタ 411"/>
        <xdr:cNvCxnSpPr/>
      </xdr:nvCxnSpPr>
      <xdr:spPr>
        <a:xfrm flipV="1">
          <a:off x="6972300" y="13466197"/>
          <a:ext cx="889000" cy="7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83280</xdr:rowOff>
    </xdr:from>
    <xdr:to>
      <xdr:col>55</xdr:col>
      <xdr:colOff>50800</xdr:colOff>
      <xdr:row>79</xdr:row>
      <xdr:rowOff>13430</xdr:rowOff>
    </xdr:to>
    <xdr:sp macro="" textlink="">
      <xdr:nvSpPr>
        <xdr:cNvPr id="422" name="楕円 421"/>
        <xdr:cNvSpPr/>
      </xdr:nvSpPr>
      <xdr:spPr>
        <a:xfrm>
          <a:off x="10426700" y="134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42657</xdr:rowOff>
    </xdr:from>
    <xdr:ext cx="534377" cy="259045"/>
    <xdr:sp macro="" textlink="">
      <xdr:nvSpPr>
        <xdr:cNvPr id="423" name="普通建設事業費 （ うち新規整備　）該当値テキスト"/>
        <xdr:cNvSpPr txBox="1"/>
      </xdr:nvSpPr>
      <xdr:spPr>
        <a:xfrm>
          <a:off x="10528300" y="1324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88382</xdr:rowOff>
    </xdr:from>
    <xdr:to>
      <xdr:col>50</xdr:col>
      <xdr:colOff>165100</xdr:colOff>
      <xdr:row>79</xdr:row>
      <xdr:rowOff>18532</xdr:rowOff>
    </xdr:to>
    <xdr:sp macro="" textlink="">
      <xdr:nvSpPr>
        <xdr:cNvPr id="424" name="楕円 423"/>
        <xdr:cNvSpPr/>
      </xdr:nvSpPr>
      <xdr:spPr>
        <a:xfrm>
          <a:off x="9588500" y="134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9659</xdr:rowOff>
    </xdr:from>
    <xdr:ext cx="534377" cy="259045"/>
    <xdr:sp macro="" textlink="">
      <xdr:nvSpPr>
        <xdr:cNvPr id="425" name="テキスト ボックス 424"/>
        <xdr:cNvSpPr txBox="1"/>
      </xdr:nvSpPr>
      <xdr:spPr>
        <a:xfrm>
          <a:off x="9372111" y="135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124896</xdr:rowOff>
    </xdr:from>
    <xdr:to>
      <xdr:col>46</xdr:col>
      <xdr:colOff>38100</xdr:colOff>
      <xdr:row>78</xdr:row>
      <xdr:rowOff>55046</xdr:rowOff>
    </xdr:to>
    <xdr:sp macro="" textlink="">
      <xdr:nvSpPr>
        <xdr:cNvPr id="426" name="楕円 425"/>
        <xdr:cNvSpPr/>
      </xdr:nvSpPr>
      <xdr:spPr>
        <a:xfrm>
          <a:off x="8699500" y="133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71573</xdr:rowOff>
    </xdr:from>
    <xdr:ext cx="534377" cy="259045"/>
    <xdr:sp macro="" textlink="">
      <xdr:nvSpPr>
        <xdr:cNvPr id="427" name="テキスト ボックス 426"/>
        <xdr:cNvSpPr txBox="1"/>
      </xdr:nvSpPr>
      <xdr:spPr>
        <a:xfrm>
          <a:off x="8483111" y="1310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42297</xdr:rowOff>
    </xdr:from>
    <xdr:to>
      <xdr:col>41</xdr:col>
      <xdr:colOff>101600</xdr:colOff>
      <xdr:row>78</xdr:row>
      <xdr:rowOff>143897</xdr:rowOff>
    </xdr:to>
    <xdr:sp macro="" textlink="">
      <xdr:nvSpPr>
        <xdr:cNvPr id="428" name="楕円 427"/>
        <xdr:cNvSpPr/>
      </xdr:nvSpPr>
      <xdr:spPr>
        <a:xfrm>
          <a:off x="7810500" y="134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160424</xdr:rowOff>
    </xdr:from>
    <xdr:ext cx="534377" cy="259045"/>
    <xdr:sp macro="" textlink="">
      <xdr:nvSpPr>
        <xdr:cNvPr id="429" name="テキスト ボックス 428"/>
        <xdr:cNvSpPr txBox="1"/>
      </xdr:nvSpPr>
      <xdr:spPr>
        <a:xfrm>
          <a:off x="7594111" y="131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113018</xdr:rowOff>
    </xdr:from>
    <xdr:to>
      <xdr:col>36</xdr:col>
      <xdr:colOff>165100</xdr:colOff>
      <xdr:row>79</xdr:row>
      <xdr:rowOff>43168</xdr:rowOff>
    </xdr:to>
    <xdr:sp macro="" textlink="">
      <xdr:nvSpPr>
        <xdr:cNvPr id="430" name="楕円 429"/>
        <xdr:cNvSpPr/>
      </xdr:nvSpPr>
      <xdr:spPr>
        <a:xfrm>
          <a:off x="6921500" y="134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34295</xdr:rowOff>
    </xdr:from>
    <xdr:ext cx="534377" cy="259045"/>
    <xdr:sp macro="" textlink="">
      <xdr:nvSpPr>
        <xdr:cNvPr id="431" name="テキスト ボックス 430"/>
        <xdr:cNvSpPr txBox="1"/>
      </xdr:nvSpPr>
      <xdr:spPr>
        <a:xfrm>
          <a:off x="6705111" y="1357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35088</xdr:rowOff>
    </xdr:from>
    <xdr:to>
      <xdr:col>55</xdr:col>
      <xdr:colOff>0</xdr:colOff>
      <xdr:row>98</xdr:row>
      <xdr:rowOff>105400</xdr:rowOff>
    </xdr:to>
    <xdr:cxnSp macro="">
      <xdr:nvCxnSpPr>
        <xdr:cNvPr id="462" name="直線コネクタ 461"/>
        <xdr:cNvCxnSpPr/>
      </xdr:nvCxnSpPr>
      <xdr:spPr>
        <a:xfrm flipV="1">
          <a:off x="9639300" y="16837188"/>
          <a:ext cx="838200" cy="7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105400</xdr:rowOff>
    </xdr:from>
    <xdr:to>
      <xdr:col>50</xdr:col>
      <xdr:colOff>114300</xdr:colOff>
      <xdr:row>98</xdr:row>
      <xdr:rowOff>128564</xdr:rowOff>
    </xdr:to>
    <xdr:cxnSp macro="">
      <xdr:nvCxnSpPr>
        <xdr:cNvPr id="465" name="直線コネクタ 464"/>
        <xdr:cNvCxnSpPr/>
      </xdr:nvCxnSpPr>
      <xdr:spPr>
        <a:xfrm flipV="1">
          <a:off x="8750300" y="16907500"/>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128564</xdr:rowOff>
    </xdr:from>
    <xdr:to>
      <xdr:col>45</xdr:col>
      <xdr:colOff>177800</xdr:colOff>
      <xdr:row>98</xdr:row>
      <xdr:rowOff>160469</xdr:rowOff>
    </xdr:to>
    <xdr:cxnSp macro="">
      <xdr:nvCxnSpPr>
        <xdr:cNvPr id="468" name="直線コネクタ 467"/>
        <xdr:cNvCxnSpPr/>
      </xdr:nvCxnSpPr>
      <xdr:spPr>
        <a:xfrm flipV="1">
          <a:off x="7861300" y="16930664"/>
          <a:ext cx="8890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160469</xdr:rowOff>
    </xdr:from>
    <xdr:to>
      <xdr:col>41</xdr:col>
      <xdr:colOff>50800</xdr:colOff>
      <xdr:row>98</xdr:row>
      <xdr:rowOff>167306</xdr:rowOff>
    </xdr:to>
    <xdr:cxnSp macro="">
      <xdr:nvCxnSpPr>
        <xdr:cNvPr id="471" name="直線コネクタ 470"/>
        <xdr:cNvCxnSpPr/>
      </xdr:nvCxnSpPr>
      <xdr:spPr>
        <a:xfrm flipV="1">
          <a:off x="6972300" y="16962569"/>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155738</xdr:rowOff>
    </xdr:from>
    <xdr:to>
      <xdr:col>55</xdr:col>
      <xdr:colOff>50800</xdr:colOff>
      <xdr:row>98</xdr:row>
      <xdr:rowOff>85888</xdr:rowOff>
    </xdr:to>
    <xdr:sp macro="" textlink="">
      <xdr:nvSpPr>
        <xdr:cNvPr id="481" name="楕円 480"/>
        <xdr:cNvSpPr/>
      </xdr:nvSpPr>
      <xdr:spPr>
        <a:xfrm>
          <a:off x="10426700" y="1678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134165</xdr:rowOff>
    </xdr:from>
    <xdr:ext cx="534377" cy="259045"/>
    <xdr:sp macro="" textlink="">
      <xdr:nvSpPr>
        <xdr:cNvPr id="482" name="普通建設事業費 （ うち更新整備　）該当値テキスト"/>
        <xdr:cNvSpPr txBox="1"/>
      </xdr:nvSpPr>
      <xdr:spPr>
        <a:xfrm>
          <a:off x="10528300" y="167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54600</xdr:rowOff>
    </xdr:from>
    <xdr:to>
      <xdr:col>50</xdr:col>
      <xdr:colOff>165100</xdr:colOff>
      <xdr:row>98</xdr:row>
      <xdr:rowOff>156200</xdr:rowOff>
    </xdr:to>
    <xdr:sp macro="" textlink="">
      <xdr:nvSpPr>
        <xdr:cNvPr id="483" name="楕円 482"/>
        <xdr:cNvSpPr/>
      </xdr:nvSpPr>
      <xdr:spPr>
        <a:xfrm>
          <a:off x="9588500" y="168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147327</xdr:rowOff>
    </xdr:from>
    <xdr:ext cx="534377" cy="259045"/>
    <xdr:sp macro="" textlink="">
      <xdr:nvSpPr>
        <xdr:cNvPr id="484" name="テキスト ボックス 483"/>
        <xdr:cNvSpPr txBox="1"/>
      </xdr:nvSpPr>
      <xdr:spPr>
        <a:xfrm>
          <a:off x="9372111" y="169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77764</xdr:rowOff>
    </xdr:from>
    <xdr:to>
      <xdr:col>46</xdr:col>
      <xdr:colOff>38100</xdr:colOff>
      <xdr:row>99</xdr:row>
      <xdr:rowOff>7914</xdr:rowOff>
    </xdr:to>
    <xdr:sp macro="" textlink="">
      <xdr:nvSpPr>
        <xdr:cNvPr id="485" name="楕円 484"/>
        <xdr:cNvSpPr/>
      </xdr:nvSpPr>
      <xdr:spPr>
        <a:xfrm>
          <a:off x="8699500" y="168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170491</xdr:rowOff>
    </xdr:from>
    <xdr:ext cx="534377" cy="259045"/>
    <xdr:sp macro="" textlink="">
      <xdr:nvSpPr>
        <xdr:cNvPr id="486" name="テキスト ボックス 485"/>
        <xdr:cNvSpPr txBox="1"/>
      </xdr:nvSpPr>
      <xdr:spPr>
        <a:xfrm>
          <a:off x="8483111" y="169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109669</xdr:rowOff>
    </xdr:from>
    <xdr:to>
      <xdr:col>41</xdr:col>
      <xdr:colOff>101600</xdr:colOff>
      <xdr:row>99</xdr:row>
      <xdr:rowOff>39819</xdr:rowOff>
    </xdr:to>
    <xdr:sp macro="" textlink="">
      <xdr:nvSpPr>
        <xdr:cNvPr id="487" name="楕円 486"/>
        <xdr:cNvSpPr/>
      </xdr:nvSpPr>
      <xdr:spPr>
        <a:xfrm>
          <a:off x="7810500" y="169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30946</xdr:rowOff>
    </xdr:from>
    <xdr:ext cx="534377" cy="259045"/>
    <xdr:sp macro="" textlink="">
      <xdr:nvSpPr>
        <xdr:cNvPr id="488" name="テキスト ボックス 487"/>
        <xdr:cNvSpPr txBox="1"/>
      </xdr:nvSpPr>
      <xdr:spPr>
        <a:xfrm>
          <a:off x="7594111" y="1700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116506</xdr:rowOff>
    </xdr:from>
    <xdr:to>
      <xdr:col>36</xdr:col>
      <xdr:colOff>165100</xdr:colOff>
      <xdr:row>99</xdr:row>
      <xdr:rowOff>46656</xdr:rowOff>
    </xdr:to>
    <xdr:sp macro="" textlink="">
      <xdr:nvSpPr>
        <xdr:cNvPr id="489" name="楕円 488"/>
        <xdr:cNvSpPr/>
      </xdr:nvSpPr>
      <xdr:spPr>
        <a:xfrm>
          <a:off x="6921500" y="169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37783</xdr:rowOff>
    </xdr:from>
    <xdr:ext cx="469744" cy="259045"/>
    <xdr:sp macro="" textlink="">
      <xdr:nvSpPr>
        <xdr:cNvPr id="490" name="テキスト ボックス 489"/>
        <xdr:cNvSpPr txBox="1"/>
      </xdr:nvSpPr>
      <xdr:spPr>
        <a:xfrm>
          <a:off x="6737428" y="170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157442</xdr:rowOff>
    </xdr:from>
    <xdr:to>
      <xdr:col>85</xdr:col>
      <xdr:colOff>127000</xdr:colOff>
      <xdr:row>39</xdr:row>
      <xdr:rowOff>44450</xdr:rowOff>
    </xdr:to>
    <xdr:cxnSp macro="">
      <xdr:nvCxnSpPr>
        <xdr:cNvPr id="519" name="直線コネクタ 518"/>
        <xdr:cNvCxnSpPr/>
      </xdr:nvCxnSpPr>
      <xdr:spPr>
        <a:xfrm flipV="1">
          <a:off x="15481300" y="6672542"/>
          <a:ext cx="838200" cy="5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42278</xdr:rowOff>
    </xdr:from>
    <xdr:to>
      <xdr:col>81</xdr:col>
      <xdr:colOff>50800</xdr:colOff>
      <xdr:row>39</xdr:row>
      <xdr:rowOff>44450</xdr:rowOff>
    </xdr:to>
    <xdr:cxnSp macro="">
      <xdr:nvCxnSpPr>
        <xdr:cNvPr id="522" name="直線コネクタ 521"/>
        <xdr:cNvCxnSpPr/>
      </xdr:nvCxnSpPr>
      <xdr:spPr>
        <a:xfrm>
          <a:off x="14592300" y="67288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42278</xdr:rowOff>
    </xdr:from>
    <xdr:to>
      <xdr:col>76</xdr:col>
      <xdr:colOff>114300</xdr:colOff>
      <xdr:row>39</xdr:row>
      <xdr:rowOff>43891</xdr:rowOff>
    </xdr:to>
    <xdr:cxnSp macro="">
      <xdr:nvCxnSpPr>
        <xdr:cNvPr id="525" name="直線コネクタ 524"/>
        <xdr:cNvCxnSpPr/>
      </xdr:nvCxnSpPr>
      <xdr:spPr>
        <a:xfrm flipV="1">
          <a:off x="13703300" y="6728828"/>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36271</xdr:rowOff>
    </xdr:from>
    <xdr:to>
      <xdr:col>71</xdr:col>
      <xdr:colOff>177800</xdr:colOff>
      <xdr:row>39</xdr:row>
      <xdr:rowOff>43891</xdr:rowOff>
    </xdr:to>
    <xdr:cxnSp macro="">
      <xdr:nvCxnSpPr>
        <xdr:cNvPr id="528" name="直線コネクタ 527"/>
        <xdr:cNvCxnSpPr/>
      </xdr:nvCxnSpPr>
      <xdr:spPr>
        <a:xfrm>
          <a:off x="12814300" y="672282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106642</xdr:rowOff>
    </xdr:from>
    <xdr:to>
      <xdr:col>85</xdr:col>
      <xdr:colOff>177800</xdr:colOff>
      <xdr:row>39</xdr:row>
      <xdr:rowOff>36792</xdr:rowOff>
    </xdr:to>
    <xdr:sp macro="" textlink="">
      <xdr:nvSpPr>
        <xdr:cNvPr id="538" name="楕円 537"/>
        <xdr:cNvSpPr/>
      </xdr:nvSpPr>
      <xdr:spPr>
        <a:xfrm>
          <a:off x="16268700" y="66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162928</xdr:rowOff>
    </xdr:from>
    <xdr:to>
      <xdr:col>76</xdr:col>
      <xdr:colOff>165100</xdr:colOff>
      <xdr:row>39</xdr:row>
      <xdr:rowOff>93078</xdr:rowOff>
    </xdr:to>
    <xdr:sp macro="" textlink="">
      <xdr:nvSpPr>
        <xdr:cNvPr id="542" name="楕円 541"/>
        <xdr:cNvSpPr/>
      </xdr:nvSpPr>
      <xdr:spPr>
        <a:xfrm>
          <a:off x="145415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84205</xdr:rowOff>
    </xdr:from>
    <xdr:ext cx="378565" cy="259045"/>
    <xdr:sp macro="" textlink="">
      <xdr:nvSpPr>
        <xdr:cNvPr id="543" name="テキスト ボックス 542"/>
        <xdr:cNvSpPr txBox="1"/>
      </xdr:nvSpPr>
      <xdr:spPr>
        <a:xfrm>
          <a:off x="14403017" y="6770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164541</xdr:rowOff>
    </xdr:from>
    <xdr:to>
      <xdr:col>72</xdr:col>
      <xdr:colOff>38100</xdr:colOff>
      <xdr:row>39</xdr:row>
      <xdr:rowOff>94691</xdr:rowOff>
    </xdr:to>
    <xdr:sp macro="" textlink="">
      <xdr:nvSpPr>
        <xdr:cNvPr id="544" name="楕円 543"/>
        <xdr:cNvSpPr/>
      </xdr:nvSpPr>
      <xdr:spPr>
        <a:xfrm>
          <a:off x="13652500" y="66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85818</xdr:rowOff>
    </xdr:from>
    <xdr:ext cx="313932" cy="259045"/>
    <xdr:sp macro="" textlink="">
      <xdr:nvSpPr>
        <xdr:cNvPr id="545" name="テキスト ボックス 544"/>
        <xdr:cNvSpPr txBox="1"/>
      </xdr:nvSpPr>
      <xdr:spPr>
        <a:xfrm>
          <a:off x="13546333" y="67723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156921</xdr:rowOff>
    </xdr:from>
    <xdr:to>
      <xdr:col>67</xdr:col>
      <xdr:colOff>101600</xdr:colOff>
      <xdr:row>39</xdr:row>
      <xdr:rowOff>87071</xdr:rowOff>
    </xdr:to>
    <xdr:sp macro="" textlink="">
      <xdr:nvSpPr>
        <xdr:cNvPr id="546" name="楕円 545"/>
        <xdr:cNvSpPr/>
      </xdr:nvSpPr>
      <xdr:spPr>
        <a:xfrm>
          <a:off x="12763500" y="66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78198</xdr:rowOff>
    </xdr:from>
    <xdr:ext cx="378565" cy="259045"/>
    <xdr:sp macro="" textlink="">
      <xdr:nvSpPr>
        <xdr:cNvPr id="547" name="テキスト ボックス 546"/>
        <xdr:cNvSpPr txBox="1"/>
      </xdr:nvSpPr>
      <xdr:spPr>
        <a:xfrm>
          <a:off x="12625017" y="6764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99873</xdr:rowOff>
    </xdr:from>
    <xdr:to>
      <xdr:col>85</xdr:col>
      <xdr:colOff>127000</xdr:colOff>
      <xdr:row>76</xdr:row>
      <xdr:rowOff>107645</xdr:rowOff>
    </xdr:to>
    <xdr:cxnSp macro="">
      <xdr:nvCxnSpPr>
        <xdr:cNvPr id="625" name="直線コネクタ 624"/>
        <xdr:cNvCxnSpPr/>
      </xdr:nvCxnSpPr>
      <xdr:spPr>
        <a:xfrm flipV="1">
          <a:off x="15481300" y="13130073"/>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107645</xdr:rowOff>
    </xdr:from>
    <xdr:to>
      <xdr:col>81</xdr:col>
      <xdr:colOff>50800</xdr:colOff>
      <xdr:row>76</xdr:row>
      <xdr:rowOff>124854</xdr:rowOff>
    </xdr:to>
    <xdr:cxnSp macro="">
      <xdr:nvCxnSpPr>
        <xdr:cNvPr id="628" name="直線コネクタ 627"/>
        <xdr:cNvCxnSpPr/>
      </xdr:nvCxnSpPr>
      <xdr:spPr>
        <a:xfrm flipV="1">
          <a:off x="14592300" y="13137845"/>
          <a:ext cx="889000"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124854</xdr:rowOff>
    </xdr:from>
    <xdr:to>
      <xdr:col>76</xdr:col>
      <xdr:colOff>114300</xdr:colOff>
      <xdr:row>76</xdr:row>
      <xdr:rowOff>137274</xdr:rowOff>
    </xdr:to>
    <xdr:cxnSp macro="">
      <xdr:nvCxnSpPr>
        <xdr:cNvPr id="631" name="直線コネクタ 630"/>
        <xdr:cNvCxnSpPr/>
      </xdr:nvCxnSpPr>
      <xdr:spPr>
        <a:xfrm flipV="1">
          <a:off x="13703300" y="13155054"/>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137274</xdr:rowOff>
    </xdr:from>
    <xdr:to>
      <xdr:col>71</xdr:col>
      <xdr:colOff>177800</xdr:colOff>
      <xdr:row>76</xdr:row>
      <xdr:rowOff>146355</xdr:rowOff>
    </xdr:to>
    <xdr:cxnSp macro="">
      <xdr:nvCxnSpPr>
        <xdr:cNvPr id="634" name="直線コネクタ 633"/>
        <xdr:cNvCxnSpPr/>
      </xdr:nvCxnSpPr>
      <xdr:spPr>
        <a:xfrm flipV="1">
          <a:off x="12814300" y="13167474"/>
          <a:ext cx="8890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49073</xdr:rowOff>
    </xdr:from>
    <xdr:to>
      <xdr:col>85</xdr:col>
      <xdr:colOff>177800</xdr:colOff>
      <xdr:row>76</xdr:row>
      <xdr:rowOff>150673</xdr:rowOff>
    </xdr:to>
    <xdr:sp macro="" textlink="">
      <xdr:nvSpPr>
        <xdr:cNvPr id="644" name="楕円 643"/>
        <xdr:cNvSpPr/>
      </xdr:nvSpPr>
      <xdr:spPr>
        <a:xfrm>
          <a:off x="16268700" y="130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27500</xdr:rowOff>
    </xdr:from>
    <xdr:ext cx="534377" cy="259045"/>
    <xdr:sp macro="" textlink="">
      <xdr:nvSpPr>
        <xdr:cNvPr id="645" name="公債費該当値テキスト"/>
        <xdr:cNvSpPr txBox="1"/>
      </xdr:nvSpPr>
      <xdr:spPr>
        <a:xfrm>
          <a:off x="16370300" y="1305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56845</xdr:rowOff>
    </xdr:from>
    <xdr:to>
      <xdr:col>81</xdr:col>
      <xdr:colOff>101600</xdr:colOff>
      <xdr:row>76</xdr:row>
      <xdr:rowOff>158445</xdr:rowOff>
    </xdr:to>
    <xdr:sp macro="" textlink="">
      <xdr:nvSpPr>
        <xdr:cNvPr id="646" name="楕円 645"/>
        <xdr:cNvSpPr/>
      </xdr:nvSpPr>
      <xdr:spPr>
        <a:xfrm>
          <a:off x="15430500" y="130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149572</xdr:rowOff>
    </xdr:from>
    <xdr:ext cx="534377" cy="259045"/>
    <xdr:sp macro="" textlink="">
      <xdr:nvSpPr>
        <xdr:cNvPr id="647" name="テキスト ボックス 646"/>
        <xdr:cNvSpPr txBox="1"/>
      </xdr:nvSpPr>
      <xdr:spPr>
        <a:xfrm>
          <a:off x="15214111" y="1317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74054</xdr:rowOff>
    </xdr:from>
    <xdr:to>
      <xdr:col>76</xdr:col>
      <xdr:colOff>165100</xdr:colOff>
      <xdr:row>77</xdr:row>
      <xdr:rowOff>4204</xdr:rowOff>
    </xdr:to>
    <xdr:sp macro="" textlink="">
      <xdr:nvSpPr>
        <xdr:cNvPr id="648" name="楕円 647"/>
        <xdr:cNvSpPr/>
      </xdr:nvSpPr>
      <xdr:spPr>
        <a:xfrm>
          <a:off x="14541500" y="131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166781</xdr:rowOff>
    </xdr:from>
    <xdr:ext cx="534377" cy="259045"/>
    <xdr:sp macro="" textlink="">
      <xdr:nvSpPr>
        <xdr:cNvPr id="649" name="テキスト ボックス 648"/>
        <xdr:cNvSpPr txBox="1"/>
      </xdr:nvSpPr>
      <xdr:spPr>
        <a:xfrm>
          <a:off x="14325111" y="1319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86474</xdr:rowOff>
    </xdr:from>
    <xdr:to>
      <xdr:col>72</xdr:col>
      <xdr:colOff>38100</xdr:colOff>
      <xdr:row>77</xdr:row>
      <xdr:rowOff>16624</xdr:rowOff>
    </xdr:to>
    <xdr:sp macro="" textlink="">
      <xdr:nvSpPr>
        <xdr:cNvPr id="650" name="楕円 649"/>
        <xdr:cNvSpPr/>
      </xdr:nvSpPr>
      <xdr:spPr>
        <a:xfrm>
          <a:off x="13652500" y="131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7751</xdr:rowOff>
    </xdr:from>
    <xdr:ext cx="534377" cy="259045"/>
    <xdr:sp macro="" textlink="">
      <xdr:nvSpPr>
        <xdr:cNvPr id="651" name="テキスト ボックス 650"/>
        <xdr:cNvSpPr txBox="1"/>
      </xdr:nvSpPr>
      <xdr:spPr>
        <a:xfrm>
          <a:off x="13436111" y="132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95555</xdr:rowOff>
    </xdr:from>
    <xdr:to>
      <xdr:col>67</xdr:col>
      <xdr:colOff>101600</xdr:colOff>
      <xdr:row>77</xdr:row>
      <xdr:rowOff>25705</xdr:rowOff>
    </xdr:to>
    <xdr:sp macro="" textlink="">
      <xdr:nvSpPr>
        <xdr:cNvPr id="652" name="楕円 651"/>
        <xdr:cNvSpPr/>
      </xdr:nvSpPr>
      <xdr:spPr>
        <a:xfrm>
          <a:off x="12763500" y="131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16832</xdr:rowOff>
    </xdr:from>
    <xdr:ext cx="534377" cy="259045"/>
    <xdr:sp macro="" textlink="">
      <xdr:nvSpPr>
        <xdr:cNvPr id="653" name="テキスト ボックス 652"/>
        <xdr:cNvSpPr txBox="1"/>
      </xdr:nvSpPr>
      <xdr:spPr>
        <a:xfrm>
          <a:off x="12547111" y="132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49211</xdr:rowOff>
    </xdr:from>
    <xdr:to>
      <xdr:col>85</xdr:col>
      <xdr:colOff>127000</xdr:colOff>
      <xdr:row>98</xdr:row>
      <xdr:rowOff>114221</xdr:rowOff>
    </xdr:to>
    <xdr:cxnSp macro="">
      <xdr:nvCxnSpPr>
        <xdr:cNvPr id="680" name="直線コネクタ 679"/>
        <xdr:cNvCxnSpPr/>
      </xdr:nvCxnSpPr>
      <xdr:spPr>
        <a:xfrm>
          <a:off x="15481300" y="16851311"/>
          <a:ext cx="8382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49211</xdr:rowOff>
    </xdr:from>
    <xdr:to>
      <xdr:col>81</xdr:col>
      <xdr:colOff>50800</xdr:colOff>
      <xdr:row>98</xdr:row>
      <xdr:rowOff>84497</xdr:rowOff>
    </xdr:to>
    <xdr:cxnSp macro="">
      <xdr:nvCxnSpPr>
        <xdr:cNvPr id="683" name="直線コネクタ 682"/>
        <xdr:cNvCxnSpPr/>
      </xdr:nvCxnSpPr>
      <xdr:spPr>
        <a:xfrm flipV="1">
          <a:off x="14592300" y="16851311"/>
          <a:ext cx="8890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84497</xdr:rowOff>
    </xdr:from>
    <xdr:to>
      <xdr:col>76</xdr:col>
      <xdr:colOff>114300</xdr:colOff>
      <xdr:row>98</xdr:row>
      <xdr:rowOff>136348</xdr:rowOff>
    </xdr:to>
    <xdr:cxnSp macro="">
      <xdr:nvCxnSpPr>
        <xdr:cNvPr id="686" name="直線コネクタ 685"/>
        <xdr:cNvCxnSpPr/>
      </xdr:nvCxnSpPr>
      <xdr:spPr>
        <a:xfrm flipV="1">
          <a:off x="13703300" y="16886597"/>
          <a:ext cx="889000" cy="5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83314</xdr:rowOff>
    </xdr:from>
    <xdr:to>
      <xdr:col>71</xdr:col>
      <xdr:colOff>177800</xdr:colOff>
      <xdr:row>98</xdr:row>
      <xdr:rowOff>136348</xdr:rowOff>
    </xdr:to>
    <xdr:cxnSp macro="">
      <xdr:nvCxnSpPr>
        <xdr:cNvPr id="689" name="直線コネクタ 688"/>
        <xdr:cNvCxnSpPr/>
      </xdr:nvCxnSpPr>
      <xdr:spPr>
        <a:xfrm>
          <a:off x="12814300" y="16885414"/>
          <a:ext cx="889000" cy="5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63421</xdr:rowOff>
    </xdr:from>
    <xdr:to>
      <xdr:col>85</xdr:col>
      <xdr:colOff>177800</xdr:colOff>
      <xdr:row>98</xdr:row>
      <xdr:rowOff>165021</xdr:rowOff>
    </xdr:to>
    <xdr:sp macro="" textlink="">
      <xdr:nvSpPr>
        <xdr:cNvPr id="699" name="楕円 698"/>
        <xdr:cNvSpPr/>
      </xdr:nvSpPr>
      <xdr:spPr>
        <a:xfrm>
          <a:off x="16268700" y="168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169861</xdr:rowOff>
    </xdr:from>
    <xdr:to>
      <xdr:col>81</xdr:col>
      <xdr:colOff>101600</xdr:colOff>
      <xdr:row>98</xdr:row>
      <xdr:rowOff>100011</xdr:rowOff>
    </xdr:to>
    <xdr:sp macro="" textlink="">
      <xdr:nvSpPr>
        <xdr:cNvPr id="701" name="楕円 700"/>
        <xdr:cNvSpPr/>
      </xdr:nvSpPr>
      <xdr:spPr>
        <a:xfrm>
          <a:off x="15430500" y="168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116538</xdr:rowOff>
    </xdr:from>
    <xdr:ext cx="534377" cy="259045"/>
    <xdr:sp macro="" textlink="">
      <xdr:nvSpPr>
        <xdr:cNvPr id="702" name="テキスト ボックス 701"/>
        <xdr:cNvSpPr txBox="1"/>
      </xdr:nvSpPr>
      <xdr:spPr>
        <a:xfrm>
          <a:off x="15214111" y="165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33697</xdr:rowOff>
    </xdr:from>
    <xdr:to>
      <xdr:col>76</xdr:col>
      <xdr:colOff>165100</xdr:colOff>
      <xdr:row>98</xdr:row>
      <xdr:rowOff>135297</xdr:rowOff>
    </xdr:to>
    <xdr:sp macro="" textlink="">
      <xdr:nvSpPr>
        <xdr:cNvPr id="703" name="楕円 702"/>
        <xdr:cNvSpPr/>
      </xdr:nvSpPr>
      <xdr:spPr>
        <a:xfrm>
          <a:off x="14541500" y="168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126424</xdr:rowOff>
    </xdr:from>
    <xdr:ext cx="534377" cy="259045"/>
    <xdr:sp macro="" textlink="">
      <xdr:nvSpPr>
        <xdr:cNvPr id="704" name="テキスト ボックス 703"/>
        <xdr:cNvSpPr txBox="1"/>
      </xdr:nvSpPr>
      <xdr:spPr>
        <a:xfrm>
          <a:off x="14325111" y="1692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85548</xdr:rowOff>
    </xdr:from>
    <xdr:to>
      <xdr:col>72</xdr:col>
      <xdr:colOff>38100</xdr:colOff>
      <xdr:row>99</xdr:row>
      <xdr:rowOff>15698</xdr:rowOff>
    </xdr:to>
    <xdr:sp macro="" textlink="">
      <xdr:nvSpPr>
        <xdr:cNvPr id="705" name="楕円 704"/>
        <xdr:cNvSpPr/>
      </xdr:nvSpPr>
      <xdr:spPr>
        <a:xfrm>
          <a:off x="13652500" y="168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6825</xdr:rowOff>
    </xdr:from>
    <xdr:ext cx="378565" cy="259045"/>
    <xdr:sp macro="" textlink="">
      <xdr:nvSpPr>
        <xdr:cNvPr id="706" name="テキスト ボックス 705"/>
        <xdr:cNvSpPr txBox="1"/>
      </xdr:nvSpPr>
      <xdr:spPr>
        <a:xfrm>
          <a:off x="13514017" y="16980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32514</xdr:rowOff>
    </xdr:from>
    <xdr:to>
      <xdr:col>67</xdr:col>
      <xdr:colOff>101600</xdr:colOff>
      <xdr:row>98</xdr:row>
      <xdr:rowOff>134114</xdr:rowOff>
    </xdr:to>
    <xdr:sp macro="" textlink="">
      <xdr:nvSpPr>
        <xdr:cNvPr id="707" name="楕円 706"/>
        <xdr:cNvSpPr/>
      </xdr:nvSpPr>
      <xdr:spPr>
        <a:xfrm>
          <a:off x="12763500" y="168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125241</xdr:rowOff>
    </xdr:from>
    <xdr:ext cx="534377" cy="259045"/>
    <xdr:sp macro="" textlink="">
      <xdr:nvSpPr>
        <xdr:cNvPr id="708" name="テキスト ボックス 707"/>
        <xdr:cNvSpPr txBox="1"/>
      </xdr:nvSpPr>
      <xdr:spPr>
        <a:xfrm>
          <a:off x="12547111" y="169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32976</xdr:rowOff>
    </xdr:from>
    <xdr:to>
      <xdr:col>116</xdr:col>
      <xdr:colOff>63500</xdr:colOff>
      <xdr:row>39</xdr:row>
      <xdr:rowOff>81766</xdr:rowOff>
    </xdr:to>
    <xdr:cxnSp macro="">
      <xdr:nvCxnSpPr>
        <xdr:cNvPr id="739" name="直線コネクタ 738"/>
        <xdr:cNvCxnSpPr/>
      </xdr:nvCxnSpPr>
      <xdr:spPr>
        <a:xfrm>
          <a:off x="21323300" y="6719526"/>
          <a:ext cx="838200" cy="4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10149</xdr:rowOff>
    </xdr:from>
    <xdr:to>
      <xdr:col>111</xdr:col>
      <xdr:colOff>177800</xdr:colOff>
      <xdr:row>39</xdr:row>
      <xdr:rowOff>32976</xdr:rowOff>
    </xdr:to>
    <xdr:cxnSp macro="">
      <xdr:nvCxnSpPr>
        <xdr:cNvPr id="742" name="直線コネクタ 741"/>
        <xdr:cNvCxnSpPr/>
      </xdr:nvCxnSpPr>
      <xdr:spPr>
        <a:xfrm>
          <a:off x="20434300" y="6696699"/>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65960</xdr:rowOff>
    </xdr:from>
    <xdr:to>
      <xdr:col>107</xdr:col>
      <xdr:colOff>50800</xdr:colOff>
      <xdr:row>39</xdr:row>
      <xdr:rowOff>10149</xdr:rowOff>
    </xdr:to>
    <xdr:cxnSp macro="">
      <xdr:nvCxnSpPr>
        <xdr:cNvPr id="745" name="直線コネクタ 744"/>
        <xdr:cNvCxnSpPr/>
      </xdr:nvCxnSpPr>
      <xdr:spPr>
        <a:xfrm>
          <a:off x="19545300" y="6581060"/>
          <a:ext cx="889000" cy="1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65960</xdr:rowOff>
    </xdr:from>
    <xdr:to>
      <xdr:col>102</xdr:col>
      <xdr:colOff>114300</xdr:colOff>
      <xdr:row>39</xdr:row>
      <xdr:rowOff>19359</xdr:rowOff>
    </xdr:to>
    <xdr:cxnSp macro="">
      <xdr:nvCxnSpPr>
        <xdr:cNvPr id="748" name="直線コネクタ 747"/>
        <xdr:cNvCxnSpPr/>
      </xdr:nvCxnSpPr>
      <xdr:spPr>
        <a:xfrm flipV="1">
          <a:off x="18656300" y="6581060"/>
          <a:ext cx="889000" cy="1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54297</xdr:rowOff>
    </xdr:from>
    <xdr:ext cx="469744" cy="259045"/>
    <xdr:sp macro="" textlink="">
      <xdr:nvSpPr>
        <xdr:cNvPr id="750" name="テキスト ボックス 749"/>
        <xdr:cNvSpPr txBox="1"/>
      </xdr:nvSpPr>
      <xdr:spPr>
        <a:xfrm>
          <a:off x="19310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70429</xdr:rowOff>
    </xdr:from>
    <xdr:ext cx="469744" cy="259045"/>
    <xdr:sp macro="" textlink="">
      <xdr:nvSpPr>
        <xdr:cNvPr id="752" name="テキスト ボックス 751"/>
        <xdr:cNvSpPr txBox="1"/>
      </xdr:nvSpPr>
      <xdr:spPr>
        <a:xfrm>
          <a:off x="18421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30966</xdr:rowOff>
    </xdr:from>
    <xdr:to>
      <xdr:col>116</xdr:col>
      <xdr:colOff>114300</xdr:colOff>
      <xdr:row>39</xdr:row>
      <xdr:rowOff>132566</xdr:rowOff>
    </xdr:to>
    <xdr:sp macro="" textlink="">
      <xdr:nvSpPr>
        <xdr:cNvPr id="758" name="楕円 757"/>
        <xdr:cNvSpPr/>
      </xdr:nvSpPr>
      <xdr:spPr>
        <a:xfrm>
          <a:off x="22110700" y="671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117343</xdr:rowOff>
    </xdr:from>
    <xdr:ext cx="378565" cy="259045"/>
    <xdr:sp macro="" textlink="">
      <xdr:nvSpPr>
        <xdr:cNvPr id="759" name="投資及び出資金該当値テキスト"/>
        <xdr:cNvSpPr txBox="1"/>
      </xdr:nvSpPr>
      <xdr:spPr>
        <a:xfrm>
          <a:off x="22212300" y="6632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153626</xdr:rowOff>
    </xdr:from>
    <xdr:to>
      <xdr:col>112</xdr:col>
      <xdr:colOff>38100</xdr:colOff>
      <xdr:row>39</xdr:row>
      <xdr:rowOff>83776</xdr:rowOff>
    </xdr:to>
    <xdr:sp macro="" textlink="">
      <xdr:nvSpPr>
        <xdr:cNvPr id="760" name="楕円 759"/>
        <xdr:cNvSpPr/>
      </xdr:nvSpPr>
      <xdr:spPr>
        <a:xfrm>
          <a:off x="21272500" y="666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74903</xdr:rowOff>
    </xdr:from>
    <xdr:ext cx="469744" cy="259045"/>
    <xdr:sp macro="" textlink="">
      <xdr:nvSpPr>
        <xdr:cNvPr id="761" name="テキスト ボックス 760"/>
        <xdr:cNvSpPr txBox="1"/>
      </xdr:nvSpPr>
      <xdr:spPr>
        <a:xfrm>
          <a:off x="21088428" y="676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130799</xdr:rowOff>
    </xdr:from>
    <xdr:to>
      <xdr:col>107</xdr:col>
      <xdr:colOff>101600</xdr:colOff>
      <xdr:row>39</xdr:row>
      <xdr:rowOff>60949</xdr:rowOff>
    </xdr:to>
    <xdr:sp macro="" textlink="">
      <xdr:nvSpPr>
        <xdr:cNvPr id="762" name="楕円 761"/>
        <xdr:cNvSpPr/>
      </xdr:nvSpPr>
      <xdr:spPr>
        <a:xfrm>
          <a:off x="20383500" y="66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77476</xdr:rowOff>
    </xdr:from>
    <xdr:ext cx="469744" cy="259045"/>
    <xdr:sp macro="" textlink="">
      <xdr:nvSpPr>
        <xdr:cNvPr id="763" name="テキスト ボックス 762"/>
        <xdr:cNvSpPr txBox="1"/>
      </xdr:nvSpPr>
      <xdr:spPr>
        <a:xfrm>
          <a:off x="20199428" y="642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15160</xdr:rowOff>
    </xdr:from>
    <xdr:to>
      <xdr:col>102</xdr:col>
      <xdr:colOff>165100</xdr:colOff>
      <xdr:row>38</xdr:row>
      <xdr:rowOff>116760</xdr:rowOff>
    </xdr:to>
    <xdr:sp macro="" textlink="">
      <xdr:nvSpPr>
        <xdr:cNvPr id="764" name="楕円 763"/>
        <xdr:cNvSpPr/>
      </xdr:nvSpPr>
      <xdr:spPr>
        <a:xfrm>
          <a:off x="19494500" y="653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133287</xdr:rowOff>
    </xdr:from>
    <xdr:ext cx="469744" cy="259045"/>
    <xdr:sp macro="" textlink="">
      <xdr:nvSpPr>
        <xdr:cNvPr id="765" name="テキスト ボックス 764"/>
        <xdr:cNvSpPr txBox="1"/>
      </xdr:nvSpPr>
      <xdr:spPr>
        <a:xfrm>
          <a:off x="19310428" y="63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140009</xdr:rowOff>
    </xdr:from>
    <xdr:to>
      <xdr:col>98</xdr:col>
      <xdr:colOff>38100</xdr:colOff>
      <xdr:row>39</xdr:row>
      <xdr:rowOff>70159</xdr:rowOff>
    </xdr:to>
    <xdr:sp macro="" textlink="">
      <xdr:nvSpPr>
        <xdr:cNvPr id="766" name="楕円 765"/>
        <xdr:cNvSpPr/>
      </xdr:nvSpPr>
      <xdr:spPr>
        <a:xfrm>
          <a:off x="18605500" y="66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86686</xdr:rowOff>
    </xdr:from>
    <xdr:ext cx="469744" cy="259045"/>
    <xdr:sp macro="" textlink="">
      <xdr:nvSpPr>
        <xdr:cNvPr id="767" name="テキスト ボックス 766"/>
        <xdr:cNvSpPr txBox="1"/>
      </xdr:nvSpPr>
      <xdr:spPr>
        <a:xfrm>
          <a:off x="18421428" y="643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121686</xdr:rowOff>
    </xdr:from>
    <xdr:to>
      <xdr:col>116</xdr:col>
      <xdr:colOff>63500</xdr:colOff>
      <xdr:row>58</xdr:row>
      <xdr:rowOff>122098</xdr:rowOff>
    </xdr:to>
    <xdr:cxnSp macro="">
      <xdr:nvCxnSpPr>
        <xdr:cNvPr id="794" name="直線コネクタ 793"/>
        <xdr:cNvCxnSpPr/>
      </xdr:nvCxnSpPr>
      <xdr:spPr>
        <a:xfrm>
          <a:off x="21323300" y="10065786"/>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120726</xdr:rowOff>
    </xdr:from>
    <xdr:to>
      <xdr:col>111</xdr:col>
      <xdr:colOff>177800</xdr:colOff>
      <xdr:row>58</xdr:row>
      <xdr:rowOff>121686</xdr:rowOff>
    </xdr:to>
    <xdr:cxnSp macro="">
      <xdr:nvCxnSpPr>
        <xdr:cNvPr id="797" name="直線コネクタ 796"/>
        <xdr:cNvCxnSpPr/>
      </xdr:nvCxnSpPr>
      <xdr:spPr>
        <a:xfrm>
          <a:off x="20434300" y="10064826"/>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117846</xdr:rowOff>
    </xdr:from>
    <xdr:to>
      <xdr:col>107</xdr:col>
      <xdr:colOff>50800</xdr:colOff>
      <xdr:row>58</xdr:row>
      <xdr:rowOff>120726</xdr:rowOff>
    </xdr:to>
    <xdr:cxnSp macro="">
      <xdr:nvCxnSpPr>
        <xdr:cNvPr id="800" name="直線コネクタ 799"/>
        <xdr:cNvCxnSpPr/>
      </xdr:nvCxnSpPr>
      <xdr:spPr>
        <a:xfrm>
          <a:off x="19545300" y="10061946"/>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29835</xdr:rowOff>
    </xdr:from>
    <xdr:to>
      <xdr:col>102</xdr:col>
      <xdr:colOff>114300</xdr:colOff>
      <xdr:row>58</xdr:row>
      <xdr:rowOff>117846</xdr:rowOff>
    </xdr:to>
    <xdr:cxnSp macro="">
      <xdr:nvCxnSpPr>
        <xdr:cNvPr id="803" name="直線コネクタ 802"/>
        <xdr:cNvCxnSpPr/>
      </xdr:nvCxnSpPr>
      <xdr:spPr>
        <a:xfrm>
          <a:off x="18656300" y="9288135"/>
          <a:ext cx="889000" cy="77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71298</xdr:rowOff>
    </xdr:from>
    <xdr:to>
      <xdr:col>116</xdr:col>
      <xdr:colOff>114300</xdr:colOff>
      <xdr:row>59</xdr:row>
      <xdr:rowOff>1448</xdr:rowOff>
    </xdr:to>
    <xdr:sp macro="" textlink="">
      <xdr:nvSpPr>
        <xdr:cNvPr id="813" name="楕円 812"/>
        <xdr:cNvSpPr/>
      </xdr:nvSpPr>
      <xdr:spPr>
        <a:xfrm>
          <a:off x="221107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157675</xdr:rowOff>
    </xdr:from>
    <xdr:ext cx="378565" cy="259045"/>
    <xdr:sp macro="" textlink="">
      <xdr:nvSpPr>
        <xdr:cNvPr id="814" name="貸付金該当値テキスト"/>
        <xdr:cNvSpPr txBox="1"/>
      </xdr:nvSpPr>
      <xdr:spPr>
        <a:xfrm>
          <a:off x="22212300" y="9930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70886</xdr:rowOff>
    </xdr:from>
    <xdr:to>
      <xdr:col>112</xdr:col>
      <xdr:colOff>38100</xdr:colOff>
      <xdr:row>59</xdr:row>
      <xdr:rowOff>1036</xdr:rowOff>
    </xdr:to>
    <xdr:sp macro="" textlink="">
      <xdr:nvSpPr>
        <xdr:cNvPr id="815" name="楕円 814"/>
        <xdr:cNvSpPr/>
      </xdr:nvSpPr>
      <xdr:spPr>
        <a:xfrm>
          <a:off x="212725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163613</xdr:rowOff>
    </xdr:from>
    <xdr:ext cx="378565" cy="259045"/>
    <xdr:sp macro="" textlink="">
      <xdr:nvSpPr>
        <xdr:cNvPr id="816" name="テキスト ボックス 815"/>
        <xdr:cNvSpPr txBox="1"/>
      </xdr:nvSpPr>
      <xdr:spPr>
        <a:xfrm>
          <a:off x="21134017" y="1010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69926</xdr:rowOff>
    </xdr:from>
    <xdr:to>
      <xdr:col>107</xdr:col>
      <xdr:colOff>101600</xdr:colOff>
      <xdr:row>59</xdr:row>
      <xdr:rowOff>76</xdr:rowOff>
    </xdr:to>
    <xdr:sp macro="" textlink="">
      <xdr:nvSpPr>
        <xdr:cNvPr id="817" name="楕円 816"/>
        <xdr:cNvSpPr/>
      </xdr:nvSpPr>
      <xdr:spPr>
        <a:xfrm>
          <a:off x="20383500" y="100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162653</xdr:rowOff>
    </xdr:from>
    <xdr:ext cx="378565" cy="259045"/>
    <xdr:sp macro="" textlink="">
      <xdr:nvSpPr>
        <xdr:cNvPr id="818" name="テキスト ボックス 817"/>
        <xdr:cNvSpPr txBox="1"/>
      </xdr:nvSpPr>
      <xdr:spPr>
        <a:xfrm>
          <a:off x="20245017" y="1010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67046</xdr:rowOff>
    </xdr:from>
    <xdr:to>
      <xdr:col>102</xdr:col>
      <xdr:colOff>165100</xdr:colOff>
      <xdr:row>58</xdr:row>
      <xdr:rowOff>168646</xdr:rowOff>
    </xdr:to>
    <xdr:sp macro="" textlink="">
      <xdr:nvSpPr>
        <xdr:cNvPr id="819" name="楕円 818"/>
        <xdr:cNvSpPr/>
      </xdr:nvSpPr>
      <xdr:spPr>
        <a:xfrm>
          <a:off x="19494500" y="100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159773</xdr:rowOff>
    </xdr:from>
    <xdr:ext cx="378565" cy="259045"/>
    <xdr:sp macro="" textlink="">
      <xdr:nvSpPr>
        <xdr:cNvPr id="820" name="テキスト ボックス 819"/>
        <xdr:cNvSpPr txBox="1"/>
      </xdr:nvSpPr>
      <xdr:spPr>
        <a:xfrm>
          <a:off x="19356017" y="1010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150485</xdr:rowOff>
    </xdr:from>
    <xdr:to>
      <xdr:col>98</xdr:col>
      <xdr:colOff>38100</xdr:colOff>
      <xdr:row>54</xdr:row>
      <xdr:rowOff>80635</xdr:rowOff>
    </xdr:to>
    <xdr:sp macro="" textlink="">
      <xdr:nvSpPr>
        <xdr:cNvPr id="821" name="楕円 820"/>
        <xdr:cNvSpPr/>
      </xdr:nvSpPr>
      <xdr:spPr>
        <a:xfrm>
          <a:off x="18605500" y="92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97162</xdr:rowOff>
    </xdr:from>
    <xdr:ext cx="534377" cy="259045"/>
    <xdr:sp macro="" textlink="">
      <xdr:nvSpPr>
        <xdr:cNvPr id="822" name="テキスト ボックス 821"/>
        <xdr:cNvSpPr txBox="1"/>
      </xdr:nvSpPr>
      <xdr:spPr>
        <a:xfrm>
          <a:off x="18389111" y="901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826</xdr:rowOff>
    </xdr:from>
    <xdr:to>
      <xdr:col>116</xdr:col>
      <xdr:colOff>63500</xdr:colOff>
      <xdr:row>75</xdr:row>
      <xdr:rowOff>35096</xdr:rowOff>
    </xdr:to>
    <xdr:cxnSp macro="">
      <xdr:nvCxnSpPr>
        <xdr:cNvPr id="852" name="直線コネクタ 851"/>
        <xdr:cNvCxnSpPr/>
      </xdr:nvCxnSpPr>
      <xdr:spPr>
        <a:xfrm flipV="1">
          <a:off x="21323300" y="12859576"/>
          <a:ext cx="838200" cy="3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35096</xdr:rowOff>
    </xdr:from>
    <xdr:to>
      <xdr:col>111</xdr:col>
      <xdr:colOff>177800</xdr:colOff>
      <xdr:row>75</xdr:row>
      <xdr:rowOff>75921</xdr:rowOff>
    </xdr:to>
    <xdr:cxnSp macro="">
      <xdr:nvCxnSpPr>
        <xdr:cNvPr id="855" name="直線コネクタ 854"/>
        <xdr:cNvCxnSpPr/>
      </xdr:nvCxnSpPr>
      <xdr:spPr>
        <a:xfrm flipV="1">
          <a:off x="20434300" y="12893846"/>
          <a:ext cx="889000" cy="4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24829</xdr:rowOff>
    </xdr:from>
    <xdr:to>
      <xdr:col>107</xdr:col>
      <xdr:colOff>50800</xdr:colOff>
      <xdr:row>75</xdr:row>
      <xdr:rowOff>75921</xdr:rowOff>
    </xdr:to>
    <xdr:cxnSp macro="">
      <xdr:nvCxnSpPr>
        <xdr:cNvPr id="858" name="直線コネクタ 857"/>
        <xdr:cNvCxnSpPr/>
      </xdr:nvCxnSpPr>
      <xdr:spPr>
        <a:xfrm>
          <a:off x="19545300" y="12883579"/>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160769</xdr:rowOff>
    </xdr:from>
    <xdr:to>
      <xdr:col>102</xdr:col>
      <xdr:colOff>114300</xdr:colOff>
      <xdr:row>75</xdr:row>
      <xdr:rowOff>24829</xdr:rowOff>
    </xdr:to>
    <xdr:cxnSp macro="">
      <xdr:nvCxnSpPr>
        <xdr:cNvPr id="861" name="直線コネクタ 860"/>
        <xdr:cNvCxnSpPr/>
      </xdr:nvCxnSpPr>
      <xdr:spPr>
        <a:xfrm>
          <a:off x="18656300" y="12848069"/>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121476</xdr:rowOff>
    </xdr:from>
    <xdr:to>
      <xdr:col>116</xdr:col>
      <xdr:colOff>114300</xdr:colOff>
      <xdr:row>75</xdr:row>
      <xdr:rowOff>51626</xdr:rowOff>
    </xdr:to>
    <xdr:sp macro="" textlink="">
      <xdr:nvSpPr>
        <xdr:cNvPr id="871" name="楕円 870"/>
        <xdr:cNvSpPr/>
      </xdr:nvSpPr>
      <xdr:spPr>
        <a:xfrm>
          <a:off x="22110700" y="128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144353</xdr:rowOff>
    </xdr:from>
    <xdr:ext cx="534377" cy="259045"/>
    <xdr:sp macro="" textlink="">
      <xdr:nvSpPr>
        <xdr:cNvPr id="872" name="繰出金該当値テキスト"/>
        <xdr:cNvSpPr txBox="1"/>
      </xdr:nvSpPr>
      <xdr:spPr>
        <a:xfrm>
          <a:off x="22212300" y="1266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155746</xdr:rowOff>
    </xdr:from>
    <xdr:to>
      <xdr:col>112</xdr:col>
      <xdr:colOff>38100</xdr:colOff>
      <xdr:row>75</xdr:row>
      <xdr:rowOff>85896</xdr:rowOff>
    </xdr:to>
    <xdr:sp macro="" textlink="">
      <xdr:nvSpPr>
        <xdr:cNvPr id="873" name="楕円 872"/>
        <xdr:cNvSpPr/>
      </xdr:nvSpPr>
      <xdr:spPr>
        <a:xfrm>
          <a:off x="21272500" y="128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102423</xdr:rowOff>
    </xdr:from>
    <xdr:ext cx="534377" cy="259045"/>
    <xdr:sp macro="" textlink="">
      <xdr:nvSpPr>
        <xdr:cNvPr id="874" name="テキスト ボックス 873"/>
        <xdr:cNvSpPr txBox="1"/>
      </xdr:nvSpPr>
      <xdr:spPr>
        <a:xfrm>
          <a:off x="21056111" y="126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25121</xdr:rowOff>
    </xdr:from>
    <xdr:to>
      <xdr:col>107</xdr:col>
      <xdr:colOff>101600</xdr:colOff>
      <xdr:row>75</xdr:row>
      <xdr:rowOff>126721</xdr:rowOff>
    </xdr:to>
    <xdr:sp macro="" textlink="">
      <xdr:nvSpPr>
        <xdr:cNvPr id="875" name="楕円 874"/>
        <xdr:cNvSpPr/>
      </xdr:nvSpPr>
      <xdr:spPr>
        <a:xfrm>
          <a:off x="20383500" y="128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143248</xdr:rowOff>
    </xdr:from>
    <xdr:ext cx="534377" cy="259045"/>
    <xdr:sp macro="" textlink="">
      <xdr:nvSpPr>
        <xdr:cNvPr id="876" name="テキスト ボックス 875"/>
        <xdr:cNvSpPr txBox="1"/>
      </xdr:nvSpPr>
      <xdr:spPr>
        <a:xfrm>
          <a:off x="20167111" y="126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145479</xdr:rowOff>
    </xdr:from>
    <xdr:to>
      <xdr:col>102</xdr:col>
      <xdr:colOff>165100</xdr:colOff>
      <xdr:row>75</xdr:row>
      <xdr:rowOff>75629</xdr:rowOff>
    </xdr:to>
    <xdr:sp macro="" textlink="">
      <xdr:nvSpPr>
        <xdr:cNvPr id="877" name="楕円 876"/>
        <xdr:cNvSpPr/>
      </xdr:nvSpPr>
      <xdr:spPr>
        <a:xfrm>
          <a:off x="19494500" y="128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92156</xdr:rowOff>
    </xdr:from>
    <xdr:ext cx="534377" cy="259045"/>
    <xdr:sp macro="" textlink="">
      <xdr:nvSpPr>
        <xdr:cNvPr id="878" name="テキスト ボックス 877"/>
        <xdr:cNvSpPr txBox="1"/>
      </xdr:nvSpPr>
      <xdr:spPr>
        <a:xfrm>
          <a:off x="19278111" y="126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109969</xdr:rowOff>
    </xdr:from>
    <xdr:to>
      <xdr:col>98</xdr:col>
      <xdr:colOff>38100</xdr:colOff>
      <xdr:row>75</xdr:row>
      <xdr:rowOff>40119</xdr:rowOff>
    </xdr:to>
    <xdr:sp macro="" textlink="">
      <xdr:nvSpPr>
        <xdr:cNvPr id="879" name="楕円 878"/>
        <xdr:cNvSpPr/>
      </xdr:nvSpPr>
      <xdr:spPr>
        <a:xfrm>
          <a:off x="18605500" y="127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56646</xdr:rowOff>
    </xdr:from>
    <xdr:ext cx="534377" cy="259045"/>
    <xdr:sp macro="" textlink="">
      <xdr:nvSpPr>
        <xdr:cNvPr id="880" name="テキスト ボックス 879"/>
        <xdr:cNvSpPr txBox="1"/>
      </xdr:nvSpPr>
      <xdr:spPr>
        <a:xfrm>
          <a:off x="18389111" y="125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411,069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62,596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で昨年度より増加しているが、職員数の減に伴い類似団体平均よりは下回っている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46,569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前年度決算と比較すると約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年度決算では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桃山小中一貫教育校建設事業の終了によ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り前年度より約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％減となっていたが、令和元年度は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大和駅北地区開発整備事業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や県西総合病院解体事業により増加に転じている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普通建設事業費については合併特例債などの地方債の借入も行っていることから公債費の増加にも影響するため、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事業の取捨選択を徹底していくことで類似団体平均値を上回らないよう努めていく。</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災害復旧事業費については、令和元年度台風第１９号被害対応のため皆増となっている。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41,440
40,961
180.06
18,695,206
17,034,707
1,425,994
11,268,385
19,042,022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158968</xdr:rowOff>
    </xdr:from>
    <xdr:to>
      <xdr:col>24</xdr:col>
      <xdr:colOff>63500</xdr:colOff>
      <xdr:row>38</xdr:row>
      <xdr:rowOff>38789</xdr:rowOff>
    </xdr:to>
    <xdr:cxnSp macro="">
      <xdr:nvCxnSpPr>
        <xdr:cNvPr id="63" name="直線コネクタ 62"/>
        <xdr:cNvCxnSpPr/>
      </xdr:nvCxnSpPr>
      <xdr:spPr>
        <a:xfrm flipV="1">
          <a:off x="3797300" y="6502618"/>
          <a:ext cx="8382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38789</xdr:rowOff>
    </xdr:from>
    <xdr:to>
      <xdr:col>19</xdr:col>
      <xdr:colOff>177800</xdr:colOff>
      <xdr:row>38</xdr:row>
      <xdr:rowOff>39443</xdr:rowOff>
    </xdr:to>
    <xdr:cxnSp macro="">
      <xdr:nvCxnSpPr>
        <xdr:cNvPr id="66" name="直線コネクタ 65"/>
        <xdr:cNvCxnSpPr/>
      </xdr:nvCxnSpPr>
      <xdr:spPr>
        <a:xfrm flipV="1">
          <a:off x="2908300" y="6553889"/>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157661</xdr:rowOff>
    </xdr:from>
    <xdr:to>
      <xdr:col>15</xdr:col>
      <xdr:colOff>50800</xdr:colOff>
      <xdr:row>38</xdr:row>
      <xdr:rowOff>39443</xdr:rowOff>
    </xdr:to>
    <xdr:cxnSp macro="">
      <xdr:nvCxnSpPr>
        <xdr:cNvPr id="69" name="直線コネクタ 68"/>
        <xdr:cNvCxnSpPr/>
      </xdr:nvCxnSpPr>
      <xdr:spPr>
        <a:xfrm>
          <a:off x="2019300" y="6501311"/>
          <a:ext cx="8890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123045</xdr:rowOff>
    </xdr:from>
    <xdr:to>
      <xdr:col>10</xdr:col>
      <xdr:colOff>114300</xdr:colOff>
      <xdr:row>37</xdr:row>
      <xdr:rowOff>157661</xdr:rowOff>
    </xdr:to>
    <xdr:cxnSp macro="">
      <xdr:nvCxnSpPr>
        <xdr:cNvPr id="72" name="直線コネクタ 71"/>
        <xdr:cNvCxnSpPr/>
      </xdr:nvCxnSpPr>
      <xdr:spPr>
        <a:xfrm>
          <a:off x="1130300" y="6466695"/>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108168</xdr:rowOff>
    </xdr:from>
    <xdr:to>
      <xdr:col>24</xdr:col>
      <xdr:colOff>114300</xdr:colOff>
      <xdr:row>38</xdr:row>
      <xdr:rowOff>38318</xdr:rowOff>
    </xdr:to>
    <xdr:sp macro="" textlink="">
      <xdr:nvSpPr>
        <xdr:cNvPr id="82" name="楕円 81"/>
        <xdr:cNvSpPr/>
      </xdr:nvSpPr>
      <xdr:spPr>
        <a:xfrm>
          <a:off x="4584700" y="64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86595</xdr:rowOff>
    </xdr:from>
    <xdr:ext cx="469744" cy="259045"/>
    <xdr:sp macro="" textlink="">
      <xdr:nvSpPr>
        <xdr:cNvPr id="83" name="議会費該当値テキスト"/>
        <xdr:cNvSpPr txBox="1"/>
      </xdr:nvSpPr>
      <xdr:spPr>
        <a:xfrm>
          <a:off x="4686300" y="643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159439</xdr:rowOff>
    </xdr:from>
    <xdr:to>
      <xdr:col>20</xdr:col>
      <xdr:colOff>38100</xdr:colOff>
      <xdr:row>38</xdr:row>
      <xdr:rowOff>89589</xdr:rowOff>
    </xdr:to>
    <xdr:sp macro="" textlink="">
      <xdr:nvSpPr>
        <xdr:cNvPr id="84" name="楕円 83"/>
        <xdr:cNvSpPr/>
      </xdr:nvSpPr>
      <xdr:spPr>
        <a:xfrm>
          <a:off x="3746500" y="65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80716</xdr:rowOff>
    </xdr:from>
    <xdr:ext cx="469744" cy="259045"/>
    <xdr:sp macro="" textlink="">
      <xdr:nvSpPr>
        <xdr:cNvPr id="85" name="テキスト ボックス 84"/>
        <xdr:cNvSpPr txBox="1"/>
      </xdr:nvSpPr>
      <xdr:spPr>
        <a:xfrm>
          <a:off x="3562428" y="659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160093</xdr:rowOff>
    </xdr:from>
    <xdr:to>
      <xdr:col>15</xdr:col>
      <xdr:colOff>101600</xdr:colOff>
      <xdr:row>38</xdr:row>
      <xdr:rowOff>90243</xdr:rowOff>
    </xdr:to>
    <xdr:sp macro="" textlink="">
      <xdr:nvSpPr>
        <xdr:cNvPr id="86" name="楕円 85"/>
        <xdr:cNvSpPr/>
      </xdr:nvSpPr>
      <xdr:spPr>
        <a:xfrm>
          <a:off x="28575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81370</xdr:rowOff>
    </xdr:from>
    <xdr:ext cx="469744" cy="259045"/>
    <xdr:sp macro="" textlink="">
      <xdr:nvSpPr>
        <xdr:cNvPr id="87" name="テキスト ボックス 86"/>
        <xdr:cNvSpPr txBox="1"/>
      </xdr:nvSpPr>
      <xdr:spPr>
        <a:xfrm>
          <a:off x="2673428" y="659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106861</xdr:rowOff>
    </xdr:from>
    <xdr:to>
      <xdr:col>10</xdr:col>
      <xdr:colOff>165100</xdr:colOff>
      <xdr:row>38</xdr:row>
      <xdr:rowOff>37012</xdr:rowOff>
    </xdr:to>
    <xdr:sp macro="" textlink="">
      <xdr:nvSpPr>
        <xdr:cNvPr id="88" name="楕円 87"/>
        <xdr:cNvSpPr/>
      </xdr:nvSpPr>
      <xdr:spPr>
        <a:xfrm>
          <a:off x="1968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28139</xdr:rowOff>
    </xdr:from>
    <xdr:ext cx="469744" cy="259045"/>
    <xdr:sp macro="" textlink="">
      <xdr:nvSpPr>
        <xdr:cNvPr id="89" name="テキスト ボックス 88"/>
        <xdr:cNvSpPr txBox="1"/>
      </xdr:nvSpPr>
      <xdr:spPr>
        <a:xfrm>
          <a:off x="1784428"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72245</xdr:rowOff>
    </xdr:from>
    <xdr:to>
      <xdr:col>6</xdr:col>
      <xdr:colOff>38100</xdr:colOff>
      <xdr:row>38</xdr:row>
      <xdr:rowOff>2395</xdr:rowOff>
    </xdr:to>
    <xdr:sp macro="" textlink="">
      <xdr:nvSpPr>
        <xdr:cNvPr id="90" name="楕円 89"/>
        <xdr:cNvSpPr/>
      </xdr:nvSpPr>
      <xdr:spPr>
        <a:xfrm>
          <a:off x="1079500" y="64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164972</xdr:rowOff>
    </xdr:from>
    <xdr:ext cx="469744" cy="259045"/>
    <xdr:sp macro="" textlink="">
      <xdr:nvSpPr>
        <xdr:cNvPr id="91" name="テキスト ボックス 90"/>
        <xdr:cNvSpPr txBox="1"/>
      </xdr:nvSpPr>
      <xdr:spPr>
        <a:xfrm>
          <a:off x="895428" y="650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55438</xdr:rowOff>
    </xdr:from>
    <xdr:to>
      <xdr:col>24</xdr:col>
      <xdr:colOff>63500</xdr:colOff>
      <xdr:row>58</xdr:row>
      <xdr:rowOff>102974</xdr:rowOff>
    </xdr:to>
    <xdr:cxnSp macro="">
      <xdr:nvCxnSpPr>
        <xdr:cNvPr id="122" name="直線コネクタ 121"/>
        <xdr:cNvCxnSpPr/>
      </xdr:nvCxnSpPr>
      <xdr:spPr>
        <a:xfrm>
          <a:off x="3797300" y="9999538"/>
          <a:ext cx="838200" cy="4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55438</xdr:rowOff>
    </xdr:from>
    <xdr:to>
      <xdr:col>19</xdr:col>
      <xdr:colOff>177800</xdr:colOff>
      <xdr:row>58</xdr:row>
      <xdr:rowOff>69389</xdr:rowOff>
    </xdr:to>
    <xdr:cxnSp macro="">
      <xdr:nvCxnSpPr>
        <xdr:cNvPr id="125" name="直線コネクタ 124"/>
        <xdr:cNvCxnSpPr/>
      </xdr:nvCxnSpPr>
      <xdr:spPr>
        <a:xfrm flipV="1">
          <a:off x="2908300" y="9999538"/>
          <a:ext cx="8890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69389</xdr:rowOff>
    </xdr:from>
    <xdr:to>
      <xdr:col>15</xdr:col>
      <xdr:colOff>50800</xdr:colOff>
      <xdr:row>58</xdr:row>
      <xdr:rowOff>109061</xdr:rowOff>
    </xdr:to>
    <xdr:cxnSp macro="">
      <xdr:nvCxnSpPr>
        <xdr:cNvPr id="128" name="直線コネクタ 127"/>
        <xdr:cNvCxnSpPr/>
      </xdr:nvCxnSpPr>
      <xdr:spPr>
        <a:xfrm flipV="1">
          <a:off x="2019300" y="10013489"/>
          <a:ext cx="889000" cy="3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104852</xdr:rowOff>
    </xdr:from>
    <xdr:to>
      <xdr:col>10</xdr:col>
      <xdr:colOff>114300</xdr:colOff>
      <xdr:row>58</xdr:row>
      <xdr:rowOff>109061</xdr:rowOff>
    </xdr:to>
    <xdr:cxnSp macro="">
      <xdr:nvCxnSpPr>
        <xdr:cNvPr id="131" name="直線コネクタ 130"/>
        <xdr:cNvCxnSpPr/>
      </xdr:nvCxnSpPr>
      <xdr:spPr>
        <a:xfrm>
          <a:off x="1130300" y="10048952"/>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52174</xdr:rowOff>
    </xdr:from>
    <xdr:to>
      <xdr:col>24</xdr:col>
      <xdr:colOff>114300</xdr:colOff>
      <xdr:row>58</xdr:row>
      <xdr:rowOff>153774</xdr:rowOff>
    </xdr:to>
    <xdr:sp macro="" textlink="">
      <xdr:nvSpPr>
        <xdr:cNvPr id="141" name="楕円 140"/>
        <xdr:cNvSpPr/>
      </xdr:nvSpPr>
      <xdr:spPr>
        <a:xfrm>
          <a:off x="4584700" y="99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138551</xdr:rowOff>
    </xdr:from>
    <xdr:ext cx="534377" cy="259045"/>
    <xdr:sp macro="" textlink="">
      <xdr:nvSpPr>
        <xdr:cNvPr id="142" name="総務費該当値テキスト"/>
        <xdr:cNvSpPr txBox="1"/>
      </xdr:nvSpPr>
      <xdr:spPr>
        <a:xfrm>
          <a:off x="4686300" y="991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4638</xdr:rowOff>
    </xdr:from>
    <xdr:to>
      <xdr:col>20</xdr:col>
      <xdr:colOff>38100</xdr:colOff>
      <xdr:row>58</xdr:row>
      <xdr:rowOff>106238</xdr:rowOff>
    </xdr:to>
    <xdr:sp macro="" textlink="">
      <xdr:nvSpPr>
        <xdr:cNvPr id="143" name="楕円 142"/>
        <xdr:cNvSpPr/>
      </xdr:nvSpPr>
      <xdr:spPr>
        <a:xfrm>
          <a:off x="3746500" y="99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97365</xdr:rowOff>
    </xdr:from>
    <xdr:ext cx="534377" cy="259045"/>
    <xdr:sp macro="" textlink="">
      <xdr:nvSpPr>
        <xdr:cNvPr id="144" name="テキスト ボックス 143"/>
        <xdr:cNvSpPr txBox="1"/>
      </xdr:nvSpPr>
      <xdr:spPr>
        <a:xfrm>
          <a:off x="3530111" y="1004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18589</xdr:rowOff>
    </xdr:from>
    <xdr:to>
      <xdr:col>15</xdr:col>
      <xdr:colOff>101600</xdr:colOff>
      <xdr:row>58</xdr:row>
      <xdr:rowOff>120189</xdr:rowOff>
    </xdr:to>
    <xdr:sp macro="" textlink="">
      <xdr:nvSpPr>
        <xdr:cNvPr id="145" name="楕円 144"/>
        <xdr:cNvSpPr/>
      </xdr:nvSpPr>
      <xdr:spPr>
        <a:xfrm>
          <a:off x="2857500" y="99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111316</xdr:rowOff>
    </xdr:from>
    <xdr:ext cx="534377" cy="259045"/>
    <xdr:sp macro="" textlink="">
      <xdr:nvSpPr>
        <xdr:cNvPr id="146" name="テキスト ボックス 145"/>
        <xdr:cNvSpPr txBox="1"/>
      </xdr:nvSpPr>
      <xdr:spPr>
        <a:xfrm>
          <a:off x="2641111" y="100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58261</xdr:rowOff>
    </xdr:from>
    <xdr:to>
      <xdr:col>10</xdr:col>
      <xdr:colOff>165100</xdr:colOff>
      <xdr:row>58</xdr:row>
      <xdr:rowOff>159861</xdr:rowOff>
    </xdr:to>
    <xdr:sp macro="" textlink="">
      <xdr:nvSpPr>
        <xdr:cNvPr id="147" name="楕円 146"/>
        <xdr:cNvSpPr/>
      </xdr:nvSpPr>
      <xdr:spPr>
        <a:xfrm>
          <a:off x="1968500" y="100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150988</xdr:rowOff>
    </xdr:from>
    <xdr:ext cx="534377" cy="259045"/>
    <xdr:sp macro="" textlink="">
      <xdr:nvSpPr>
        <xdr:cNvPr id="148" name="テキスト ボックス 147"/>
        <xdr:cNvSpPr txBox="1"/>
      </xdr:nvSpPr>
      <xdr:spPr>
        <a:xfrm>
          <a:off x="1752111" y="1009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54052</xdr:rowOff>
    </xdr:from>
    <xdr:to>
      <xdr:col>6</xdr:col>
      <xdr:colOff>38100</xdr:colOff>
      <xdr:row>58</xdr:row>
      <xdr:rowOff>155652</xdr:rowOff>
    </xdr:to>
    <xdr:sp macro="" textlink="">
      <xdr:nvSpPr>
        <xdr:cNvPr id="149" name="楕円 148"/>
        <xdr:cNvSpPr/>
      </xdr:nvSpPr>
      <xdr:spPr>
        <a:xfrm>
          <a:off x="1079500" y="999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146779</xdr:rowOff>
    </xdr:from>
    <xdr:ext cx="534377" cy="259045"/>
    <xdr:sp macro="" textlink="">
      <xdr:nvSpPr>
        <xdr:cNvPr id="150" name="テキスト ボックス 149"/>
        <xdr:cNvSpPr txBox="1"/>
      </xdr:nvSpPr>
      <xdr:spPr>
        <a:xfrm>
          <a:off x="863111" y="100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123290</xdr:rowOff>
    </xdr:from>
    <xdr:to>
      <xdr:col>24</xdr:col>
      <xdr:colOff>63500</xdr:colOff>
      <xdr:row>78</xdr:row>
      <xdr:rowOff>90012</xdr:rowOff>
    </xdr:to>
    <xdr:cxnSp macro="">
      <xdr:nvCxnSpPr>
        <xdr:cNvPr id="182" name="直線コネクタ 181"/>
        <xdr:cNvCxnSpPr/>
      </xdr:nvCxnSpPr>
      <xdr:spPr>
        <a:xfrm flipV="1">
          <a:off x="3797300" y="13324940"/>
          <a:ext cx="838200" cy="13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87857</xdr:rowOff>
    </xdr:from>
    <xdr:to>
      <xdr:col>19</xdr:col>
      <xdr:colOff>177800</xdr:colOff>
      <xdr:row>78</xdr:row>
      <xdr:rowOff>90012</xdr:rowOff>
    </xdr:to>
    <xdr:cxnSp macro="">
      <xdr:nvCxnSpPr>
        <xdr:cNvPr id="185" name="直線コネクタ 184"/>
        <xdr:cNvCxnSpPr/>
      </xdr:nvCxnSpPr>
      <xdr:spPr>
        <a:xfrm>
          <a:off x="2908300" y="13460957"/>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82648</xdr:rowOff>
    </xdr:from>
    <xdr:to>
      <xdr:col>15</xdr:col>
      <xdr:colOff>50800</xdr:colOff>
      <xdr:row>78</xdr:row>
      <xdr:rowOff>87857</xdr:rowOff>
    </xdr:to>
    <xdr:cxnSp macro="">
      <xdr:nvCxnSpPr>
        <xdr:cNvPr id="188" name="直線コネクタ 187"/>
        <xdr:cNvCxnSpPr/>
      </xdr:nvCxnSpPr>
      <xdr:spPr>
        <a:xfrm>
          <a:off x="2019300" y="13455748"/>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82648</xdr:rowOff>
    </xdr:from>
    <xdr:to>
      <xdr:col>10</xdr:col>
      <xdr:colOff>114300</xdr:colOff>
      <xdr:row>79</xdr:row>
      <xdr:rowOff>11030</xdr:rowOff>
    </xdr:to>
    <xdr:cxnSp macro="">
      <xdr:nvCxnSpPr>
        <xdr:cNvPr id="191" name="直線コネクタ 190"/>
        <xdr:cNvCxnSpPr/>
      </xdr:nvCxnSpPr>
      <xdr:spPr>
        <a:xfrm flipV="1">
          <a:off x="1130300" y="13455748"/>
          <a:ext cx="889000" cy="9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72490</xdr:rowOff>
    </xdr:from>
    <xdr:to>
      <xdr:col>24</xdr:col>
      <xdr:colOff>114300</xdr:colOff>
      <xdr:row>78</xdr:row>
      <xdr:rowOff>2640</xdr:rowOff>
    </xdr:to>
    <xdr:sp macro="" textlink="">
      <xdr:nvSpPr>
        <xdr:cNvPr id="201" name="楕円 200"/>
        <xdr:cNvSpPr/>
      </xdr:nvSpPr>
      <xdr:spPr>
        <a:xfrm>
          <a:off x="4584700" y="132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50917</xdr:rowOff>
    </xdr:from>
    <xdr:ext cx="599010" cy="259045"/>
    <xdr:sp macro="" textlink="">
      <xdr:nvSpPr>
        <xdr:cNvPr id="202" name="民生費該当値テキスト"/>
        <xdr:cNvSpPr txBox="1"/>
      </xdr:nvSpPr>
      <xdr:spPr>
        <a:xfrm>
          <a:off x="4686300" y="1325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39212</xdr:rowOff>
    </xdr:from>
    <xdr:to>
      <xdr:col>20</xdr:col>
      <xdr:colOff>38100</xdr:colOff>
      <xdr:row>78</xdr:row>
      <xdr:rowOff>140812</xdr:rowOff>
    </xdr:to>
    <xdr:sp macro="" textlink="">
      <xdr:nvSpPr>
        <xdr:cNvPr id="203" name="楕円 202"/>
        <xdr:cNvSpPr/>
      </xdr:nvSpPr>
      <xdr:spPr>
        <a:xfrm>
          <a:off x="3746500" y="134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131939</xdr:rowOff>
    </xdr:from>
    <xdr:ext cx="599010" cy="259045"/>
    <xdr:sp macro="" textlink="">
      <xdr:nvSpPr>
        <xdr:cNvPr id="204" name="テキスト ボックス 203"/>
        <xdr:cNvSpPr txBox="1"/>
      </xdr:nvSpPr>
      <xdr:spPr>
        <a:xfrm>
          <a:off x="3497795" y="1350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37057</xdr:rowOff>
    </xdr:from>
    <xdr:to>
      <xdr:col>15</xdr:col>
      <xdr:colOff>101600</xdr:colOff>
      <xdr:row>78</xdr:row>
      <xdr:rowOff>138657</xdr:rowOff>
    </xdr:to>
    <xdr:sp macro="" textlink="">
      <xdr:nvSpPr>
        <xdr:cNvPr id="205" name="楕円 204"/>
        <xdr:cNvSpPr/>
      </xdr:nvSpPr>
      <xdr:spPr>
        <a:xfrm>
          <a:off x="2857500" y="134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129784</xdr:rowOff>
    </xdr:from>
    <xdr:ext cx="599010" cy="259045"/>
    <xdr:sp macro="" textlink="">
      <xdr:nvSpPr>
        <xdr:cNvPr id="206" name="テキスト ボックス 205"/>
        <xdr:cNvSpPr txBox="1"/>
      </xdr:nvSpPr>
      <xdr:spPr>
        <a:xfrm>
          <a:off x="2608795" y="1350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31848</xdr:rowOff>
    </xdr:from>
    <xdr:to>
      <xdr:col>10</xdr:col>
      <xdr:colOff>165100</xdr:colOff>
      <xdr:row>78</xdr:row>
      <xdr:rowOff>133448</xdr:rowOff>
    </xdr:to>
    <xdr:sp macro="" textlink="">
      <xdr:nvSpPr>
        <xdr:cNvPr id="207" name="楕円 206"/>
        <xdr:cNvSpPr/>
      </xdr:nvSpPr>
      <xdr:spPr>
        <a:xfrm>
          <a:off x="1968500" y="1340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124575</xdr:rowOff>
    </xdr:from>
    <xdr:ext cx="599010" cy="259045"/>
    <xdr:sp macro="" textlink="">
      <xdr:nvSpPr>
        <xdr:cNvPr id="208" name="テキスト ボックス 207"/>
        <xdr:cNvSpPr txBox="1"/>
      </xdr:nvSpPr>
      <xdr:spPr>
        <a:xfrm>
          <a:off x="1719795" y="134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131680</xdr:rowOff>
    </xdr:from>
    <xdr:to>
      <xdr:col>6</xdr:col>
      <xdr:colOff>38100</xdr:colOff>
      <xdr:row>79</xdr:row>
      <xdr:rowOff>61830</xdr:rowOff>
    </xdr:to>
    <xdr:sp macro="" textlink="">
      <xdr:nvSpPr>
        <xdr:cNvPr id="209" name="楕円 208"/>
        <xdr:cNvSpPr/>
      </xdr:nvSpPr>
      <xdr:spPr>
        <a:xfrm>
          <a:off x="1079500" y="135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52957</xdr:rowOff>
    </xdr:from>
    <xdr:ext cx="599010" cy="259045"/>
    <xdr:sp macro="" textlink="">
      <xdr:nvSpPr>
        <xdr:cNvPr id="210" name="テキスト ボックス 209"/>
        <xdr:cNvSpPr txBox="1"/>
      </xdr:nvSpPr>
      <xdr:spPr>
        <a:xfrm>
          <a:off x="830795" y="1359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16492</xdr:rowOff>
    </xdr:from>
    <xdr:to>
      <xdr:col>24</xdr:col>
      <xdr:colOff>63500</xdr:colOff>
      <xdr:row>97</xdr:row>
      <xdr:rowOff>86016</xdr:rowOff>
    </xdr:to>
    <xdr:cxnSp macro="">
      <xdr:nvCxnSpPr>
        <xdr:cNvPr id="239" name="直線コネクタ 238"/>
        <xdr:cNvCxnSpPr/>
      </xdr:nvCxnSpPr>
      <xdr:spPr>
        <a:xfrm>
          <a:off x="3797300" y="16475692"/>
          <a:ext cx="838200" cy="24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16492</xdr:rowOff>
    </xdr:from>
    <xdr:to>
      <xdr:col>19</xdr:col>
      <xdr:colOff>177800</xdr:colOff>
      <xdr:row>96</xdr:row>
      <xdr:rowOff>140615</xdr:rowOff>
    </xdr:to>
    <xdr:cxnSp macro="">
      <xdr:nvCxnSpPr>
        <xdr:cNvPr id="242" name="直線コネクタ 241"/>
        <xdr:cNvCxnSpPr/>
      </xdr:nvCxnSpPr>
      <xdr:spPr>
        <a:xfrm flipV="1">
          <a:off x="2908300" y="16475692"/>
          <a:ext cx="889000" cy="12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140615</xdr:rowOff>
    </xdr:from>
    <xdr:to>
      <xdr:col>15</xdr:col>
      <xdr:colOff>50800</xdr:colOff>
      <xdr:row>97</xdr:row>
      <xdr:rowOff>75273</xdr:rowOff>
    </xdr:to>
    <xdr:cxnSp macro="">
      <xdr:nvCxnSpPr>
        <xdr:cNvPr id="245" name="直線コネクタ 244"/>
        <xdr:cNvCxnSpPr/>
      </xdr:nvCxnSpPr>
      <xdr:spPr>
        <a:xfrm flipV="1">
          <a:off x="2019300" y="16599815"/>
          <a:ext cx="889000" cy="10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75273</xdr:rowOff>
    </xdr:from>
    <xdr:to>
      <xdr:col>10</xdr:col>
      <xdr:colOff>114300</xdr:colOff>
      <xdr:row>97</xdr:row>
      <xdr:rowOff>81970</xdr:rowOff>
    </xdr:to>
    <xdr:cxnSp macro="">
      <xdr:nvCxnSpPr>
        <xdr:cNvPr id="248" name="直線コネクタ 247"/>
        <xdr:cNvCxnSpPr/>
      </xdr:nvCxnSpPr>
      <xdr:spPr>
        <a:xfrm flipV="1">
          <a:off x="1130300" y="16705923"/>
          <a:ext cx="8890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35216</xdr:rowOff>
    </xdr:from>
    <xdr:to>
      <xdr:col>24</xdr:col>
      <xdr:colOff>114300</xdr:colOff>
      <xdr:row>97</xdr:row>
      <xdr:rowOff>136816</xdr:rowOff>
    </xdr:to>
    <xdr:sp macro="" textlink="">
      <xdr:nvSpPr>
        <xdr:cNvPr id="258" name="楕円 257"/>
        <xdr:cNvSpPr/>
      </xdr:nvSpPr>
      <xdr:spPr>
        <a:xfrm>
          <a:off x="4584700" y="166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124110</xdr:rowOff>
    </xdr:from>
    <xdr:ext cx="534377" cy="259045"/>
    <xdr:sp macro="" textlink="">
      <xdr:nvSpPr>
        <xdr:cNvPr id="259" name="衛生費該当値テキスト"/>
        <xdr:cNvSpPr txBox="1"/>
      </xdr:nvSpPr>
      <xdr:spPr>
        <a:xfrm>
          <a:off x="4686300" y="165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137142</xdr:rowOff>
    </xdr:from>
    <xdr:to>
      <xdr:col>20</xdr:col>
      <xdr:colOff>38100</xdr:colOff>
      <xdr:row>96</xdr:row>
      <xdr:rowOff>67292</xdr:rowOff>
    </xdr:to>
    <xdr:sp macro="" textlink="">
      <xdr:nvSpPr>
        <xdr:cNvPr id="260" name="楕円 259"/>
        <xdr:cNvSpPr/>
      </xdr:nvSpPr>
      <xdr:spPr>
        <a:xfrm>
          <a:off x="3746500" y="164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83819</xdr:rowOff>
    </xdr:from>
    <xdr:ext cx="534377" cy="259045"/>
    <xdr:sp macro="" textlink="">
      <xdr:nvSpPr>
        <xdr:cNvPr id="261" name="テキスト ボックス 260"/>
        <xdr:cNvSpPr txBox="1"/>
      </xdr:nvSpPr>
      <xdr:spPr>
        <a:xfrm>
          <a:off x="3530111" y="1620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89815</xdr:rowOff>
    </xdr:from>
    <xdr:to>
      <xdr:col>15</xdr:col>
      <xdr:colOff>101600</xdr:colOff>
      <xdr:row>97</xdr:row>
      <xdr:rowOff>19965</xdr:rowOff>
    </xdr:to>
    <xdr:sp macro="" textlink="">
      <xdr:nvSpPr>
        <xdr:cNvPr id="262" name="楕円 261"/>
        <xdr:cNvSpPr/>
      </xdr:nvSpPr>
      <xdr:spPr>
        <a:xfrm>
          <a:off x="2857500" y="165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36492</xdr:rowOff>
    </xdr:from>
    <xdr:ext cx="534377" cy="259045"/>
    <xdr:sp macro="" textlink="">
      <xdr:nvSpPr>
        <xdr:cNvPr id="263" name="テキスト ボックス 262"/>
        <xdr:cNvSpPr txBox="1"/>
      </xdr:nvSpPr>
      <xdr:spPr>
        <a:xfrm>
          <a:off x="2641111" y="163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24473</xdr:rowOff>
    </xdr:from>
    <xdr:to>
      <xdr:col>10</xdr:col>
      <xdr:colOff>165100</xdr:colOff>
      <xdr:row>97</xdr:row>
      <xdr:rowOff>126073</xdr:rowOff>
    </xdr:to>
    <xdr:sp macro="" textlink="">
      <xdr:nvSpPr>
        <xdr:cNvPr id="264" name="楕円 263"/>
        <xdr:cNvSpPr/>
      </xdr:nvSpPr>
      <xdr:spPr>
        <a:xfrm>
          <a:off x="1968500" y="166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117200</xdr:rowOff>
    </xdr:from>
    <xdr:ext cx="534377" cy="259045"/>
    <xdr:sp macro="" textlink="">
      <xdr:nvSpPr>
        <xdr:cNvPr id="265" name="テキスト ボックス 264"/>
        <xdr:cNvSpPr txBox="1"/>
      </xdr:nvSpPr>
      <xdr:spPr>
        <a:xfrm>
          <a:off x="1752111" y="167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31170</xdr:rowOff>
    </xdr:from>
    <xdr:to>
      <xdr:col>6</xdr:col>
      <xdr:colOff>38100</xdr:colOff>
      <xdr:row>97</xdr:row>
      <xdr:rowOff>132770</xdr:rowOff>
    </xdr:to>
    <xdr:sp macro="" textlink="">
      <xdr:nvSpPr>
        <xdr:cNvPr id="266" name="楕円 265"/>
        <xdr:cNvSpPr/>
      </xdr:nvSpPr>
      <xdr:spPr>
        <a:xfrm>
          <a:off x="1079500" y="166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123897</xdr:rowOff>
    </xdr:from>
    <xdr:ext cx="534377" cy="259045"/>
    <xdr:sp macro="" textlink="">
      <xdr:nvSpPr>
        <xdr:cNvPr id="267" name="テキスト ボックス 266"/>
        <xdr:cNvSpPr txBox="1"/>
      </xdr:nvSpPr>
      <xdr:spPr>
        <a:xfrm>
          <a:off x="863111" y="167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95286</xdr:rowOff>
    </xdr:from>
    <xdr:to>
      <xdr:col>55</xdr:col>
      <xdr:colOff>0</xdr:colOff>
      <xdr:row>39</xdr:row>
      <xdr:rowOff>98226</xdr:rowOff>
    </xdr:to>
    <xdr:cxnSp macro="">
      <xdr:nvCxnSpPr>
        <xdr:cNvPr id="298" name="直線コネクタ 297"/>
        <xdr:cNvCxnSpPr/>
      </xdr:nvCxnSpPr>
      <xdr:spPr>
        <a:xfrm>
          <a:off x="9639300" y="6781836"/>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91041</xdr:rowOff>
    </xdr:from>
    <xdr:to>
      <xdr:col>50</xdr:col>
      <xdr:colOff>114300</xdr:colOff>
      <xdr:row>39</xdr:row>
      <xdr:rowOff>95286</xdr:rowOff>
    </xdr:to>
    <xdr:cxnSp macro="">
      <xdr:nvCxnSpPr>
        <xdr:cNvPr id="301" name="直線コネクタ 300"/>
        <xdr:cNvCxnSpPr/>
      </xdr:nvCxnSpPr>
      <xdr:spPr>
        <a:xfrm>
          <a:off x="8750300" y="6777591"/>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91041</xdr:rowOff>
    </xdr:from>
    <xdr:to>
      <xdr:col>45</xdr:col>
      <xdr:colOff>177800</xdr:colOff>
      <xdr:row>39</xdr:row>
      <xdr:rowOff>98552</xdr:rowOff>
    </xdr:to>
    <xdr:cxnSp macro="">
      <xdr:nvCxnSpPr>
        <xdr:cNvPr id="304" name="直線コネクタ 303"/>
        <xdr:cNvCxnSpPr/>
      </xdr:nvCxnSpPr>
      <xdr:spPr>
        <a:xfrm flipV="1">
          <a:off x="7861300" y="6777591"/>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36503</xdr:rowOff>
    </xdr:from>
    <xdr:to>
      <xdr:col>41</xdr:col>
      <xdr:colOff>50800</xdr:colOff>
      <xdr:row>39</xdr:row>
      <xdr:rowOff>98552</xdr:rowOff>
    </xdr:to>
    <xdr:cxnSp macro="">
      <xdr:nvCxnSpPr>
        <xdr:cNvPr id="307" name="直線コネクタ 306"/>
        <xdr:cNvCxnSpPr/>
      </xdr:nvCxnSpPr>
      <xdr:spPr>
        <a:xfrm>
          <a:off x="6972300" y="672305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17" name="楕円 316"/>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133803</xdr:rowOff>
    </xdr:from>
    <xdr:ext cx="249299" cy="259045"/>
    <xdr:sp macro="" textlink="">
      <xdr:nvSpPr>
        <xdr:cNvPr id="318" name="労働費該当値テキスト"/>
        <xdr:cNvSpPr txBox="1"/>
      </xdr:nvSpPr>
      <xdr:spPr>
        <a:xfrm>
          <a:off x="10528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44486</xdr:rowOff>
    </xdr:from>
    <xdr:to>
      <xdr:col>50</xdr:col>
      <xdr:colOff>165100</xdr:colOff>
      <xdr:row>39</xdr:row>
      <xdr:rowOff>146086</xdr:rowOff>
    </xdr:to>
    <xdr:sp macro="" textlink="">
      <xdr:nvSpPr>
        <xdr:cNvPr id="319" name="楕円 318"/>
        <xdr:cNvSpPr/>
      </xdr:nvSpPr>
      <xdr:spPr>
        <a:xfrm>
          <a:off x="9588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137213</xdr:rowOff>
    </xdr:from>
    <xdr:ext cx="313932" cy="259045"/>
    <xdr:sp macro="" textlink="">
      <xdr:nvSpPr>
        <xdr:cNvPr id="320" name="テキスト ボックス 319"/>
        <xdr:cNvSpPr txBox="1"/>
      </xdr:nvSpPr>
      <xdr:spPr>
        <a:xfrm>
          <a:off x="9482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40241</xdr:rowOff>
    </xdr:from>
    <xdr:to>
      <xdr:col>46</xdr:col>
      <xdr:colOff>38100</xdr:colOff>
      <xdr:row>39</xdr:row>
      <xdr:rowOff>141841</xdr:rowOff>
    </xdr:to>
    <xdr:sp macro="" textlink="">
      <xdr:nvSpPr>
        <xdr:cNvPr id="321" name="楕円 320"/>
        <xdr:cNvSpPr/>
      </xdr:nvSpPr>
      <xdr:spPr>
        <a:xfrm>
          <a:off x="8699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132968</xdr:rowOff>
    </xdr:from>
    <xdr:ext cx="313932" cy="259045"/>
    <xdr:sp macro="" textlink="">
      <xdr:nvSpPr>
        <xdr:cNvPr id="322" name="テキスト ボックス 321"/>
        <xdr:cNvSpPr txBox="1"/>
      </xdr:nvSpPr>
      <xdr:spPr>
        <a:xfrm>
          <a:off x="8593333" y="681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23" name="楕円 322"/>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24" name="テキスト ボックス 323"/>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157153</xdr:rowOff>
    </xdr:from>
    <xdr:to>
      <xdr:col>36</xdr:col>
      <xdr:colOff>165100</xdr:colOff>
      <xdr:row>39</xdr:row>
      <xdr:rowOff>87303</xdr:rowOff>
    </xdr:to>
    <xdr:sp macro="" textlink="">
      <xdr:nvSpPr>
        <xdr:cNvPr id="325" name="楕円 324"/>
        <xdr:cNvSpPr/>
      </xdr:nvSpPr>
      <xdr:spPr>
        <a:xfrm>
          <a:off x="6921500" y="66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78430</xdr:rowOff>
    </xdr:from>
    <xdr:ext cx="378565" cy="259045"/>
    <xdr:sp macro="" textlink="">
      <xdr:nvSpPr>
        <xdr:cNvPr id="326" name="テキスト ボックス 325"/>
        <xdr:cNvSpPr txBox="1"/>
      </xdr:nvSpPr>
      <xdr:spPr>
        <a:xfrm>
          <a:off x="6783017" y="676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66649</xdr:rowOff>
    </xdr:from>
    <xdr:to>
      <xdr:col>55</xdr:col>
      <xdr:colOff>0</xdr:colOff>
      <xdr:row>57</xdr:row>
      <xdr:rowOff>102667</xdr:rowOff>
    </xdr:to>
    <xdr:cxnSp macro="">
      <xdr:nvCxnSpPr>
        <xdr:cNvPr id="355" name="直線コネクタ 354"/>
        <xdr:cNvCxnSpPr/>
      </xdr:nvCxnSpPr>
      <xdr:spPr>
        <a:xfrm>
          <a:off x="9639300" y="9839299"/>
          <a:ext cx="838200" cy="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66649</xdr:rowOff>
    </xdr:from>
    <xdr:to>
      <xdr:col>50</xdr:col>
      <xdr:colOff>114300</xdr:colOff>
      <xdr:row>57</xdr:row>
      <xdr:rowOff>112903</xdr:rowOff>
    </xdr:to>
    <xdr:cxnSp macro="">
      <xdr:nvCxnSpPr>
        <xdr:cNvPr id="358" name="直線コネクタ 357"/>
        <xdr:cNvCxnSpPr/>
      </xdr:nvCxnSpPr>
      <xdr:spPr>
        <a:xfrm flipV="1">
          <a:off x="8750300" y="9839299"/>
          <a:ext cx="8890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70853</xdr:rowOff>
    </xdr:from>
    <xdr:to>
      <xdr:col>45</xdr:col>
      <xdr:colOff>177800</xdr:colOff>
      <xdr:row>57</xdr:row>
      <xdr:rowOff>112903</xdr:rowOff>
    </xdr:to>
    <xdr:cxnSp macro="">
      <xdr:nvCxnSpPr>
        <xdr:cNvPr id="361" name="直線コネクタ 360"/>
        <xdr:cNvCxnSpPr/>
      </xdr:nvCxnSpPr>
      <xdr:spPr>
        <a:xfrm>
          <a:off x="7861300" y="9843503"/>
          <a:ext cx="889000" cy="4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70853</xdr:rowOff>
    </xdr:from>
    <xdr:to>
      <xdr:col>41</xdr:col>
      <xdr:colOff>50800</xdr:colOff>
      <xdr:row>57</xdr:row>
      <xdr:rowOff>90767</xdr:rowOff>
    </xdr:to>
    <xdr:cxnSp macro="">
      <xdr:nvCxnSpPr>
        <xdr:cNvPr id="364" name="直線コネクタ 363"/>
        <xdr:cNvCxnSpPr/>
      </xdr:nvCxnSpPr>
      <xdr:spPr>
        <a:xfrm flipV="1">
          <a:off x="6972300" y="9843503"/>
          <a:ext cx="8890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51867</xdr:rowOff>
    </xdr:from>
    <xdr:to>
      <xdr:col>55</xdr:col>
      <xdr:colOff>50800</xdr:colOff>
      <xdr:row>57</xdr:row>
      <xdr:rowOff>153467</xdr:rowOff>
    </xdr:to>
    <xdr:sp macro="" textlink="">
      <xdr:nvSpPr>
        <xdr:cNvPr id="374" name="楕円 373"/>
        <xdr:cNvSpPr/>
      </xdr:nvSpPr>
      <xdr:spPr>
        <a:xfrm>
          <a:off x="10426700" y="98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74744</xdr:rowOff>
    </xdr:from>
    <xdr:ext cx="534377" cy="259045"/>
    <xdr:sp macro="" textlink="">
      <xdr:nvSpPr>
        <xdr:cNvPr id="375" name="農林水産業費該当値テキスト"/>
        <xdr:cNvSpPr txBox="1"/>
      </xdr:nvSpPr>
      <xdr:spPr>
        <a:xfrm>
          <a:off x="10528300" y="96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15849</xdr:rowOff>
    </xdr:from>
    <xdr:to>
      <xdr:col>50</xdr:col>
      <xdr:colOff>165100</xdr:colOff>
      <xdr:row>57</xdr:row>
      <xdr:rowOff>117449</xdr:rowOff>
    </xdr:to>
    <xdr:sp macro="" textlink="">
      <xdr:nvSpPr>
        <xdr:cNvPr id="376" name="楕円 375"/>
        <xdr:cNvSpPr/>
      </xdr:nvSpPr>
      <xdr:spPr>
        <a:xfrm>
          <a:off x="9588500" y="97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133976</xdr:rowOff>
    </xdr:from>
    <xdr:ext cx="534377" cy="259045"/>
    <xdr:sp macro="" textlink="">
      <xdr:nvSpPr>
        <xdr:cNvPr id="377" name="テキスト ボックス 376"/>
        <xdr:cNvSpPr txBox="1"/>
      </xdr:nvSpPr>
      <xdr:spPr>
        <a:xfrm>
          <a:off x="9372111" y="95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62103</xdr:rowOff>
    </xdr:from>
    <xdr:to>
      <xdr:col>46</xdr:col>
      <xdr:colOff>38100</xdr:colOff>
      <xdr:row>57</xdr:row>
      <xdr:rowOff>163703</xdr:rowOff>
    </xdr:to>
    <xdr:sp macro="" textlink="">
      <xdr:nvSpPr>
        <xdr:cNvPr id="378" name="楕円 377"/>
        <xdr:cNvSpPr/>
      </xdr:nvSpPr>
      <xdr:spPr>
        <a:xfrm>
          <a:off x="8699500" y="98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8780</xdr:rowOff>
    </xdr:from>
    <xdr:ext cx="534377" cy="259045"/>
    <xdr:sp macro="" textlink="">
      <xdr:nvSpPr>
        <xdr:cNvPr id="379" name="テキスト ボックス 378"/>
        <xdr:cNvSpPr txBox="1"/>
      </xdr:nvSpPr>
      <xdr:spPr>
        <a:xfrm>
          <a:off x="8483111" y="96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20053</xdr:rowOff>
    </xdr:from>
    <xdr:to>
      <xdr:col>41</xdr:col>
      <xdr:colOff>101600</xdr:colOff>
      <xdr:row>57</xdr:row>
      <xdr:rowOff>121653</xdr:rowOff>
    </xdr:to>
    <xdr:sp macro="" textlink="">
      <xdr:nvSpPr>
        <xdr:cNvPr id="380" name="楕円 379"/>
        <xdr:cNvSpPr/>
      </xdr:nvSpPr>
      <xdr:spPr>
        <a:xfrm>
          <a:off x="7810500" y="97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138180</xdr:rowOff>
    </xdr:from>
    <xdr:ext cx="534377" cy="259045"/>
    <xdr:sp macro="" textlink="">
      <xdr:nvSpPr>
        <xdr:cNvPr id="381" name="テキスト ボックス 380"/>
        <xdr:cNvSpPr txBox="1"/>
      </xdr:nvSpPr>
      <xdr:spPr>
        <a:xfrm>
          <a:off x="7594111" y="95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39967</xdr:rowOff>
    </xdr:from>
    <xdr:to>
      <xdr:col>36</xdr:col>
      <xdr:colOff>165100</xdr:colOff>
      <xdr:row>57</xdr:row>
      <xdr:rowOff>141567</xdr:rowOff>
    </xdr:to>
    <xdr:sp macro="" textlink="">
      <xdr:nvSpPr>
        <xdr:cNvPr id="382" name="楕円 381"/>
        <xdr:cNvSpPr/>
      </xdr:nvSpPr>
      <xdr:spPr>
        <a:xfrm>
          <a:off x="6921500" y="98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158094</xdr:rowOff>
    </xdr:from>
    <xdr:ext cx="534377" cy="259045"/>
    <xdr:sp macro="" textlink="">
      <xdr:nvSpPr>
        <xdr:cNvPr id="383" name="テキスト ボックス 382"/>
        <xdr:cNvSpPr txBox="1"/>
      </xdr:nvSpPr>
      <xdr:spPr>
        <a:xfrm>
          <a:off x="6705111" y="95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143194</xdr:rowOff>
    </xdr:from>
    <xdr:to>
      <xdr:col>55</xdr:col>
      <xdr:colOff>0</xdr:colOff>
      <xdr:row>78</xdr:row>
      <xdr:rowOff>144631</xdr:rowOff>
    </xdr:to>
    <xdr:cxnSp macro="">
      <xdr:nvCxnSpPr>
        <xdr:cNvPr id="414" name="直線コネクタ 413"/>
        <xdr:cNvCxnSpPr/>
      </xdr:nvCxnSpPr>
      <xdr:spPr>
        <a:xfrm flipV="1">
          <a:off x="9639300" y="13516294"/>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144631</xdr:rowOff>
    </xdr:from>
    <xdr:to>
      <xdr:col>50</xdr:col>
      <xdr:colOff>114300</xdr:colOff>
      <xdr:row>78</xdr:row>
      <xdr:rowOff>154787</xdr:rowOff>
    </xdr:to>
    <xdr:cxnSp macro="">
      <xdr:nvCxnSpPr>
        <xdr:cNvPr id="417" name="直線コネクタ 416"/>
        <xdr:cNvCxnSpPr/>
      </xdr:nvCxnSpPr>
      <xdr:spPr>
        <a:xfrm flipV="1">
          <a:off x="8750300" y="13517731"/>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154787</xdr:rowOff>
    </xdr:from>
    <xdr:to>
      <xdr:col>45</xdr:col>
      <xdr:colOff>177800</xdr:colOff>
      <xdr:row>78</xdr:row>
      <xdr:rowOff>159099</xdr:rowOff>
    </xdr:to>
    <xdr:cxnSp macro="">
      <xdr:nvCxnSpPr>
        <xdr:cNvPr id="420" name="直線コネクタ 419"/>
        <xdr:cNvCxnSpPr/>
      </xdr:nvCxnSpPr>
      <xdr:spPr>
        <a:xfrm flipV="1">
          <a:off x="7861300" y="13527887"/>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44276</xdr:rowOff>
    </xdr:from>
    <xdr:to>
      <xdr:col>41</xdr:col>
      <xdr:colOff>50800</xdr:colOff>
      <xdr:row>78</xdr:row>
      <xdr:rowOff>159099</xdr:rowOff>
    </xdr:to>
    <xdr:cxnSp macro="">
      <xdr:nvCxnSpPr>
        <xdr:cNvPr id="423" name="直線コネクタ 422"/>
        <xdr:cNvCxnSpPr/>
      </xdr:nvCxnSpPr>
      <xdr:spPr>
        <a:xfrm>
          <a:off x="6972300" y="13417376"/>
          <a:ext cx="889000" cy="1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92394</xdr:rowOff>
    </xdr:from>
    <xdr:to>
      <xdr:col>55</xdr:col>
      <xdr:colOff>50800</xdr:colOff>
      <xdr:row>79</xdr:row>
      <xdr:rowOff>22544</xdr:rowOff>
    </xdr:to>
    <xdr:sp macro="" textlink="">
      <xdr:nvSpPr>
        <xdr:cNvPr id="433" name="楕円 432"/>
        <xdr:cNvSpPr/>
      </xdr:nvSpPr>
      <xdr:spPr>
        <a:xfrm>
          <a:off x="10426700" y="134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7321</xdr:rowOff>
    </xdr:from>
    <xdr:ext cx="469744" cy="259045"/>
    <xdr:sp macro="" textlink="">
      <xdr:nvSpPr>
        <xdr:cNvPr id="434" name="商工費該当値テキスト"/>
        <xdr:cNvSpPr txBox="1"/>
      </xdr:nvSpPr>
      <xdr:spPr>
        <a:xfrm>
          <a:off x="10528300" y="1338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93831</xdr:rowOff>
    </xdr:from>
    <xdr:to>
      <xdr:col>50</xdr:col>
      <xdr:colOff>165100</xdr:colOff>
      <xdr:row>79</xdr:row>
      <xdr:rowOff>23981</xdr:rowOff>
    </xdr:to>
    <xdr:sp macro="" textlink="">
      <xdr:nvSpPr>
        <xdr:cNvPr id="435" name="楕円 434"/>
        <xdr:cNvSpPr/>
      </xdr:nvSpPr>
      <xdr:spPr>
        <a:xfrm>
          <a:off x="9588500" y="134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15108</xdr:rowOff>
    </xdr:from>
    <xdr:ext cx="469744" cy="259045"/>
    <xdr:sp macro="" textlink="">
      <xdr:nvSpPr>
        <xdr:cNvPr id="436" name="テキスト ボックス 435"/>
        <xdr:cNvSpPr txBox="1"/>
      </xdr:nvSpPr>
      <xdr:spPr>
        <a:xfrm>
          <a:off x="9404428" y="1355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103987</xdr:rowOff>
    </xdr:from>
    <xdr:to>
      <xdr:col>46</xdr:col>
      <xdr:colOff>38100</xdr:colOff>
      <xdr:row>79</xdr:row>
      <xdr:rowOff>34137</xdr:rowOff>
    </xdr:to>
    <xdr:sp macro="" textlink="">
      <xdr:nvSpPr>
        <xdr:cNvPr id="437" name="楕円 436"/>
        <xdr:cNvSpPr/>
      </xdr:nvSpPr>
      <xdr:spPr>
        <a:xfrm>
          <a:off x="8699500" y="134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25264</xdr:rowOff>
    </xdr:from>
    <xdr:ext cx="469744" cy="259045"/>
    <xdr:sp macro="" textlink="">
      <xdr:nvSpPr>
        <xdr:cNvPr id="438" name="テキスト ボックス 437"/>
        <xdr:cNvSpPr txBox="1"/>
      </xdr:nvSpPr>
      <xdr:spPr>
        <a:xfrm>
          <a:off x="8515428" y="13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108299</xdr:rowOff>
    </xdr:from>
    <xdr:to>
      <xdr:col>41</xdr:col>
      <xdr:colOff>101600</xdr:colOff>
      <xdr:row>79</xdr:row>
      <xdr:rowOff>38449</xdr:rowOff>
    </xdr:to>
    <xdr:sp macro="" textlink="">
      <xdr:nvSpPr>
        <xdr:cNvPr id="439" name="楕円 438"/>
        <xdr:cNvSpPr/>
      </xdr:nvSpPr>
      <xdr:spPr>
        <a:xfrm>
          <a:off x="7810500" y="134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29576</xdr:rowOff>
    </xdr:from>
    <xdr:ext cx="469744" cy="259045"/>
    <xdr:sp macro="" textlink="">
      <xdr:nvSpPr>
        <xdr:cNvPr id="440" name="テキスト ボックス 439"/>
        <xdr:cNvSpPr txBox="1"/>
      </xdr:nvSpPr>
      <xdr:spPr>
        <a:xfrm>
          <a:off x="7626428" y="1357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164926</xdr:rowOff>
    </xdr:from>
    <xdr:to>
      <xdr:col>36</xdr:col>
      <xdr:colOff>165100</xdr:colOff>
      <xdr:row>78</xdr:row>
      <xdr:rowOff>95076</xdr:rowOff>
    </xdr:to>
    <xdr:sp macro="" textlink="">
      <xdr:nvSpPr>
        <xdr:cNvPr id="441" name="楕円 440"/>
        <xdr:cNvSpPr/>
      </xdr:nvSpPr>
      <xdr:spPr>
        <a:xfrm>
          <a:off x="6921500" y="133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86203</xdr:rowOff>
    </xdr:from>
    <xdr:ext cx="469744" cy="259045"/>
    <xdr:sp macro="" textlink="">
      <xdr:nvSpPr>
        <xdr:cNvPr id="442" name="テキスト ボックス 441"/>
        <xdr:cNvSpPr txBox="1"/>
      </xdr:nvSpPr>
      <xdr:spPr>
        <a:xfrm>
          <a:off x="6737428" y="1345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112164</xdr:rowOff>
    </xdr:from>
    <xdr:to>
      <xdr:col>55</xdr:col>
      <xdr:colOff>0</xdr:colOff>
      <xdr:row>98</xdr:row>
      <xdr:rowOff>115632</xdr:rowOff>
    </xdr:to>
    <xdr:cxnSp macro="">
      <xdr:nvCxnSpPr>
        <xdr:cNvPr id="473" name="直線コネクタ 472"/>
        <xdr:cNvCxnSpPr/>
      </xdr:nvCxnSpPr>
      <xdr:spPr>
        <a:xfrm flipV="1">
          <a:off x="9639300" y="16914264"/>
          <a:ext cx="8382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115632</xdr:rowOff>
    </xdr:from>
    <xdr:to>
      <xdr:col>50</xdr:col>
      <xdr:colOff>114300</xdr:colOff>
      <xdr:row>98</xdr:row>
      <xdr:rowOff>168263</xdr:rowOff>
    </xdr:to>
    <xdr:cxnSp macro="">
      <xdr:nvCxnSpPr>
        <xdr:cNvPr id="476" name="直線コネクタ 475"/>
        <xdr:cNvCxnSpPr/>
      </xdr:nvCxnSpPr>
      <xdr:spPr>
        <a:xfrm flipV="1">
          <a:off x="8750300" y="16917732"/>
          <a:ext cx="889000" cy="5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165985</xdr:rowOff>
    </xdr:from>
    <xdr:to>
      <xdr:col>45</xdr:col>
      <xdr:colOff>177800</xdr:colOff>
      <xdr:row>98</xdr:row>
      <xdr:rowOff>168263</xdr:rowOff>
    </xdr:to>
    <xdr:cxnSp macro="">
      <xdr:nvCxnSpPr>
        <xdr:cNvPr id="479" name="直線コネクタ 478"/>
        <xdr:cNvCxnSpPr/>
      </xdr:nvCxnSpPr>
      <xdr:spPr>
        <a:xfrm>
          <a:off x="7861300" y="16968085"/>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104260</xdr:rowOff>
    </xdr:from>
    <xdr:to>
      <xdr:col>41</xdr:col>
      <xdr:colOff>50800</xdr:colOff>
      <xdr:row>98</xdr:row>
      <xdr:rowOff>165985</xdr:rowOff>
    </xdr:to>
    <xdr:cxnSp macro="">
      <xdr:nvCxnSpPr>
        <xdr:cNvPr id="482" name="直線コネクタ 481"/>
        <xdr:cNvCxnSpPr/>
      </xdr:nvCxnSpPr>
      <xdr:spPr>
        <a:xfrm>
          <a:off x="6972300" y="16906360"/>
          <a:ext cx="889000" cy="6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61364</xdr:rowOff>
    </xdr:from>
    <xdr:to>
      <xdr:col>55</xdr:col>
      <xdr:colOff>50800</xdr:colOff>
      <xdr:row>98</xdr:row>
      <xdr:rowOff>162964</xdr:rowOff>
    </xdr:to>
    <xdr:sp macro="" textlink="">
      <xdr:nvSpPr>
        <xdr:cNvPr id="492" name="楕円 491"/>
        <xdr:cNvSpPr/>
      </xdr:nvSpPr>
      <xdr:spPr>
        <a:xfrm>
          <a:off x="10426700" y="1686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64832</xdr:rowOff>
    </xdr:from>
    <xdr:to>
      <xdr:col>50</xdr:col>
      <xdr:colOff>165100</xdr:colOff>
      <xdr:row>98</xdr:row>
      <xdr:rowOff>166432</xdr:rowOff>
    </xdr:to>
    <xdr:sp macro="" textlink="">
      <xdr:nvSpPr>
        <xdr:cNvPr id="494" name="楕円 493"/>
        <xdr:cNvSpPr/>
      </xdr:nvSpPr>
      <xdr:spPr>
        <a:xfrm>
          <a:off x="9588500" y="1686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157559</xdr:rowOff>
    </xdr:from>
    <xdr:ext cx="534377" cy="259045"/>
    <xdr:sp macro="" textlink="">
      <xdr:nvSpPr>
        <xdr:cNvPr id="495" name="テキスト ボックス 494"/>
        <xdr:cNvSpPr txBox="1"/>
      </xdr:nvSpPr>
      <xdr:spPr>
        <a:xfrm>
          <a:off x="9372111" y="1695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117463</xdr:rowOff>
    </xdr:from>
    <xdr:to>
      <xdr:col>46</xdr:col>
      <xdr:colOff>38100</xdr:colOff>
      <xdr:row>99</xdr:row>
      <xdr:rowOff>47613</xdr:rowOff>
    </xdr:to>
    <xdr:sp macro="" textlink="">
      <xdr:nvSpPr>
        <xdr:cNvPr id="496" name="楕円 495"/>
        <xdr:cNvSpPr/>
      </xdr:nvSpPr>
      <xdr:spPr>
        <a:xfrm>
          <a:off x="8699500" y="169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38740</xdr:rowOff>
    </xdr:from>
    <xdr:ext cx="534377" cy="259045"/>
    <xdr:sp macro="" textlink="">
      <xdr:nvSpPr>
        <xdr:cNvPr id="497" name="テキスト ボックス 496"/>
        <xdr:cNvSpPr txBox="1"/>
      </xdr:nvSpPr>
      <xdr:spPr>
        <a:xfrm>
          <a:off x="8483111" y="170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115185</xdr:rowOff>
    </xdr:from>
    <xdr:to>
      <xdr:col>41</xdr:col>
      <xdr:colOff>101600</xdr:colOff>
      <xdr:row>99</xdr:row>
      <xdr:rowOff>45335</xdr:rowOff>
    </xdr:to>
    <xdr:sp macro="" textlink="">
      <xdr:nvSpPr>
        <xdr:cNvPr id="498" name="楕円 497"/>
        <xdr:cNvSpPr/>
      </xdr:nvSpPr>
      <xdr:spPr>
        <a:xfrm>
          <a:off x="7810500" y="169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36462</xdr:rowOff>
    </xdr:from>
    <xdr:ext cx="534377" cy="259045"/>
    <xdr:sp macro="" textlink="">
      <xdr:nvSpPr>
        <xdr:cNvPr id="499" name="テキスト ボックス 498"/>
        <xdr:cNvSpPr txBox="1"/>
      </xdr:nvSpPr>
      <xdr:spPr>
        <a:xfrm>
          <a:off x="7594111" y="170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53460</xdr:rowOff>
    </xdr:from>
    <xdr:to>
      <xdr:col>36</xdr:col>
      <xdr:colOff>165100</xdr:colOff>
      <xdr:row>98</xdr:row>
      <xdr:rowOff>155060</xdr:rowOff>
    </xdr:to>
    <xdr:sp macro="" textlink="">
      <xdr:nvSpPr>
        <xdr:cNvPr id="500" name="楕円 499"/>
        <xdr:cNvSpPr/>
      </xdr:nvSpPr>
      <xdr:spPr>
        <a:xfrm>
          <a:off x="6921500" y="168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146187</xdr:rowOff>
    </xdr:from>
    <xdr:ext cx="534377" cy="259045"/>
    <xdr:sp macro="" textlink="">
      <xdr:nvSpPr>
        <xdr:cNvPr id="501" name="テキスト ボックス 500"/>
        <xdr:cNvSpPr txBox="1"/>
      </xdr:nvSpPr>
      <xdr:spPr>
        <a:xfrm>
          <a:off x="6705111" y="169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113117</xdr:rowOff>
    </xdr:from>
    <xdr:to>
      <xdr:col>85</xdr:col>
      <xdr:colOff>127000</xdr:colOff>
      <xdr:row>37</xdr:row>
      <xdr:rowOff>127290</xdr:rowOff>
    </xdr:to>
    <xdr:cxnSp macro="">
      <xdr:nvCxnSpPr>
        <xdr:cNvPr id="533" name="直線コネクタ 532"/>
        <xdr:cNvCxnSpPr/>
      </xdr:nvCxnSpPr>
      <xdr:spPr>
        <a:xfrm flipV="1">
          <a:off x="15481300" y="6456767"/>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127290</xdr:rowOff>
    </xdr:from>
    <xdr:to>
      <xdr:col>81</xdr:col>
      <xdr:colOff>50800</xdr:colOff>
      <xdr:row>38</xdr:row>
      <xdr:rowOff>3389</xdr:rowOff>
    </xdr:to>
    <xdr:cxnSp macro="">
      <xdr:nvCxnSpPr>
        <xdr:cNvPr id="536" name="直線コネクタ 535"/>
        <xdr:cNvCxnSpPr/>
      </xdr:nvCxnSpPr>
      <xdr:spPr>
        <a:xfrm flipV="1">
          <a:off x="14592300" y="647094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712</xdr:rowOff>
    </xdr:from>
    <xdr:to>
      <xdr:col>76</xdr:col>
      <xdr:colOff>114300</xdr:colOff>
      <xdr:row>38</xdr:row>
      <xdr:rowOff>3389</xdr:rowOff>
    </xdr:to>
    <xdr:cxnSp macro="">
      <xdr:nvCxnSpPr>
        <xdr:cNvPr id="539" name="直線コネクタ 538"/>
        <xdr:cNvCxnSpPr/>
      </xdr:nvCxnSpPr>
      <xdr:spPr>
        <a:xfrm>
          <a:off x="13703300" y="6515812"/>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140974</xdr:rowOff>
    </xdr:from>
    <xdr:to>
      <xdr:col>71</xdr:col>
      <xdr:colOff>177800</xdr:colOff>
      <xdr:row>38</xdr:row>
      <xdr:rowOff>712</xdr:rowOff>
    </xdr:to>
    <xdr:cxnSp macro="">
      <xdr:nvCxnSpPr>
        <xdr:cNvPr id="542" name="直線コネクタ 541"/>
        <xdr:cNvCxnSpPr/>
      </xdr:nvCxnSpPr>
      <xdr:spPr>
        <a:xfrm>
          <a:off x="12814300" y="6313174"/>
          <a:ext cx="889000" cy="20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62317</xdr:rowOff>
    </xdr:from>
    <xdr:to>
      <xdr:col>85</xdr:col>
      <xdr:colOff>177800</xdr:colOff>
      <xdr:row>37</xdr:row>
      <xdr:rowOff>163917</xdr:rowOff>
    </xdr:to>
    <xdr:sp macro="" textlink="">
      <xdr:nvSpPr>
        <xdr:cNvPr id="552" name="楕円 551"/>
        <xdr:cNvSpPr/>
      </xdr:nvSpPr>
      <xdr:spPr>
        <a:xfrm>
          <a:off x="16268700" y="64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40744</xdr:rowOff>
    </xdr:from>
    <xdr:ext cx="534377" cy="259045"/>
    <xdr:sp macro="" textlink="">
      <xdr:nvSpPr>
        <xdr:cNvPr id="553" name="消防費該当値テキスト"/>
        <xdr:cNvSpPr txBox="1"/>
      </xdr:nvSpPr>
      <xdr:spPr>
        <a:xfrm>
          <a:off x="16370300" y="638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76490</xdr:rowOff>
    </xdr:from>
    <xdr:to>
      <xdr:col>81</xdr:col>
      <xdr:colOff>101600</xdr:colOff>
      <xdr:row>38</xdr:row>
      <xdr:rowOff>6640</xdr:rowOff>
    </xdr:to>
    <xdr:sp macro="" textlink="">
      <xdr:nvSpPr>
        <xdr:cNvPr id="554" name="楕円 553"/>
        <xdr:cNvSpPr/>
      </xdr:nvSpPr>
      <xdr:spPr>
        <a:xfrm>
          <a:off x="15430500" y="64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23167</xdr:rowOff>
    </xdr:from>
    <xdr:ext cx="534377" cy="259045"/>
    <xdr:sp macro="" textlink="">
      <xdr:nvSpPr>
        <xdr:cNvPr id="555" name="テキスト ボックス 554"/>
        <xdr:cNvSpPr txBox="1"/>
      </xdr:nvSpPr>
      <xdr:spPr>
        <a:xfrm>
          <a:off x="15214111" y="61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124039</xdr:rowOff>
    </xdr:from>
    <xdr:to>
      <xdr:col>76</xdr:col>
      <xdr:colOff>165100</xdr:colOff>
      <xdr:row>38</xdr:row>
      <xdr:rowOff>54189</xdr:rowOff>
    </xdr:to>
    <xdr:sp macro="" textlink="">
      <xdr:nvSpPr>
        <xdr:cNvPr id="556" name="楕円 555"/>
        <xdr:cNvSpPr/>
      </xdr:nvSpPr>
      <xdr:spPr>
        <a:xfrm>
          <a:off x="14541500" y="64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45316</xdr:rowOff>
    </xdr:from>
    <xdr:ext cx="534377" cy="259045"/>
    <xdr:sp macro="" textlink="">
      <xdr:nvSpPr>
        <xdr:cNvPr id="557" name="テキスト ボックス 556"/>
        <xdr:cNvSpPr txBox="1"/>
      </xdr:nvSpPr>
      <xdr:spPr>
        <a:xfrm>
          <a:off x="14325111" y="65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121361</xdr:rowOff>
    </xdr:from>
    <xdr:to>
      <xdr:col>72</xdr:col>
      <xdr:colOff>38100</xdr:colOff>
      <xdr:row>38</xdr:row>
      <xdr:rowOff>51512</xdr:rowOff>
    </xdr:to>
    <xdr:sp macro="" textlink="">
      <xdr:nvSpPr>
        <xdr:cNvPr id="558" name="楕円 557"/>
        <xdr:cNvSpPr/>
      </xdr:nvSpPr>
      <xdr:spPr>
        <a:xfrm>
          <a:off x="13652500" y="6465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42639</xdr:rowOff>
    </xdr:from>
    <xdr:ext cx="534377" cy="259045"/>
    <xdr:sp macro="" textlink="">
      <xdr:nvSpPr>
        <xdr:cNvPr id="559" name="テキスト ボックス 558"/>
        <xdr:cNvSpPr txBox="1"/>
      </xdr:nvSpPr>
      <xdr:spPr>
        <a:xfrm>
          <a:off x="13436111" y="65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90174</xdr:rowOff>
    </xdr:from>
    <xdr:to>
      <xdr:col>67</xdr:col>
      <xdr:colOff>101600</xdr:colOff>
      <xdr:row>37</xdr:row>
      <xdr:rowOff>20324</xdr:rowOff>
    </xdr:to>
    <xdr:sp macro="" textlink="">
      <xdr:nvSpPr>
        <xdr:cNvPr id="560" name="楕円 559"/>
        <xdr:cNvSpPr/>
      </xdr:nvSpPr>
      <xdr:spPr>
        <a:xfrm>
          <a:off x="12763500" y="62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36851</xdr:rowOff>
    </xdr:from>
    <xdr:ext cx="534377" cy="259045"/>
    <xdr:sp macro="" textlink="">
      <xdr:nvSpPr>
        <xdr:cNvPr id="561" name="テキスト ボックス 560"/>
        <xdr:cNvSpPr txBox="1"/>
      </xdr:nvSpPr>
      <xdr:spPr>
        <a:xfrm>
          <a:off x="12547111" y="60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71590</xdr:rowOff>
    </xdr:from>
    <xdr:to>
      <xdr:col>85</xdr:col>
      <xdr:colOff>127000</xdr:colOff>
      <xdr:row>58</xdr:row>
      <xdr:rowOff>75349</xdr:rowOff>
    </xdr:to>
    <xdr:cxnSp macro="">
      <xdr:nvCxnSpPr>
        <xdr:cNvPr id="591" name="直線コネクタ 590"/>
        <xdr:cNvCxnSpPr/>
      </xdr:nvCxnSpPr>
      <xdr:spPr>
        <a:xfrm flipV="1">
          <a:off x="15481300" y="10015690"/>
          <a:ext cx="8382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90640</xdr:rowOff>
    </xdr:from>
    <xdr:to>
      <xdr:col>81</xdr:col>
      <xdr:colOff>50800</xdr:colOff>
      <xdr:row>58</xdr:row>
      <xdr:rowOff>75349</xdr:rowOff>
    </xdr:to>
    <xdr:cxnSp macro="">
      <xdr:nvCxnSpPr>
        <xdr:cNvPr id="594" name="直線コネクタ 593"/>
        <xdr:cNvCxnSpPr/>
      </xdr:nvCxnSpPr>
      <xdr:spPr>
        <a:xfrm>
          <a:off x="14592300" y="9520390"/>
          <a:ext cx="889000" cy="4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90640</xdr:rowOff>
    </xdr:from>
    <xdr:to>
      <xdr:col>76</xdr:col>
      <xdr:colOff>114300</xdr:colOff>
      <xdr:row>57</xdr:row>
      <xdr:rowOff>53975</xdr:rowOff>
    </xdr:to>
    <xdr:cxnSp macro="">
      <xdr:nvCxnSpPr>
        <xdr:cNvPr id="597" name="直線コネクタ 596"/>
        <xdr:cNvCxnSpPr/>
      </xdr:nvCxnSpPr>
      <xdr:spPr>
        <a:xfrm flipV="1">
          <a:off x="13703300" y="9520390"/>
          <a:ext cx="889000" cy="30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53975</xdr:rowOff>
    </xdr:from>
    <xdr:to>
      <xdr:col>71</xdr:col>
      <xdr:colOff>177800</xdr:colOff>
      <xdr:row>58</xdr:row>
      <xdr:rowOff>158890</xdr:rowOff>
    </xdr:to>
    <xdr:cxnSp macro="">
      <xdr:nvCxnSpPr>
        <xdr:cNvPr id="600" name="直線コネクタ 599"/>
        <xdr:cNvCxnSpPr/>
      </xdr:nvCxnSpPr>
      <xdr:spPr>
        <a:xfrm flipV="1">
          <a:off x="12814300" y="9826625"/>
          <a:ext cx="889000" cy="27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20790</xdr:rowOff>
    </xdr:from>
    <xdr:to>
      <xdr:col>85</xdr:col>
      <xdr:colOff>177800</xdr:colOff>
      <xdr:row>58</xdr:row>
      <xdr:rowOff>122390</xdr:rowOff>
    </xdr:to>
    <xdr:sp macro="" textlink="">
      <xdr:nvSpPr>
        <xdr:cNvPr id="610" name="楕円 609"/>
        <xdr:cNvSpPr/>
      </xdr:nvSpPr>
      <xdr:spPr>
        <a:xfrm>
          <a:off x="16268700" y="99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170667</xdr:rowOff>
    </xdr:from>
    <xdr:ext cx="534377" cy="259045"/>
    <xdr:sp macro="" textlink="">
      <xdr:nvSpPr>
        <xdr:cNvPr id="611" name="教育費該当値テキスト"/>
        <xdr:cNvSpPr txBox="1"/>
      </xdr:nvSpPr>
      <xdr:spPr>
        <a:xfrm>
          <a:off x="16370300" y="994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24549</xdr:rowOff>
    </xdr:from>
    <xdr:to>
      <xdr:col>81</xdr:col>
      <xdr:colOff>101600</xdr:colOff>
      <xdr:row>58</xdr:row>
      <xdr:rowOff>126149</xdr:rowOff>
    </xdr:to>
    <xdr:sp macro="" textlink="">
      <xdr:nvSpPr>
        <xdr:cNvPr id="612" name="楕円 611"/>
        <xdr:cNvSpPr/>
      </xdr:nvSpPr>
      <xdr:spPr>
        <a:xfrm>
          <a:off x="15430500" y="99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117276</xdr:rowOff>
    </xdr:from>
    <xdr:ext cx="534377" cy="259045"/>
    <xdr:sp macro="" textlink="">
      <xdr:nvSpPr>
        <xdr:cNvPr id="613" name="テキスト ボックス 612"/>
        <xdr:cNvSpPr txBox="1"/>
      </xdr:nvSpPr>
      <xdr:spPr>
        <a:xfrm>
          <a:off x="15214111" y="100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39840</xdr:rowOff>
    </xdr:from>
    <xdr:to>
      <xdr:col>76</xdr:col>
      <xdr:colOff>165100</xdr:colOff>
      <xdr:row>55</xdr:row>
      <xdr:rowOff>141440</xdr:rowOff>
    </xdr:to>
    <xdr:sp macro="" textlink="">
      <xdr:nvSpPr>
        <xdr:cNvPr id="614" name="楕円 613"/>
        <xdr:cNvSpPr/>
      </xdr:nvSpPr>
      <xdr:spPr>
        <a:xfrm>
          <a:off x="14541500" y="94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157967</xdr:rowOff>
    </xdr:from>
    <xdr:ext cx="534377" cy="259045"/>
    <xdr:sp macro="" textlink="">
      <xdr:nvSpPr>
        <xdr:cNvPr id="615" name="テキスト ボックス 614"/>
        <xdr:cNvSpPr txBox="1"/>
      </xdr:nvSpPr>
      <xdr:spPr>
        <a:xfrm>
          <a:off x="14325111" y="924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3175</xdr:rowOff>
    </xdr:from>
    <xdr:to>
      <xdr:col>72</xdr:col>
      <xdr:colOff>38100</xdr:colOff>
      <xdr:row>57</xdr:row>
      <xdr:rowOff>104775</xdr:rowOff>
    </xdr:to>
    <xdr:sp macro="" textlink="">
      <xdr:nvSpPr>
        <xdr:cNvPr id="616" name="楕円 615"/>
        <xdr:cNvSpPr/>
      </xdr:nvSpPr>
      <xdr:spPr>
        <a:xfrm>
          <a:off x="13652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121302</xdr:rowOff>
    </xdr:from>
    <xdr:ext cx="534377" cy="259045"/>
    <xdr:sp macro="" textlink="">
      <xdr:nvSpPr>
        <xdr:cNvPr id="617" name="テキスト ボックス 616"/>
        <xdr:cNvSpPr txBox="1"/>
      </xdr:nvSpPr>
      <xdr:spPr>
        <a:xfrm>
          <a:off x="13436111" y="95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108090</xdr:rowOff>
    </xdr:from>
    <xdr:to>
      <xdr:col>67</xdr:col>
      <xdr:colOff>101600</xdr:colOff>
      <xdr:row>59</xdr:row>
      <xdr:rowOff>38240</xdr:rowOff>
    </xdr:to>
    <xdr:sp macro="" textlink="">
      <xdr:nvSpPr>
        <xdr:cNvPr id="618" name="楕円 617"/>
        <xdr:cNvSpPr/>
      </xdr:nvSpPr>
      <xdr:spPr>
        <a:xfrm>
          <a:off x="12763500" y="100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29367</xdr:rowOff>
    </xdr:from>
    <xdr:ext cx="534377" cy="259045"/>
    <xdr:sp macro="" textlink="">
      <xdr:nvSpPr>
        <xdr:cNvPr id="619" name="テキスト ボックス 618"/>
        <xdr:cNvSpPr txBox="1"/>
      </xdr:nvSpPr>
      <xdr:spPr>
        <a:xfrm>
          <a:off x="12547111" y="101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157442</xdr:rowOff>
    </xdr:from>
    <xdr:to>
      <xdr:col>85</xdr:col>
      <xdr:colOff>127000</xdr:colOff>
      <xdr:row>79</xdr:row>
      <xdr:rowOff>44450</xdr:rowOff>
    </xdr:to>
    <xdr:cxnSp macro="">
      <xdr:nvCxnSpPr>
        <xdr:cNvPr id="648" name="直線コネクタ 647"/>
        <xdr:cNvCxnSpPr/>
      </xdr:nvCxnSpPr>
      <xdr:spPr>
        <a:xfrm flipV="1">
          <a:off x="15481300" y="13530542"/>
          <a:ext cx="838200" cy="5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42278</xdr:rowOff>
    </xdr:from>
    <xdr:to>
      <xdr:col>81</xdr:col>
      <xdr:colOff>50800</xdr:colOff>
      <xdr:row>79</xdr:row>
      <xdr:rowOff>44450</xdr:rowOff>
    </xdr:to>
    <xdr:cxnSp macro="">
      <xdr:nvCxnSpPr>
        <xdr:cNvPr id="651" name="直線コネクタ 650"/>
        <xdr:cNvCxnSpPr/>
      </xdr:nvCxnSpPr>
      <xdr:spPr>
        <a:xfrm>
          <a:off x="14592300" y="135868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42278</xdr:rowOff>
    </xdr:from>
    <xdr:to>
      <xdr:col>76</xdr:col>
      <xdr:colOff>114300</xdr:colOff>
      <xdr:row>79</xdr:row>
      <xdr:rowOff>43892</xdr:rowOff>
    </xdr:to>
    <xdr:cxnSp macro="">
      <xdr:nvCxnSpPr>
        <xdr:cNvPr id="654" name="直線コネクタ 653"/>
        <xdr:cNvCxnSpPr/>
      </xdr:nvCxnSpPr>
      <xdr:spPr>
        <a:xfrm flipV="1">
          <a:off x="13703300" y="13586828"/>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36271</xdr:rowOff>
    </xdr:from>
    <xdr:to>
      <xdr:col>71</xdr:col>
      <xdr:colOff>177800</xdr:colOff>
      <xdr:row>79</xdr:row>
      <xdr:rowOff>43892</xdr:rowOff>
    </xdr:to>
    <xdr:cxnSp macro="">
      <xdr:nvCxnSpPr>
        <xdr:cNvPr id="657" name="直線コネクタ 656"/>
        <xdr:cNvCxnSpPr/>
      </xdr:nvCxnSpPr>
      <xdr:spPr>
        <a:xfrm>
          <a:off x="12814300" y="1358082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106642</xdr:rowOff>
    </xdr:from>
    <xdr:to>
      <xdr:col>85</xdr:col>
      <xdr:colOff>177800</xdr:colOff>
      <xdr:row>79</xdr:row>
      <xdr:rowOff>36792</xdr:rowOff>
    </xdr:to>
    <xdr:sp macro="" textlink="">
      <xdr:nvSpPr>
        <xdr:cNvPr id="667" name="楕円 666"/>
        <xdr:cNvSpPr/>
      </xdr:nvSpPr>
      <xdr:spPr>
        <a:xfrm>
          <a:off x="16268700" y="134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62006</xdr:rowOff>
    </xdr:from>
    <xdr:ext cx="469744" cy="259045"/>
    <xdr:sp macro="" textlink="">
      <xdr:nvSpPr>
        <xdr:cNvPr id="668" name="災害復旧費該当値テキスト"/>
        <xdr:cNvSpPr txBox="1"/>
      </xdr:nvSpPr>
      <xdr:spPr>
        <a:xfrm>
          <a:off x="16370300" y="134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162928</xdr:rowOff>
    </xdr:from>
    <xdr:to>
      <xdr:col>76</xdr:col>
      <xdr:colOff>165100</xdr:colOff>
      <xdr:row>79</xdr:row>
      <xdr:rowOff>93078</xdr:rowOff>
    </xdr:to>
    <xdr:sp macro="" textlink="">
      <xdr:nvSpPr>
        <xdr:cNvPr id="671" name="楕円 670"/>
        <xdr:cNvSpPr/>
      </xdr:nvSpPr>
      <xdr:spPr>
        <a:xfrm>
          <a:off x="14541500" y="135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84205</xdr:rowOff>
    </xdr:from>
    <xdr:ext cx="378565" cy="259045"/>
    <xdr:sp macro="" textlink="">
      <xdr:nvSpPr>
        <xdr:cNvPr id="672" name="テキスト ボックス 671"/>
        <xdr:cNvSpPr txBox="1"/>
      </xdr:nvSpPr>
      <xdr:spPr>
        <a:xfrm>
          <a:off x="14403017" y="1362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164542</xdr:rowOff>
    </xdr:from>
    <xdr:to>
      <xdr:col>72</xdr:col>
      <xdr:colOff>38100</xdr:colOff>
      <xdr:row>79</xdr:row>
      <xdr:rowOff>94692</xdr:rowOff>
    </xdr:to>
    <xdr:sp macro="" textlink="">
      <xdr:nvSpPr>
        <xdr:cNvPr id="673" name="楕円 672"/>
        <xdr:cNvSpPr/>
      </xdr:nvSpPr>
      <xdr:spPr>
        <a:xfrm>
          <a:off x="13652500" y="135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85819</xdr:rowOff>
    </xdr:from>
    <xdr:ext cx="313932" cy="259045"/>
    <xdr:sp macro="" textlink="">
      <xdr:nvSpPr>
        <xdr:cNvPr id="674" name="テキスト ボックス 673"/>
        <xdr:cNvSpPr txBox="1"/>
      </xdr:nvSpPr>
      <xdr:spPr>
        <a:xfrm>
          <a:off x="13546333" y="13630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156921</xdr:rowOff>
    </xdr:from>
    <xdr:to>
      <xdr:col>67</xdr:col>
      <xdr:colOff>101600</xdr:colOff>
      <xdr:row>79</xdr:row>
      <xdr:rowOff>87071</xdr:rowOff>
    </xdr:to>
    <xdr:sp macro="" textlink="">
      <xdr:nvSpPr>
        <xdr:cNvPr id="675" name="楕円 674"/>
        <xdr:cNvSpPr/>
      </xdr:nvSpPr>
      <xdr:spPr>
        <a:xfrm>
          <a:off x="12763500" y="135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78198</xdr:rowOff>
    </xdr:from>
    <xdr:ext cx="378565" cy="259045"/>
    <xdr:sp macro="" textlink="">
      <xdr:nvSpPr>
        <xdr:cNvPr id="676" name="テキスト ボックス 675"/>
        <xdr:cNvSpPr txBox="1"/>
      </xdr:nvSpPr>
      <xdr:spPr>
        <a:xfrm>
          <a:off x="12625017" y="1362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99873</xdr:rowOff>
    </xdr:from>
    <xdr:to>
      <xdr:col>85</xdr:col>
      <xdr:colOff>127000</xdr:colOff>
      <xdr:row>96</xdr:row>
      <xdr:rowOff>107645</xdr:rowOff>
    </xdr:to>
    <xdr:cxnSp macro="">
      <xdr:nvCxnSpPr>
        <xdr:cNvPr id="705" name="直線コネクタ 704"/>
        <xdr:cNvCxnSpPr/>
      </xdr:nvCxnSpPr>
      <xdr:spPr>
        <a:xfrm flipV="1">
          <a:off x="15481300" y="16559073"/>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107645</xdr:rowOff>
    </xdr:from>
    <xdr:to>
      <xdr:col>81</xdr:col>
      <xdr:colOff>50800</xdr:colOff>
      <xdr:row>96</xdr:row>
      <xdr:rowOff>124854</xdr:rowOff>
    </xdr:to>
    <xdr:cxnSp macro="">
      <xdr:nvCxnSpPr>
        <xdr:cNvPr id="708" name="直線コネクタ 707"/>
        <xdr:cNvCxnSpPr/>
      </xdr:nvCxnSpPr>
      <xdr:spPr>
        <a:xfrm flipV="1">
          <a:off x="14592300" y="16566845"/>
          <a:ext cx="889000"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124854</xdr:rowOff>
    </xdr:from>
    <xdr:to>
      <xdr:col>76</xdr:col>
      <xdr:colOff>114300</xdr:colOff>
      <xdr:row>96</xdr:row>
      <xdr:rowOff>137274</xdr:rowOff>
    </xdr:to>
    <xdr:cxnSp macro="">
      <xdr:nvCxnSpPr>
        <xdr:cNvPr id="711" name="直線コネクタ 710"/>
        <xdr:cNvCxnSpPr/>
      </xdr:nvCxnSpPr>
      <xdr:spPr>
        <a:xfrm flipV="1">
          <a:off x="13703300" y="16584054"/>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137274</xdr:rowOff>
    </xdr:from>
    <xdr:to>
      <xdr:col>71</xdr:col>
      <xdr:colOff>177800</xdr:colOff>
      <xdr:row>96</xdr:row>
      <xdr:rowOff>146355</xdr:rowOff>
    </xdr:to>
    <xdr:cxnSp macro="">
      <xdr:nvCxnSpPr>
        <xdr:cNvPr id="714" name="直線コネクタ 713"/>
        <xdr:cNvCxnSpPr/>
      </xdr:nvCxnSpPr>
      <xdr:spPr>
        <a:xfrm flipV="1">
          <a:off x="12814300" y="16596474"/>
          <a:ext cx="8890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49073</xdr:rowOff>
    </xdr:from>
    <xdr:to>
      <xdr:col>85</xdr:col>
      <xdr:colOff>177800</xdr:colOff>
      <xdr:row>96</xdr:row>
      <xdr:rowOff>150673</xdr:rowOff>
    </xdr:to>
    <xdr:sp macro="" textlink="">
      <xdr:nvSpPr>
        <xdr:cNvPr id="724" name="楕円 723"/>
        <xdr:cNvSpPr/>
      </xdr:nvSpPr>
      <xdr:spPr>
        <a:xfrm>
          <a:off x="16268700" y="165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27500</xdr:rowOff>
    </xdr:from>
    <xdr:ext cx="534377" cy="259045"/>
    <xdr:sp macro="" textlink="">
      <xdr:nvSpPr>
        <xdr:cNvPr id="725" name="公債費該当値テキスト"/>
        <xdr:cNvSpPr txBox="1"/>
      </xdr:nvSpPr>
      <xdr:spPr>
        <a:xfrm>
          <a:off x="16370300" y="164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56845</xdr:rowOff>
    </xdr:from>
    <xdr:to>
      <xdr:col>81</xdr:col>
      <xdr:colOff>101600</xdr:colOff>
      <xdr:row>96</xdr:row>
      <xdr:rowOff>158445</xdr:rowOff>
    </xdr:to>
    <xdr:sp macro="" textlink="">
      <xdr:nvSpPr>
        <xdr:cNvPr id="726" name="楕円 725"/>
        <xdr:cNvSpPr/>
      </xdr:nvSpPr>
      <xdr:spPr>
        <a:xfrm>
          <a:off x="15430500" y="165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149572</xdr:rowOff>
    </xdr:from>
    <xdr:ext cx="534377" cy="259045"/>
    <xdr:sp macro="" textlink="">
      <xdr:nvSpPr>
        <xdr:cNvPr id="727" name="テキスト ボックス 726"/>
        <xdr:cNvSpPr txBox="1"/>
      </xdr:nvSpPr>
      <xdr:spPr>
        <a:xfrm>
          <a:off x="15214111" y="1660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74054</xdr:rowOff>
    </xdr:from>
    <xdr:to>
      <xdr:col>76</xdr:col>
      <xdr:colOff>165100</xdr:colOff>
      <xdr:row>97</xdr:row>
      <xdr:rowOff>4204</xdr:rowOff>
    </xdr:to>
    <xdr:sp macro="" textlink="">
      <xdr:nvSpPr>
        <xdr:cNvPr id="728" name="楕円 727"/>
        <xdr:cNvSpPr/>
      </xdr:nvSpPr>
      <xdr:spPr>
        <a:xfrm>
          <a:off x="14541500" y="165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166781</xdr:rowOff>
    </xdr:from>
    <xdr:ext cx="534377" cy="259045"/>
    <xdr:sp macro="" textlink="">
      <xdr:nvSpPr>
        <xdr:cNvPr id="729" name="テキスト ボックス 728"/>
        <xdr:cNvSpPr txBox="1"/>
      </xdr:nvSpPr>
      <xdr:spPr>
        <a:xfrm>
          <a:off x="14325111" y="166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86474</xdr:rowOff>
    </xdr:from>
    <xdr:to>
      <xdr:col>72</xdr:col>
      <xdr:colOff>38100</xdr:colOff>
      <xdr:row>97</xdr:row>
      <xdr:rowOff>16624</xdr:rowOff>
    </xdr:to>
    <xdr:sp macro="" textlink="">
      <xdr:nvSpPr>
        <xdr:cNvPr id="730" name="楕円 729"/>
        <xdr:cNvSpPr/>
      </xdr:nvSpPr>
      <xdr:spPr>
        <a:xfrm>
          <a:off x="13652500" y="165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7751</xdr:rowOff>
    </xdr:from>
    <xdr:ext cx="534377" cy="259045"/>
    <xdr:sp macro="" textlink="">
      <xdr:nvSpPr>
        <xdr:cNvPr id="731" name="テキスト ボックス 730"/>
        <xdr:cNvSpPr txBox="1"/>
      </xdr:nvSpPr>
      <xdr:spPr>
        <a:xfrm>
          <a:off x="13436111" y="166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95555</xdr:rowOff>
    </xdr:from>
    <xdr:to>
      <xdr:col>67</xdr:col>
      <xdr:colOff>101600</xdr:colOff>
      <xdr:row>97</xdr:row>
      <xdr:rowOff>25705</xdr:rowOff>
    </xdr:to>
    <xdr:sp macro="" textlink="">
      <xdr:nvSpPr>
        <xdr:cNvPr id="732" name="楕円 731"/>
        <xdr:cNvSpPr/>
      </xdr:nvSpPr>
      <xdr:spPr>
        <a:xfrm>
          <a:off x="12763500" y="165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16832</xdr:rowOff>
    </xdr:from>
    <xdr:ext cx="534377" cy="259045"/>
    <xdr:sp macro="" textlink="">
      <xdr:nvSpPr>
        <xdr:cNvPr id="733" name="テキスト ボックス 732"/>
        <xdr:cNvSpPr txBox="1"/>
      </xdr:nvSpPr>
      <xdr:spPr>
        <a:xfrm>
          <a:off x="12547111" y="1664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136499</xdr:rowOff>
    </xdr:from>
    <xdr:to>
      <xdr:col>107</xdr:col>
      <xdr:colOff>50800</xdr:colOff>
      <xdr:row>38</xdr:row>
      <xdr:rowOff>139700</xdr:rowOff>
    </xdr:to>
    <xdr:cxnSp macro="">
      <xdr:nvCxnSpPr>
        <xdr:cNvPr id="766" name="直線コネクタ 765"/>
        <xdr:cNvCxnSpPr/>
      </xdr:nvCxnSpPr>
      <xdr:spPr>
        <a:xfrm>
          <a:off x="19545300" y="6480149"/>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136499</xdr:rowOff>
    </xdr:from>
    <xdr:to>
      <xdr:col>102</xdr:col>
      <xdr:colOff>114300</xdr:colOff>
      <xdr:row>38</xdr:row>
      <xdr:rowOff>139700</xdr:rowOff>
    </xdr:to>
    <xdr:cxnSp macro="">
      <xdr:nvCxnSpPr>
        <xdr:cNvPr id="769" name="直線コネクタ 768"/>
        <xdr:cNvCxnSpPr/>
      </xdr:nvCxnSpPr>
      <xdr:spPr>
        <a:xfrm flipV="1">
          <a:off x="18656300" y="6480149"/>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85699</xdr:rowOff>
    </xdr:from>
    <xdr:to>
      <xdr:col>102</xdr:col>
      <xdr:colOff>165100</xdr:colOff>
      <xdr:row>38</xdr:row>
      <xdr:rowOff>15849</xdr:rowOff>
    </xdr:to>
    <xdr:sp macro="" textlink="">
      <xdr:nvSpPr>
        <xdr:cNvPr id="785" name="楕円 784"/>
        <xdr:cNvSpPr/>
      </xdr:nvSpPr>
      <xdr:spPr>
        <a:xfrm>
          <a:off x="19494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6976</xdr:rowOff>
    </xdr:from>
    <xdr:ext cx="378565" cy="259045"/>
    <xdr:sp macro="" textlink="">
      <xdr:nvSpPr>
        <xdr:cNvPr id="786" name="テキスト ボックス 785"/>
        <xdr:cNvSpPr txBox="1"/>
      </xdr:nvSpPr>
      <xdr:spPr>
        <a:xfrm>
          <a:off x="19356017" y="652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全体的には、農林水産業費を除く項目で類似団体を下回っている状況である。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類似団体よりも</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24,714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円低い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51,246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で、前年度決算との比較で約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。これは、総務費のうち</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積立や選挙費等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R1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は選挙実施なし）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が要因となっている。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民生費は、類似団体よりも</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11,986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円低い住民一人当たり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139,505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比較</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％増となっている。主な要因は幼児教育無償化による扶助費の増となっている。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衛生費は、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類似団体よりも</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8,003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円低い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39,545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比較</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さくらがわ地域医療センターの開院</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病院事業会計負担金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により増加したが、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令和元年度はさくらがわ地域医療センターの開院に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伴う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旧県西総合病院が廃院（平成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日業務廃止）によ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病院事業会計への負担金が減となったことが主な要因となっている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残高及び</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実質単年度収支について</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令和元年度での繰入、新規基金積立は行っておらず、財産運用収入分（利子）のみの増となっている</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endParaRPr kumimoji="0"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0" lang="ja-JP" altLang="en-US"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また、需用費等の歳出額抑制に努めており、実質収支額と同様に黒字を確保している。今後も事務事業の見直しを行い、健全な行財政運営に努める。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近年、黒字額はほぼ横ばいとなっており、全庁的に需用費等の歳出額抑制に努めており、黒字額を確保している。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年度より設置され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年目となった病院事業会計も黒字計上しており、引き続き経営の健全化を図っていく。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国民健康保険特別会計や水道事業会計など、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会計によっては低下傾向の会計もあるため、今後も事務事業の見直しを行い、健全な行財政運営に努めていく。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18695206</v>
      </c>
      <c r="BO4" s="462"/>
      <c r="BP4" s="462"/>
      <c r="BQ4" s="462"/>
      <c r="BR4" s="462"/>
      <c r="BS4" s="462"/>
      <c r="BT4" s="462"/>
      <c r="BU4" s="463"/>
      <c r="BV4" s="461">
        <v>20173454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12.7</v>
      </c>
      <c r="CU4" s="646"/>
      <c r="CV4" s="646"/>
      <c r="CW4" s="646"/>
      <c r="CX4" s="646"/>
      <c r="CY4" s="646"/>
      <c r="CZ4" s="646"/>
      <c r="DA4" s="647"/>
      <c r="DB4" s="645">
        <v>11.8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17034707</v>
      </c>
      <c r="BO5" s="467"/>
      <c r="BP5" s="467"/>
      <c r="BQ5" s="467"/>
      <c r="BR5" s="467"/>
      <c r="BS5" s="467"/>
      <c r="BT5" s="467"/>
      <c r="BU5" s="468"/>
      <c r="BV5" s="466">
        <v>18721909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89.8</v>
      </c>
      <c r="CU5" s="437"/>
      <c r="CV5" s="437"/>
      <c r="CW5" s="437"/>
      <c r="CX5" s="437"/>
      <c r="CY5" s="437"/>
      <c r="CZ5" s="437"/>
      <c r="DA5" s="438"/>
      <c r="DB5" s="436">
        <v>88.1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1660499</v>
      </c>
      <c r="BO6" s="467"/>
      <c r="BP6" s="467"/>
      <c r="BQ6" s="467"/>
      <c r="BR6" s="467"/>
      <c r="BS6" s="467"/>
      <c r="BT6" s="467"/>
      <c r="BU6" s="468"/>
      <c r="BV6" s="466">
        <v>1451545</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93.5</v>
      </c>
      <c r="CU6" s="620"/>
      <c r="CV6" s="620"/>
      <c r="CW6" s="620"/>
      <c r="CX6" s="620"/>
      <c r="CY6" s="620"/>
      <c r="CZ6" s="620"/>
      <c r="DA6" s="621"/>
      <c r="DB6" s="619">
        <v>92.9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234505</v>
      </c>
      <c r="BO7" s="467"/>
      <c r="BP7" s="467"/>
      <c r="BQ7" s="467"/>
      <c r="BR7" s="467"/>
      <c r="BS7" s="467"/>
      <c r="BT7" s="467"/>
      <c r="BU7" s="468"/>
      <c r="BV7" s="466">
        <v>91602</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11268385</v>
      </c>
      <c r="CU7" s="467"/>
      <c r="CV7" s="467"/>
      <c r="CW7" s="467"/>
      <c r="CX7" s="467"/>
      <c r="CY7" s="467"/>
      <c r="CZ7" s="467"/>
      <c r="DA7" s="468"/>
      <c r="DB7" s="466">
        <v>11519046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1425994</v>
      </c>
      <c r="BO8" s="467"/>
      <c r="BP8" s="467"/>
      <c r="BQ8" s="467"/>
      <c r="BR8" s="467"/>
      <c r="BS8" s="467"/>
      <c r="BT8" s="467"/>
      <c r="BU8" s="468"/>
      <c r="BV8" s="466">
        <v>1359943</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0.49</v>
      </c>
      <c r="CU8" s="580"/>
      <c r="CV8" s="580"/>
      <c r="CW8" s="580"/>
      <c r="CX8" s="580"/>
      <c r="CY8" s="580"/>
      <c r="CZ8" s="580"/>
      <c r="DA8" s="581"/>
      <c r="DB8" s="579">
        <v>0.49</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42632</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94</v>
      </c>
      <c r="AV9" s="524"/>
      <c r="AW9" s="524"/>
      <c r="AX9" s="524"/>
      <c r="AY9" s="446" t="s">
        <v>117</v>
      </c>
      <c r="AZ9" s="447"/>
      <c r="BA9" s="447"/>
      <c r="BB9" s="447"/>
      <c r="BC9" s="447"/>
      <c r="BD9" s="447"/>
      <c r="BE9" s="447"/>
      <c r="BF9" s="447"/>
      <c r="BG9" s="447"/>
      <c r="BH9" s="447"/>
      <c r="BI9" s="447"/>
      <c r="BJ9" s="447"/>
      <c r="BK9" s="447"/>
      <c r="BL9" s="447"/>
      <c r="BM9" s="448"/>
      <c r="BN9" s="466">
        <v>66051</v>
      </c>
      <c r="BO9" s="467"/>
      <c r="BP9" s="467"/>
      <c r="BQ9" s="467"/>
      <c r="BR9" s="467"/>
      <c r="BS9" s="467"/>
      <c r="BT9" s="467"/>
      <c r="BU9" s="468"/>
      <c r="BV9" s="466">
        <v>-122722</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10.7</v>
      </c>
      <c r="CU9" s="437"/>
      <c r="CV9" s="437"/>
      <c r="CW9" s="437"/>
      <c r="CX9" s="437"/>
      <c r="CY9" s="437"/>
      <c r="CZ9" s="437"/>
      <c r="DA9" s="438"/>
      <c r="DB9" s="436">
        <v>10.199999999999999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45673</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1725</v>
      </c>
      <c r="BO10" s="467"/>
      <c r="BP10" s="467"/>
      <c r="BQ10" s="467"/>
      <c r="BR10" s="467"/>
      <c r="BS10" s="467"/>
      <c r="BT10" s="467"/>
      <c r="BU10" s="468"/>
      <c r="BV10" s="466">
        <v>1747</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94</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41440</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110</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40961</v>
      </c>
      <c r="S13" s="570"/>
      <c r="T13" s="570"/>
      <c r="U13" s="570"/>
      <c r="V13" s="571"/>
      <c r="W13" s="557" t="s">
        <v>139</v>
      </c>
      <c r="X13" s="479"/>
      <c r="Y13" s="479"/>
      <c r="Z13" s="479"/>
      <c r="AA13" s="479"/>
      <c r="AB13" s="480"/>
      <c r="AC13" s="442">
        <v>1516</v>
      </c>
      <c r="AD13" s="443"/>
      <c r="AE13" s="443"/>
      <c r="AF13" s="443"/>
      <c r="AG13" s="444"/>
      <c r="AH13" s="442">
        <v>1639</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67776</v>
      </c>
      <c r="BO13" s="467"/>
      <c r="BP13" s="467"/>
      <c r="BQ13" s="467"/>
      <c r="BR13" s="467"/>
      <c r="BS13" s="467"/>
      <c r="BT13" s="467"/>
      <c r="BU13" s="468"/>
      <c r="BV13" s="466">
        <v>-120975</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7.1</v>
      </c>
      <c r="CU13" s="437"/>
      <c r="CV13" s="437"/>
      <c r="CW13" s="437"/>
      <c r="CX13" s="437"/>
      <c r="CY13" s="437"/>
      <c r="CZ13" s="437"/>
      <c r="DA13" s="438"/>
      <c r="DB13" s="436">
        <v>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42126</v>
      </c>
      <c r="S14" s="570"/>
      <c r="T14" s="570"/>
      <c r="U14" s="570"/>
      <c r="V14" s="571"/>
      <c r="W14" s="572"/>
      <c r="X14" s="482"/>
      <c r="Y14" s="482"/>
      <c r="Z14" s="482"/>
      <c r="AA14" s="482"/>
      <c r="AB14" s="483"/>
      <c r="AC14" s="562">
        <v>7.3</v>
      </c>
      <c r="AD14" s="563"/>
      <c r="AE14" s="563"/>
      <c r="AF14" s="563"/>
      <c r="AG14" s="564"/>
      <c r="AH14" s="562">
        <v>7.7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64.5</v>
      </c>
      <c r="CU14" s="574"/>
      <c r="CV14" s="574"/>
      <c r="CW14" s="574"/>
      <c r="CX14" s="574"/>
      <c r="CY14" s="574"/>
      <c r="CZ14" s="574"/>
      <c r="DA14" s="575"/>
      <c r="DB14" s="573">
        <v>61.5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41759</v>
      </c>
      <c r="S15" s="570"/>
      <c r="T15" s="570"/>
      <c r="U15" s="570"/>
      <c r="V15" s="571"/>
      <c r="W15" s="557" t="s">
        <v>146</v>
      </c>
      <c r="X15" s="479"/>
      <c r="Y15" s="479"/>
      <c r="Z15" s="479"/>
      <c r="AA15" s="479"/>
      <c r="AB15" s="480"/>
      <c r="AC15" s="442">
        <v>7620</v>
      </c>
      <c r="AD15" s="443"/>
      <c r="AE15" s="443"/>
      <c r="AF15" s="443"/>
      <c r="AG15" s="444"/>
      <c r="AH15" s="442">
        <v>7988</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4705924</v>
      </c>
      <c r="BO15" s="462"/>
      <c r="BP15" s="462"/>
      <c r="BQ15" s="462"/>
      <c r="BR15" s="462"/>
      <c r="BS15" s="462"/>
      <c r="BT15" s="462"/>
      <c r="BU15" s="463"/>
      <c r="BV15" s="461">
        <v>4630792</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36.700000000000003</v>
      </c>
      <c r="AD16" s="563"/>
      <c r="AE16" s="563"/>
      <c r="AF16" s="563"/>
      <c r="AG16" s="564"/>
      <c r="AH16" s="562">
        <v>37.5</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9444390</v>
      </c>
      <c r="BO16" s="467"/>
      <c r="BP16" s="467"/>
      <c r="BQ16" s="467"/>
      <c r="BR16" s="467"/>
      <c r="BS16" s="467"/>
      <c r="BT16" s="467"/>
      <c r="BU16" s="468"/>
      <c r="BV16" s="466">
        <v>9450761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11600</v>
      </c>
      <c r="AD17" s="443"/>
      <c r="AE17" s="443"/>
      <c r="AF17" s="443"/>
      <c r="AG17" s="444"/>
      <c r="AH17" s="442">
        <v>11663</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5940020</v>
      </c>
      <c r="BO17" s="467"/>
      <c r="BP17" s="467"/>
      <c r="BQ17" s="467"/>
      <c r="BR17" s="467"/>
      <c r="BS17" s="467"/>
      <c r="BT17" s="467"/>
      <c r="BU17" s="468"/>
      <c r="BV17" s="466">
        <v>5836638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180.06</v>
      </c>
      <c r="M18" s="531"/>
      <c r="N18" s="531"/>
      <c r="O18" s="531"/>
      <c r="P18" s="531"/>
      <c r="Q18" s="531"/>
      <c r="R18" s="532"/>
      <c r="S18" s="532"/>
      <c r="T18" s="532"/>
      <c r="U18" s="532"/>
      <c r="V18" s="533"/>
      <c r="W18" s="547"/>
      <c r="X18" s="548"/>
      <c r="Y18" s="548"/>
      <c r="Z18" s="548"/>
      <c r="AA18" s="548"/>
      <c r="AB18" s="558"/>
      <c r="AC18" s="430">
        <v>55.9</v>
      </c>
      <c r="AD18" s="431"/>
      <c r="AE18" s="431"/>
      <c r="AF18" s="431"/>
      <c r="AG18" s="534"/>
      <c r="AH18" s="430">
        <v>54.8</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10174325</v>
      </c>
      <c r="BO18" s="467"/>
      <c r="BP18" s="467"/>
      <c r="BQ18" s="467"/>
      <c r="BR18" s="467"/>
      <c r="BS18" s="467"/>
      <c r="BT18" s="467"/>
      <c r="BU18" s="468"/>
      <c r="BV18" s="466">
        <v>10221958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237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13429445</v>
      </c>
      <c r="BO19" s="467"/>
      <c r="BP19" s="467"/>
      <c r="BQ19" s="467"/>
      <c r="BR19" s="467"/>
      <c r="BS19" s="467"/>
      <c r="BT19" s="467"/>
      <c r="BU19" s="468"/>
      <c r="BV19" s="466">
        <v>14178510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13585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19042022</v>
      </c>
      <c r="BO23" s="467"/>
      <c r="BP23" s="467"/>
      <c r="BQ23" s="467"/>
      <c r="BR23" s="467"/>
      <c r="BS23" s="467"/>
      <c r="BT23" s="467"/>
      <c r="BU23" s="468"/>
      <c r="BV23" s="466">
        <v>18856649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8340</v>
      </c>
      <c r="R24" s="443"/>
      <c r="S24" s="443"/>
      <c r="T24" s="443"/>
      <c r="U24" s="443"/>
      <c r="V24" s="444"/>
      <c r="W24" s="508"/>
      <c r="X24" s="499"/>
      <c r="Y24" s="500"/>
      <c r="Z24" s="439" t="s">
        <v>170</v>
      </c>
      <c r="AA24" s="440"/>
      <c r="AB24" s="440"/>
      <c r="AC24" s="440"/>
      <c r="AD24" s="440"/>
      <c r="AE24" s="440"/>
      <c r="AF24" s="440"/>
      <c r="AG24" s="441"/>
      <c r="AH24" s="442">
        <v>327</v>
      </c>
      <c r="AI24" s="443"/>
      <c r="AJ24" s="443"/>
      <c r="AK24" s="443"/>
      <c r="AL24" s="444"/>
      <c r="AM24" s="442">
        <v>942087</v>
      </c>
      <c r="AN24" s="443"/>
      <c r="AO24" s="443"/>
      <c r="AP24" s="443"/>
      <c r="AQ24" s="443"/>
      <c r="AR24" s="444"/>
      <c r="AS24" s="442">
        <v>2881</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10195521</v>
      </c>
      <c r="BO24" s="467"/>
      <c r="BP24" s="467"/>
      <c r="BQ24" s="467"/>
      <c r="BR24" s="467"/>
      <c r="BS24" s="467"/>
      <c r="BT24" s="467"/>
      <c r="BU24" s="468"/>
      <c r="BV24" s="466">
        <v>10544721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6440</v>
      </c>
      <c r="R25" s="443"/>
      <c r="S25" s="443"/>
      <c r="T25" s="443"/>
      <c r="U25" s="443"/>
      <c r="V25" s="444"/>
      <c r="W25" s="508"/>
      <c r="X25" s="499"/>
      <c r="Y25" s="500"/>
      <c r="Z25" s="439" t="s">
        <v>173</v>
      </c>
      <c r="AA25" s="440"/>
      <c r="AB25" s="440"/>
      <c r="AC25" s="440"/>
      <c r="AD25" s="440"/>
      <c r="AE25" s="440"/>
      <c r="AF25" s="440"/>
      <c r="AG25" s="441"/>
      <c r="AH25" s="442" t="s">
        <v>129</v>
      </c>
      <c r="AI25" s="443"/>
      <c r="AJ25" s="443"/>
      <c r="AK25" s="443"/>
      <c r="AL25" s="444"/>
      <c r="AM25" s="442" t="s">
        <v>129</v>
      </c>
      <c r="AN25" s="443"/>
      <c r="AO25" s="443"/>
      <c r="AP25" s="443"/>
      <c r="AQ25" s="443"/>
      <c r="AR25" s="444"/>
      <c r="AS25" s="442" t="s">
        <v>129</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5468296</v>
      </c>
      <c r="BO25" s="462"/>
      <c r="BP25" s="462"/>
      <c r="BQ25" s="462"/>
      <c r="BR25" s="462"/>
      <c r="BS25" s="462"/>
      <c r="BT25" s="462"/>
      <c r="BU25" s="463"/>
      <c r="BV25" s="461">
        <v>4428854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5800</v>
      </c>
      <c r="R26" s="443"/>
      <c r="S26" s="443"/>
      <c r="T26" s="443"/>
      <c r="U26" s="443"/>
      <c r="V26" s="444"/>
      <c r="W26" s="508"/>
      <c r="X26" s="499"/>
      <c r="Y26" s="500"/>
      <c r="Z26" s="439" t="s">
        <v>176</v>
      </c>
      <c r="AA26" s="521"/>
      <c r="AB26" s="521"/>
      <c r="AC26" s="521"/>
      <c r="AD26" s="521"/>
      <c r="AE26" s="521"/>
      <c r="AF26" s="521"/>
      <c r="AG26" s="522"/>
      <c r="AH26" s="442">
        <v>5</v>
      </c>
      <c r="AI26" s="443"/>
      <c r="AJ26" s="443"/>
      <c r="AK26" s="443"/>
      <c r="AL26" s="444"/>
      <c r="AM26" s="442">
        <v>14675</v>
      </c>
      <c r="AN26" s="443"/>
      <c r="AO26" s="443"/>
      <c r="AP26" s="443"/>
      <c r="AQ26" s="443"/>
      <c r="AR26" s="444"/>
      <c r="AS26" s="442">
        <v>2935</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3340</v>
      </c>
      <c r="R27" s="443"/>
      <c r="S27" s="443"/>
      <c r="T27" s="443"/>
      <c r="U27" s="443"/>
      <c r="V27" s="444"/>
      <c r="W27" s="508"/>
      <c r="X27" s="499"/>
      <c r="Y27" s="500"/>
      <c r="Z27" s="439" t="s">
        <v>179</v>
      </c>
      <c r="AA27" s="440"/>
      <c r="AB27" s="440"/>
      <c r="AC27" s="440"/>
      <c r="AD27" s="440"/>
      <c r="AE27" s="440"/>
      <c r="AF27" s="440"/>
      <c r="AG27" s="441"/>
      <c r="AH27" s="442" t="s">
        <v>129</v>
      </c>
      <c r="AI27" s="443"/>
      <c r="AJ27" s="443"/>
      <c r="AK27" s="443"/>
      <c r="AL27" s="444"/>
      <c r="AM27" s="442" t="s">
        <v>129</v>
      </c>
      <c r="AN27" s="443"/>
      <c r="AO27" s="443"/>
      <c r="AP27" s="443"/>
      <c r="AQ27" s="443"/>
      <c r="AR27" s="444"/>
      <c r="AS27" s="442" t="s">
        <v>129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264466</v>
      </c>
      <c r="BO27" s="470"/>
      <c r="BP27" s="470"/>
      <c r="BQ27" s="470"/>
      <c r="BR27" s="470"/>
      <c r="BS27" s="470"/>
      <c r="BT27" s="470"/>
      <c r="BU27" s="471"/>
      <c r="BV27" s="469">
        <v>264246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3060</v>
      </c>
      <c r="R28" s="443"/>
      <c r="S28" s="443"/>
      <c r="T28" s="443"/>
      <c r="U28" s="443"/>
      <c r="V28" s="444"/>
      <c r="W28" s="508"/>
      <c r="X28" s="499"/>
      <c r="Y28" s="500"/>
      <c r="Z28" s="439" t="s">
        <v>182</v>
      </c>
      <c r="AA28" s="440"/>
      <c r="AB28" s="440"/>
      <c r="AC28" s="440"/>
      <c r="AD28" s="440"/>
      <c r="AE28" s="440"/>
      <c r="AF28" s="440"/>
      <c r="AG28" s="441"/>
      <c r="AH28" s="442" t="s">
        <v>129</v>
      </c>
      <c r="AI28" s="443"/>
      <c r="AJ28" s="443"/>
      <c r="AK28" s="443"/>
      <c r="AL28" s="444"/>
      <c r="AM28" s="442" t="s">
        <v>129</v>
      </c>
      <c r="AN28" s="443"/>
      <c r="AO28" s="443"/>
      <c r="AP28" s="443"/>
      <c r="AQ28" s="443"/>
      <c r="AR28" s="444"/>
      <c r="AS28" s="442" t="s">
        <v>129</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3749383</v>
      </c>
      <c r="BO28" s="462"/>
      <c r="BP28" s="462"/>
      <c r="BQ28" s="462"/>
      <c r="BR28" s="462"/>
      <c r="BS28" s="462"/>
      <c r="BT28" s="462"/>
      <c r="BU28" s="463"/>
      <c r="BV28" s="461">
        <v>3747658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16</v>
      </c>
      <c r="M29" s="443"/>
      <c r="N29" s="443"/>
      <c r="O29" s="443"/>
      <c r="P29" s="444"/>
      <c r="Q29" s="442">
        <v>2930</v>
      </c>
      <c r="R29" s="443"/>
      <c r="S29" s="443"/>
      <c r="T29" s="443"/>
      <c r="U29" s="443"/>
      <c r="V29" s="444"/>
      <c r="W29" s="509"/>
      <c r="X29" s="510"/>
      <c r="Y29" s="511"/>
      <c r="Z29" s="439" t="s">
        <v>185</v>
      </c>
      <c r="AA29" s="440"/>
      <c r="AB29" s="440"/>
      <c r="AC29" s="440"/>
      <c r="AD29" s="440"/>
      <c r="AE29" s="440"/>
      <c r="AF29" s="440"/>
      <c r="AG29" s="441"/>
      <c r="AH29" s="442">
        <v>327</v>
      </c>
      <c r="AI29" s="443"/>
      <c r="AJ29" s="443"/>
      <c r="AK29" s="443"/>
      <c r="AL29" s="444"/>
      <c r="AM29" s="442">
        <v>942087</v>
      </c>
      <c r="AN29" s="443"/>
      <c r="AO29" s="443"/>
      <c r="AP29" s="443"/>
      <c r="AQ29" s="443"/>
      <c r="AR29" s="444"/>
      <c r="AS29" s="442">
        <v>2881</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705433</v>
      </c>
      <c r="BO29" s="467"/>
      <c r="BP29" s="467"/>
      <c r="BQ29" s="467"/>
      <c r="BR29" s="467"/>
      <c r="BS29" s="467"/>
      <c r="BT29" s="467"/>
      <c r="BU29" s="468"/>
      <c r="BV29" s="466">
        <v>759107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95.5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2899418</v>
      </c>
      <c r="BO30" s="470"/>
      <c r="BP30" s="470"/>
      <c r="BQ30" s="470"/>
      <c r="BR30" s="470"/>
      <c r="BS30" s="470"/>
      <c r="BT30" s="470"/>
      <c r="BU30" s="471"/>
      <c r="BV30" s="469">
        <v>2696138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194</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茨城県市町村総合事務組合（一般会計）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桜川市土地開発公社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病院事業会計</v>
      </c>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IF('各会計、関係団体の財政状況及び健全化判断比率'!B35="","",'各会計、関係団体の財政状況及び健全化判断比率'!B35)</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茨城県市町村総合事務組合（県民交通災害共済事業特別会計）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茨城租税債権管理機構（一般会計）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茨城県後期高齢者医療広域連合（一般会計）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茨城県後期高齢者医療広域連合（後期高齢医療特別会計）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筑北環境衛生組合（一般会計）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筑西広域市町村圏事務組合（一般会計）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2iSq0c1znxVpMxe41Hm3MJlyz87m9IepK6sGdvPDCknQJmJ5hZN29bQGLg/LApjfl8ypl0Ffe4szIJaIFzgNOg==" saltValue="AcLI1vkBESPUlZ73nyyr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570</v>
      </c>
      <c r="D34" s="1248"/>
      <c r="E34" s="1249"/>
      <c r="F34" s="32">
        <v>10.94</v>
      </c>
      <c r="G34" s="33">
        <v>13.29</v>
      </c>
      <c r="H34" s="33">
        <v>12.74</v>
      </c>
      <c r="I34" s="33">
        <v>11.8</v>
      </c>
      <c r="J34" s="34">
        <v>12.65</v>
      </c>
      <c r="K34" s="22"/>
      <c r="L34" s="22"/>
      <c r="M34" s="22"/>
      <c r="N34" s="22"/>
      <c r="O34" s="22"/>
      <c r="P34" s="22"/>
    </row>
    <row r="35" spans="1:16" ht="39" customHeight="1" x14ac:dyDescent="0.15">
      <c r="A35" s="22"/>
      <c r="B35" s="35"/>
      <c r="C35" s="1242" t="s">
        <v>571</v>
      </c>
      <c r="D35" s="1243"/>
      <c r="E35" s="1244"/>
      <c r="F35" s="36" t="s">
        <v>521</v>
      </c>
      <c r="G35" s="37" t="s">
        <v>521</v>
      </c>
      <c r="H35" s="37">
        <v>0.03</v>
      </c>
      <c r="I35" s="37">
        <v>3.83</v>
      </c>
      <c r="J35" s="38">
        <v>5.26</v>
      </c>
      <c r="K35" s="22"/>
      <c r="L35" s="22"/>
      <c r="M35" s="22"/>
      <c r="N35" s="22"/>
      <c r="O35" s="22"/>
      <c r="P35" s="22"/>
    </row>
    <row r="36" spans="1:16" ht="39" customHeight="1" x14ac:dyDescent="0.15">
      <c r="A36" s="22"/>
      <c r="B36" s="35"/>
      <c r="C36" s="1242" t="s">
        <v>572</v>
      </c>
      <c r="D36" s="1243"/>
      <c r="E36" s="1244"/>
      <c r="F36" s="36">
        <v>1.46</v>
      </c>
      <c r="G36" s="37">
        <v>0.79</v>
      </c>
      <c r="H36" s="37">
        <v>1.05</v>
      </c>
      <c r="I36" s="37">
        <v>1.43</v>
      </c>
      <c r="J36" s="38">
        <v>2.31</v>
      </c>
      <c r="K36" s="22"/>
      <c r="L36" s="22"/>
      <c r="M36" s="22"/>
      <c r="N36" s="22"/>
      <c r="O36" s="22"/>
      <c r="P36" s="22"/>
    </row>
    <row r="37" spans="1:16" ht="39" customHeight="1" x14ac:dyDescent="0.15">
      <c r="A37" s="22"/>
      <c r="B37" s="35"/>
      <c r="C37" s="1242" t="s">
        <v>573</v>
      </c>
      <c r="D37" s="1243"/>
      <c r="E37" s="1244"/>
      <c r="F37" s="36">
        <v>2.6</v>
      </c>
      <c r="G37" s="37">
        <v>3.72</v>
      </c>
      <c r="H37" s="37">
        <v>3.24</v>
      </c>
      <c r="I37" s="37">
        <v>1.38</v>
      </c>
      <c r="J37" s="38">
        <v>0.91</v>
      </c>
      <c r="K37" s="22"/>
      <c r="L37" s="22"/>
      <c r="M37" s="22"/>
      <c r="N37" s="22"/>
      <c r="O37" s="22"/>
      <c r="P37" s="22"/>
    </row>
    <row r="38" spans="1:16" ht="39" customHeight="1" x14ac:dyDescent="0.15">
      <c r="A38" s="22"/>
      <c r="B38" s="35"/>
      <c r="C38" s="1242" t="s">
        <v>574</v>
      </c>
      <c r="D38" s="1243"/>
      <c r="E38" s="1244"/>
      <c r="F38" s="36">
        <v>0.26</v>
      </c>
      <c r="G38" s="37">
        <v>0.26</v>
      </c>
      <c r="H38" s="37">
        <v>0.22</v>
      </c>
      <c r="I38" s="37">
        <v>0.19</v>
      </c>
      <c r="J38" s="38">
        <v>0.5</v>
      </c>
      <c r="K38" s="22"/>
      <c r="L38" s="22"/>
      <c r="M38" s="22"/>
      <c r="N38" s="22"/>
      <c r="O38" s="22"/>
      <c r="P38" s="22"/>
    </row>
    <row r="39" spans="1:16" ht="39" customHeight="1" x14ac:dyDescent="0.15">
      <c r="A39" s="22"/>
      <c r="B39" s="35"/>
      <c r="C39" s="1242" t="s">
        <v>575</v>
      </c>
      <c r="D39" s="1243"/>
      <c r="E39" s="1244"/>
      <c r="F39" s="36">
        <v>0.19</v>
      </c>
      <c r="G39" s="37">
        <v>0.12</v>
      </c>
      <c r="H39" s="37">
        <v>0.14000000000000001</v>
      </c>
      <c r="I39" s="37">
        <v>0.18</v>
      </c>
      <c r="J39" s="38">
        <v>0.42</v>
      </c>
      <c r="K39" s="22"/>
      <c r="L39" s="22"/>
      <c r="M39" s="22"/>
      <c r="N39" s="22"/>
      <c r="O39" s="22"/>
      <c r="P39" s="22"/>
    </row>
    <row r="40" spans="1:16" ht="39" customHeight="1" x14ac:dyDescent="0.15">
      <c r="A40" s="22"/>
      <c r="B40" s="35"/>
      <c r="C40" s="1242" t="s">
        <v>576</v>
      </c>
      <c r="D40" s="1243"/>
      <c r="E40" s="1244"/>
      <c r="F40" s="36">
        <v>1.33</v>
      </c>
      <c r="G40" s="37">
        <v>0.68</v>
      </c>
      <c r="H40" s="37">
        <v>1.73</v>
      </c>
      <c r="I40" s="37">
        <v>1.07</v>
      </c>
      <c r="J40" s="38">
        <v>0.12</v>
      </c>
      <c r="K40" s="22"/>
      <c r="L40" s="22"/>
      <c r="M40" s="22"/>
      <c r="N40" s="22"/>
      <c r="O40" s="22"/>
      <c r="P40" s="22"/>
    </row>
    <row r="41" spans="1:16" ht="39" customHeight="1" x14ac:dyDescent="0.15">
      <c r="A41" s="22"/>
      <c r="B41" s="35"/>
      <c r="C41" s="1242" t="s">
        <v>577</v>
      </c>
      <c r="D41" s="1243"/>
      <c r="E41" s="1244"/>
      <c r="F41" s="36">
        <v>0.01</v>
      </c>
      <c r="G41" s="37">
        <v>0</v>
      </c>
      <c r="H41" s="37">
        <v>0</v>
      </c>
      <c r="I41" s="37">
        <v>0</v>
      </c>
      <c r="J41" s="38">
        <v>0.01</v>
      </c>
      <c r="K41" s="22"/>
      <c r="L41" s="22"/>
      <c r="M41" s="22"/>
      <c r="N41" s="22"/>
      <c r="O41" s="22"/>
      <c r="P41" s="22"/>
    </row>
    <row r="42" spans="1:16" ht="39" customHeight="1" x14ac:dyDescent="0.15">
      <c r="A42" s="22"/>
      <c r="B42" s="39"/>
      <c r="C42" s="1242" t="s">
        <v>578</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579</v>
      </c>
      <c r="D43" s="1246"/>
      <c r="E43" s="1247"/>
      <c r="F43" s="41">
        <v>0.04</v>
      </c>
      <c r="G43" s="42">
        <v>0.03</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aT3l6x851hbfvwZmqPoQQ+MmmPFx+ellsE/WfRnaoXd90T3tHATj3l8mZlc8tf8TplK2OOcnS0FuV/lhEfL1Q==" saltValue="jmwnYYGFP96o//ZiOfXO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1439</v>
      </c>
      <c r="L45" s="60">
        <v>1449</v>
      </c>
      <c r="M45" s="60">
        <v>1469</v>
      </c>
      <c r="N45" s="60">
        <v>1497</v>
      </c>
      <c r="O45" s="61">
        <v>1552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15</v>
      </c>
      <c r="F48" s="1252"/>
      <c r="G48" s="1252"/>
      <c r="H48" s="1252"/>
      <c r="I48" s="1252"/>
      <c r="J48" s="1253"/>
      <c r="K48" s="63">
        <v>574</v>
      </c>
      <c r="L48" s="64">
        <v>523</v>
      </c>
      <c r="M48" s="64">
        <v>535</v>
      </c>
      <c r="N48" s="64">
        <v>556</v>
      </c>
      <c r="O48" s="65">
        <v>585</v>
      </c>
      <c r="P48" s="48"/>
      <c r="Q48" s="48"/>
      <c r="R48" s="48"/>
      <c r="S48" s="48"/>
      <c r="T48" s="48"/>
      <c r="U48" s="48"/>
    </row>
    <row r="49" spans="1:21" ht="30.75" customHeight="1" x14ac:dyDescent="0.15">
      <c r="A49" s="48"/>
      <c r="B49" s="1270"/>
      <c r="C49" s="1271"/>
      <c r="D49" s="62"/>
      <c r="E49" s="1252" t="s">
        <v>16</v>
      </c>
      <c r="F49" s="1252"/>
      <c r="G49" s="1252"/>
      <c r="H49" s="1252"/>
      <c r="I49" s="1252"/>
      <c r="J49" s="1253"/>
      <c r="K49" s="63">
        <v>262</v>
      </c>
      <c r="L49" s="64">
        <v>204</v>
      </c>
      <c r="M49" s="64">
        <v>165</v>
      </c>
      <c r="N49" s="64">
        <v>112</v>
      </c>
      <c r="O49" s="65">
        <v>72</v>
      </c>
      <c r="P49" s="48"/>
      <c r="Q49" s="48"/>
      <c r="R49" s="48"/>
      <c r="S49" s="48"/>
      <c r="T49" s="48"/>
      <c r="U49" s="48"/>
    </row>
    <row r="50" spans="1:21" ht="30.75" customHeight="1" x14ac:dyDescent="0.15">
      <c r="A50" s="48"/>
      <c r="B50" s="1270"/>
      <c r="C50" s="1271"/>
      <c r="D50" s="62"/>
      <c r="E50" s="1252" t="s">
        <v>17</v>
      </c>
      <c r="F50" s="1252"/>
      <c r="G50" s="1252"/>
      <c r="H50" s="1252"/>
      <c r="I50" s="1252"/>
      <c r="J50" s="1253"/>
      <c r="K50" s="63">
        <v>150</v>
      </c>
      <c r="L50" s="64">
        <v>130</v>
      </c>
      <c r="M50" s="64">
        <v>109</v>
      </c>
      <c r="N50" s="64">
        <v>116</v>
      </c>
      <c r="O50" s="65">
        <v>108</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521</v>
      </c>
      <c r="L51" s="64" t="s">
        <v>521</v>
      </c>
      <c r="M51" s="64" t="s">
        <v>521</v>
      </c>
      <c r="N51" s="64" t="s">
        <v>521</v>
      </c>
      <c r="O51" s="65" t="s">
        <v>521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1573</v>
      </c>
      <c r="L52" s="64">
        <v>1580</v>
      </c>
      <c r="M52" s="64">
        <v>1592</v>
      </c>
      <c r="N52" s="64">
        <v>1567</v>
      </c>
      <c r="O52" s="65">
        <v>1583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852</v>
      </c>
      <c r="L53" s="69">
        <v>726</v>
      </c>
      <c r="M53" s="69">
        <v>686</v>
      </c>
      <c r="N53" s="69">
        <v>714</v>
      </c>
      <c r="O53" s="70">
        <v>734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593</v>
      </c>
      <c r="L57" s="84" t="s">
        <v>593</v>
      </c>
      <c r="M57" s="84" t="s">
        <v>593</v>
      </c>
      <c r="N57" s="84" t="s">
        <v>593</v>
      </c>
      <c r="O57" s="85" t="s">
        <v>593</v>
      </c>
    </row>
    <row r="58" spans="1:21" ht="31.5" customHeight="1" thickBot="1" x14ac:dyDescent="0.2">
      <c r="B58" s="1260"/>
      <c r="C58" s="1261"/>
      <c r="D58" s="1265" t="s">
        <v>27</v>
      </c>
      <c r="E58" s="1266"/>
      <c r="F58" s="1266"/>
      <c r="G58" s="1266"/>
      <c r="H58" s="1266"/>
      <c r="I58" s="1266"/>
      <c r="J58" s="1267"/>
      <c r="K58" s="86" t="s">
        <v>593</v>
      </c>
      <c r="L58" s="87" t="s">
        <v>593</v>
      </c>
      <c r="M58" s="87" t="s">
        <v>593</v>
      </c>
      <c r="N58" s="87" t="s">
        <v>593</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zsGG152ge2pm8pU9MEe+/GxGfyR7jY/h7CrYQIecyUUe72JVvkX2ZOk2T5XnLmWTXiDdW7QObecpQktyMyj6A==" saltValue="4J3bemuMRI42x6ePmunk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88" t="s">
        <v>30</v>
      </c>
      <c r="C41" s="1289"/>
      <c r="D41" s="102"/>
      <c r="E41" s="1290" t="s">
        <v>31</v>
      </c>
      <c r="F41" s="1290"/>
      <c r="G41" s="1290"/>
      <c r="H41" s="1291"/>
      <c r="I41" s="103">
        <v>15736</v>
      </c>
      <c r="J41" s="104">
        <v>16134</v>
      </c>
      <c r="K41" s="104">
        <v>17603</v>
      </c>
      <c r="L41" s="104">
        <v>19132</v>
      </c>
      <c r="M41" s="105">
        <v>19272</v>
      </c>
    </row>
    <row r="42" spans="2:13" ht="27.75" customHeight="1" x14ac:dyDescent="0.15">
      <c r="B42" s="1278"/>
      <c r="C42" s="1279"/>
      <c r="D42" s="106"/>
      <c r="E42" s="1282" t="s">
        <v>32</v>
      </c>
      <c r="F42" s="1282"/>
      <c r="G42" s="1282"/>
      <c r="H42" s="1283"/>
      <c r="I42" s="107">
        <v>1115</v>
      </c>
      <c r="J42" s="108">
        <v>995</v>
      </c>
      <c r="K42" s="108">
        <v>866</v>
      </c>
      <c r="L42" s="108">
        <v>847</v>
      </c>
      <c r="M42" s="109">
        <v>1388</v>
      </c>
    </row>
    <row r="43" spans="2:13" ht="27.75" customHeight="1" x14ac:dyDescent="0.15">
      <c r="B43" s="1278"/>
      <c r="C43" s="1279"/>
      <c r="D43" s="106"/>
      <c r="E43" s="1282" t="s">
        <v>33</v>
      </c>
      <c r="F43" s="1282"/>
      <c r="G43" s="1282"/>
      <c r="H43" s="1283"/>
      <c r="I43" s="107">
        <v>8011</v>
      </c>
      <c r="J43" s="108">
        <v>7655</v>
      </c>
      <c r="K43" s="108">
        <v>8177</v>
      </c>
      <c r="L43" s="108">
        <v>9837</v>
      </c>
      <c r="M43" s="109">
        <v>9608</v>
      </c>
    </row>
    <row r="44" spans="2:13" ht="27.75" customHeight="1" x14ac:dyDescent="0.15">
      <c r="B44" s="1278"/>
      <c r="C44" s="1279"/>
      <c r="D44" s="106"/>
      <c r="E44" s="1282" t="s">
        <v>34</v>
      </c>
      <c r="F44" s="1282"/>
      <c r="G44" s="1282"/>
      <c r="H44" s="1283"/>
      <c r="I44" s="107">
        <v>1038</v>
      </c>
      <c r="J44" s="108">
        <v>886</v>
      </c>
      <c r="K44" s="108">
        <v>643</v>
      </c>
      <c r="L44" s="108">
        <v>454</v>
      </c>
      <c r="M44" s="109">
        <v>388</v>
      </c>
    </row>
    <row r="45" spans="2:13" ht="27.75" customHeight="1" x14ac:dyDescent="0.15">
      <c r="B45" s="1278"/>
      <c r="C45" s="1279"/>
      <c r="D45" s="106"/>
      <c r="E45" s="1282" t="s">
        <v>35</v>
      </c>
      <c r="F45" s="1282"/>
      <c r="G45" s="1282"/>
      <c r="H45" s="1283"/>
      <c r="I45" s="107">
        <v>3914</v>
      </c>
      <c r="J45" s="108">
        <v>3872</v>
      </c>
      <c r="K45" s="108">
        <v>3979</v>
      </c>
      <c r="L45" s="108">
        <v>3764</v>
      </c>
      <c r="M45" s="109">
        <v>3762</v>
      </c>
    </row>
    <row r="46" spans="2:13" ht="27.75" customHeight="1" x14ac:dyDescent="0.15">
      <c r="B46" s="1278"/>
      <c r="C46" s="1279"/>
      <c r="D46" s="110"/>
      <c r="E46" s="1282" t="s">
        <v>36</v>
      </c>
      <c r="F46" s="1282"/>
      <c r="G46" s="1282"/>
      <c r="H46" s="1283"/>
      <c r="I46" s="107">
        <v>7</v>
      </c>
      <c r="J46" s="108">
        <v>4</v>
      </c>
      <c r="K46" s="108">
        <v>170</v>
      </c>
      <c r="L46" s="108">
        <v>4</v>
      </c>
      <c r="M46" s="109">
        <v>2</v>
      </c>
    </row>
    <row r="47" spans="2:13" ht="27.75" customHeight="1" x14ac:dyDescent="0.15">
      <c r="B47" s="1278"/>
      <c r="C47" s="1279"/>
      <c r="D47" s="111"/>
      <c r="E47" s="1292" t="s">
        <v>37</v>
      </c>
      <c r="F47" s="1293"/>
      <c r="G47" s="1293"/>
      <c r="H47" s="1294"/>
      <c r="I47" s="107" t="s">
        <v>521</v>
      </c>
      <c r="J47" s="108" t="s">
        <v>521</v>
      </c>
      <c r="K47" s="108" t="s">
        <v>521</v>
      </c>
      <c r="L47" s="108" t="s">
        <v>521</v>
      </c>
      <c r="M47" s="109" t="s">
        <v>521</v>
      </c>
    </row>
    <row r="48" spans="2:13" ht="27.75" customHeight="1" x14ac:dyDescent="0.15">
      <c r="B48" s="1278"/>
      <c r="C48" s="1279"/>
      <c r="D48" s="106"/>
      <c r="E48" s="1282" t="s">
        <v>38</v>
      </c>
      <c r="F48" s="1282"/>
      <c r="G48" s="1282"/>
      <c r="H48" s="1283"/>
      <c r="I48" s="107" t="s">
        <v>521</v>
      </c>
      <c r="J48" s="108" t="s">
        <v>521</v>
      </c>
      <c r="K48" s="108" t="s">
        <v>521</v>
      </c>
      <c r="L48" s="108" t="s">
        <v>521</v>
      </c>
      <c r="M48" s="109" t="s">
        <v>521</v>
      </c>
    </row>
    <row r="49" spans="2:13" ht="27.75" customHeight="1" x14ac:dyDescent="0.15">
      <c r="B49" s="1280"/>
      <c r="C49" s="1281"/>
      <c r="D49" s="106"/>
      <c r="E49" s="1282" t="s">
        <v>39</v>
      </c>
      <c r="F49" s="1282"/>
      <c r="G49" s="1282"/>
      <c r="H49" s="1283"/>
      <c r="I49" s="107" t="s">
        <v>521</v>
      </c>
      <c r="J49" s="108" t="s">
        <v>521</v>
      </c>
      <c r="K49" s="108" t="s">
        <v>521</v>
      </c>
      <c r="L49" s="108" t="s">
        <v>521</v>
      </c>
      <c r="M49" s="109" t="s">
        <v>521</v>
      </c>
    </row>
    <row r="50" spans="2:13" ht="27.75" customHeight="1" x14ac:dyDescent="0.15">
      <c r="B50" s="1276" t="s">
        <v>40</v>
      </c>
      <c r="C50" s="1277"/>
      <c r="D50" s="112"/>
      <c r="E50" s="1282" t="s">
        <v>41</v>
      </c>
      <c r="F50" s="1282"/>
      <c r="G50" s="1282"/>
      <c r="H50" s="1283"/>
      <c r="I50" s="107">
        <v>5431</v>
      </c>
      <c r="J50" s="108">
        <v>5454</v>
      </c>
      <c r="K50" s="108">
        <v>5964</v>
      </c>
      <c r="L50" s="108">
        <v>6788</v>
      </c>
      <c r="M50" s="109">
        <v>6944</v>
      </c>
    </row>
    <row r="51" spans="2:13" ht="27.75" customHeight="1" x14ac:dyDescent="0.15">
      <c r="B51" s="1278"/>
      <c r="C51" s="1279"/>
      <c r="D51" s="106"/>
      <c r="E51" s="1282" t="s">
        <v>42</v>
      </c>
      <c r="F51" s="1282"/>
      <c r="G51" s="1282"/>
      <c r="H51" s="1283"/>
      <c r="I51" s="107">
        <v>769</v>
      </c>
      <c r="J51" s="108">
        <v>1169</v>
      </c>
      <c r="K51" s="108">
        <v>1152</v>
      </c>
      <c r="L51" s="108">
        <v>948</v>
      </c>
      <c r="M51" s="109">
        <v>849</v>
      </c>
    </row>
    <row r="52" spans="2:13" ht="27.75" customHeight="1" x14ac:dyDescent="0.15">
      <c r="B52" s="1280"/>
      <c r="C52" s="1281"/>
      <c r="D52" s="106"/>
      <c r="E52" s="1282" t="s">
        <v>43</v>
      </c>
      <c r="F52" s="1282"/>
      <c r="G52" s="1282"/>
      <c r="H52" s="1283"/>
      <c r="I52" s="107">
        <v>15276</v>
      </c>
      <c r="J52" s="108">
        <v>16760</v>
      </c>
      <c r="K52" s="108">
        <v>18324</v>
      </c>
      <c r="L52" s="108">
        <v>20137</v>
      </c>
      <c r="M52" s="109">
        <v>20333</v>
      </c>
    </row>
    <row r="53" spans="2:13" ht="27.75" customHeight="1" thickBot="1" x14ac:dyDescent="0.2">
      <c r="B53" s="1284" t="s">
        <v>44</v>
      </c>
      <c r="C53" s="1285"/>
      <c r="D53" s="113"/>
      <c r="E53" s="1286" t="s">
        <v>45</v>
      </c>
      <c r="F53" s="1286"/>
      <c r="G53" s="1286"/>
      <c r="H53" s="1287"/>
      <c r="I53" s="114">
        <v>8343</v>
      </c>
      <c r="J53" s="115">
        <v>6165</v>
      </c>
      <c r="K53" s="115">
        <v>5999</v>
      </c>
      <c r="L53" s="115">
        <v>6164</v>
      </c>
      <c r="M53" s="116">
        <v>6295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JWYA3e55uy0YpHIYt69OGErc5A5ZyyVubOiKfeq1wv7bm32R+gPhtFg3mgjdnuOJRVBcWupU0ju7oaIBtPdTg==" saltValue="bYtUdoNcn5OXm183+0+E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3746</v>
      </c>
      <c r="G55" s="128">
        <v>3748</v>
      </c>
      <c r="H55" s="129">
        <v>3749</v>
      </c>
    </row>
    <row r="56" spans="2:8" ht="52.5" customHeight="1" x14ac:dyDescent="0.15">
      <c r="B56" s="130"/>
      <c r="C56" s="1305" t="s">
        <v>49</v>
      </c>
      <c r="D56" s="1305"/>
      <c r="E56" s="1306"/>
      <c r="F56" s="131">
        <v>558</v>
      </c>
      <c r="G56" s="131">
        <v>759</v>
      </c>
      <c r="H56" s="132">
        <v>705</v>
      </c>
    </row>
    <row r="57" spans="2:8" ht="53.25" customHeight="1" x14ac:dyDescent="0.15">
      <c r="B57" s="130"/>
      <c r="C57" s="1307" t="s">
        <v>50</v>
      </c>
      <c r="D57" s="1307"/>
      <c r="E57" s="1308"/>
      <c r="F57" s="133">
        <v>2083</v>
      </c>
      <c r="G57" s="133">
        <v>2696</v>
      </c>
      <c r="H57" s="134">
        <v>2899</v>
      </c>
    </row>
    <row r="58" spans="2:8" ht="45.75" customHeight="1" x14ac:dyDescent="0.15">
      <c r="B58" s="135"/>
      <c r="C58" s="1295" t="s">
        <v>594</v>
      </c>
      <c r="D58" s="1296"/>
      <c r="E58" s="1297"/>
      <c r="F58" s="136">
        <v>499</v>
      </c>
      <c r="G58" s="136">
        <v>1110</v>
      </c>
      <c r="H58" s="137">
        <v>1310</v>
      </c>
    </row>
    <row r="59" spans="2:8" ht="45.75" customHeight="1" x14ac:dyDescent="0.15">
      <c r="B59" s="135"/>
      <c r="C59" s="1295" t="s">
        <v>595</v>
      </c>
      <c r="D59" s="1296"/>
      <c r="E59" s="1297"/>
      <c r="F59" s="136">
        <v>795</v>
      </c>
      <c r="G59" s="136">
        <v>787</v>
      </c>
      <c r="H59" s="137">
        <v>778</v>
      </c>
    </row>
    <row r="60" spans="2:8" ht="45.75" customHeight="1" x14ac:dyDescent="0.15">
      <c r="B60" s="135"/>
      <c r="C60" s="1295" t="s">
        <v>596</v>
      </c>
      <c r="D60" s="1296"/>
      <c r="E60" s="1297"/>
      <c r="F60" s="136">
        <v>383</v>
      </c>
      <c r="G60" s="136">
        <v>379</v>
      </c>
      <c r="H60" s="137">
        <v>374</v>
      </c>
    </row>
    <row r="61" spans="2:8" ht="45.75" customHeight="1" x14ac:dyDescent="0.15">
      <c r="B61" s="135"/>
      <c r="C61" s="1295" t="s">
        <v>597</v>
      </c>
      <c r="D61" s="1296"/>
      <c r="E61" s="1297"/>
      <c r="F61" s="136">
        <v>369</v>
      </c>
      <c r="G61" s="136">
        <v>372</v>
      </c>
      <c r="H61" s="137">
        <v>374</v>
      </c>
    </row>
    <row r="62" spans="2:8" ht="45.75" customHeight="1" thickBot="1" x14ac:dyDescent="0.2">
      <c r="B62" s="138"/>
      <c r="C62" s="1298" t="s">
        <v>598</v>
      </c>
      <c r="D62" s="1299"/>
      <c r="E62" s="1300"/>
      <c r="F62" s="139">
        <v>6</v>
      </c>
      <c r="G62" s="139">
        <v>20</v>
      </c>
      <c r="H62" s="140">
        <v>35</v>
      </c>
    </row>
    <row r="63" spans="2:8" ht="52.5" customHeight="1" thickBot="1" x14ac:dyDescent="0.2">
      <c r="B63" s="141"/>
      <c r="C63" s="1301" t="s">
        <v>51</v>
      </c>
      <c r="D63" s="1301"/>
      <c r="E63" s="1302"/>
      <c r="F63" s="142">
        <v>6387</v>
      </c>
      <c r="G63" s="142">
        <v>7203</v>
      </c>
      <c r="H63" s="143">
        <v>7354</v>
      </c>
    </row>
    <row r="64" spans="2:8" ht="15" customHeight="1" x14ac:dyDescent="0.15"/>
  </sheetData>
  <sheetProtection algorithmName="SHA-512" hashValue="Uu79dFeV5s+E0frhTQsDAwA9FCNWczJOk2MClngJpZAPUHbhlo69fG2swW5I21RhSI6NWXWuytDZoB6JQ6dYhw==" saltValue="0Ym8LJk5w98/d2DoJJJm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614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563</v>
      </c>
      <c r="BQ50" s="1323"/>
      <c r="BR50" s="1323"/>
      <c r="BS50" s="1323"/>
      <c r="BT50" s="1323"/>
      <c r="BU50" s="1323"/>
      <c r="BV50" s="1323"/>
      <c r="BW50" s="1323"/>
      <c r="BX50" s="1323" t="s">
        <v>564</v>
      </c>
      <c r="BY50" s="1323"/>
      <c r="BZ50" s="1323"/>
      <c r="CA50" s="1323"/>
      <c r="CB50" s="1323"/>
      <c r="CC50" s="1323"/>
      <c r="CD50" s="1323"/>
      <c r="CE50" s="1323"/>
      <c r="CF50" s="1323" t="s">
        <v>565</v>
      </c>
      <c r="CG50" s="1323"/>
      <c r="CH50" s="1323"/>
      <c r="CI50" s="1323"/>
      <c r="CJ50" s="1323"/>
      <c r="CK50" s="1323"/>
      <c r="CL50" s="1323"/>
      <c r="CM50" s="1323"/>
      <c r="CN50" s="1323" t="s">
        <v>566</v>
      </c>
      <c r="CO50" s="1323"/>
      <c r="CP50" s="1323"/>
      <c r="CQ50" s="1323"/>
      <c r="CR50" s="1323"/>
      <c r="CS50" s="1323"/>
      <c r="CT50" s="1323"/>
      <c r="CU50" s="1323"/>
      <c r="CV50" s="1323" t="s">
        <v>567</v>
      </c>
      <c r="CW50" s="1323"/>
      <c r="CX50" s="1323"/>
      <c r="CY50" s="1323"/>
      <c r="CZ50" s="1323"/>
      <c r="DA50" s="1323"/>
      <c r="DB50" s="1323"/>
      <c r="DC50" s="1323"/>
    </row>
    <row r="51" spans="1:109" ht="13.5" customHeight="1" x14ac:dyDescent="0.15">
      <c r="B51" s="395"/>
      <c r="G51" s="1324"/>
      <c r="H51" s="1324"/>
      <c r="I51" s="1327"/>
      <c r="J51" s="1327"/>
      <c r="K51" s="1325"/>
      <c r="L51" s="1325"/>
      <c r="M51" s="1325"/>
      <c r="N51" s="1325"/>
      <c r="AM51" s="404"/>
      <c r="AN51" s="1326" t="s">
        <v>607</v>
      </c>
      <c r="AO51" s="1326"/>
      <c r="AP51" s="1326"/>
      <c r="AQ51" s="1326"/>
      <c r="AR51" s="1326"/>
      <c r="AS51" s="1326"/>
      <c r="AT51" s="1326"/>
      <c r="AU51" s="1326"/>
      <c r="AV51" s="1326"/>
      <c r="AW51" s="1326"/>
      <c r="AX51" s="1326"/>
      <c r="AY51" s="1326"/>
      <c r="AZ51" s="1326"/>
      <c r="BA51" s="1326"/>
      <c r="BB51" s="1326" t="s">
        <v>608</v>
      </c>
      <c r="BC51" s="1326"/>
      <c r="BD51" s="1326"/>
      <c r="BE51" s="1326"/>
      <c r="BF51" s="1326"/>
      <c r="BG51" s="1326"/>
      <c r="BH51" s="1326"/>
      <c r="BI51" s="1326"/>
      <c r="BJ51" s="1326"/>
      <c r="BK51" s="1326"/>
      <c r="BL51" s="1326"/>
      <c r="BM51" s="1326"/>
      <c r="BN51" s="1326"/>
      <c r="BO51" s="1326"/>
      <c r="BP51" s="1309">
        <v>79.3</v>
      </c>
      <c r="BQ51" s="1309"/>
      <c r="BR51" s="1309"/>
      <c r="BS51" s="1309"/>
      <c r="BT51" s="1309"/>
      <c r="BU51" s="1309"/>
      <c r="BV51" s="1309"/>
      <c r="BW51" s="1309"/>
      <c r="BX51" s="1309">
        <v>60.3</v>
      </c>
      <c r="BY51" s="1309"/>
      <c r="BZ51" s="1309"/>
      <c r="CA51" s="1309"/>
      <c r="CB51" s="1309"/>
      <c r="CC51" s="1309"/>
      <c r="CD51" s="1309"/>
      <c r="CE51" s="1309"/>
      <c r="CF51" s="1309">
        <v>59.3</v>
      </c>
      <c r="CG51" s="1309"/>
      <c r="CH51" s="1309"/>
      <c r="CI51" s="1309"/>
      <c r="CJ51" s="1309"/>
      <c r="CK51" s="1309"/>
      <c r="CL51" s="1309"/>
      <c r="CM51" s="1309"/>
      <c r="CN51" s="1309">
        <v>61.5</v>
      </c>
      <c r="CO51" s="1309"/>
      <c r="CP51" s="1309"/>
      <c r="CQ51" s="1309"/>
      <c r="CR51" s="1309"/>
      <c r="CS51" s="1309"/>
      <c r="CT51" s="1309"/>
      <c r="CU51" s="1309"/>
      <c r="CV51" s="1309">
        <v>64.5</v>
      </c>
      <c r="CW51" s="1309"/>
      <c r="CX51" s="1309"/>
      <c r="CY51" s="1309"/>
      <c r="CZ51" s="1309"/>
      <c r="DA51" s="1309"/>
      <c r="DB51" s="1309"/>
      <c r="DC51" s="1309"/>
    </row>
    <row r="52" spans="1:109" x14ac:dyDescent="0.15">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609</v>
      </c>
      <c r="BC53" s="1326"/>
      <c r="BD53" s="1326"/>
      <c r="BE53" s="1326"/>
      <c r="BF53" s="1326"/>
      <c r="BG53" s="1326"/>
      <c r="BH53" s="1326"/>
      <c r="BI53" s="1326"/>
      <c r="BJ53" s="1326"/>
      <c r="BK53" s="1326"/>
      <c r="BL53" s="1326"/>
      <c r="BM53" s="1326"/>
      <c r="BN53" s="1326"/>
      <c r="BO53" s="1326"/>
      <c r="BP53" s="1309">
        <v>59.2</v>
      </c>
      <c r="BQ53" s="1309"/>
      <c r="BR53" s="1309"/>
      <c r="BS53" s="1309"/>
      <c r="BT53" s="1309"/>
      <c r="BU53" s="1309"/>
      <c r="BV53" s="1309"/>
      <c r="BW53" s="1309"/>
      <c r="BX53" s="1309">
        <v>60.9</v>
      </c>
      <c r="BY53" s="1309"/>
      <c r="BZ53" s="1309"/>
      <c r="CA53" s="1309"/>
      <c r="CB53" s="1309"/>
      <c r="CC53" s="1309"/>
      <c r="CD53" s="1309"/>
      <c r="CE53" s="1309"/>
      <c r="CF53" s="1309">
        <v>60.9</v>
      </c>
      <c r="CG53" s="1309"/>
      <c r="CH53" s="1309"/>
      <c r="CI53" s="1309"/>
      <c r="CJ53" s="1309"/>
      <c r="CK53" s="1309"/>
      <c r="CL53" s="1309"/>
      <c r="CM53" s="1309"/>
      <c r="CN53" s="1309">
        <v>63.2</v>
      </c>
      <c r="CO53" s="1309"/>
      <c r="CP53" s="1309"/>
      <c r="CQ53" s="1309"/>
      <c r="CR53" s="1309"/>
      <c r="CS53" s="1309"/>
      <c r="CT53" s="1309"/>
      <c r="CU53" s="1309"/>
      <c r="CV53" s="1309">
        <v>64.3</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610</v>
      </c>
      <c r="AO55" s="1323"/>
      <c r="AP55" s="1323"/>
      <c r="AQ55" s="1323"/>
      <c r="AR55" s="1323"/>
      <c r="AS55" s="1323"/>
      <c r="AT55" s="1323"/>
      <c r="AU55" s="1323"/>
      <c r="AV55" s="1323"/>
      <c r="AW55" s="1323"/>
      <c r="AX55" s="1323"/>
      <c r="AY55" s="1323"/>
      <c r="AZ55" s="1323"/>
      <c r="BA55" s="1323"/>
      <c r="BB55" s="1326" t="s">
        <v>608</v>
      </c>
      <c r="BC55" s="1326"/>
      <c r="BD55" s="1326"/>
      <c r="BE55" s="1326"/>
      <c r="BF55" s="1326"/>
      <c r="BG55" s="1326"/>
      <c r="BH55" s="1326"/>
      <c r="BI55" s="1326"/>
      <c r="BJ55" s="1326"/>
      <c r="BK55" s="1326"/>
      <c r="BL55" s="1326"/>
      <c r="BM55" s="1326"/>
      <c r="BN55" s="1326"/>
      <c r="BO55" s="1326"/>
      <c r="BP55" s="1309">
        <v>56.8</v>
      </c>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609</v>
      </c>
      <c r="BC57" s="1326"/>
      <c r="BD57" s="1326"/>
      <c r="BE57" s="1326"/>
      <c r="BF57" s="1326"/>
      <c r="BG57" s="1326"/>
      <c r="BH57" s="1326"/>
      <c r="BI57" s="1326"/>
      <c r="BJ57" s="1326"/>
      <c r="BK57" s="1326"/>
      <c r="BL57" s="1326"/>
      <c r="BM57" s="1326"/>
      <c r="BN57" s="1326"/>
      <c r="BO57" s="1326"/>
      <c r="BP57" s="1309">
        <v>54</v>
      </c>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613</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563</v>
      </c>
      <c r="BQ72" s="1323"/>
      <c r="BR72" s="1323"/>
      <c r="BS72" s="1323"/>
      <c r="BT72" s="1323"/>
      <c r="BU72" s="1323"/>
      <c r="BV72" s="1323"/>
      <c r="BW72" s="1323"/>
      <c r="BX72" s="1323" t="s">
        <v>564</v>
      </c>
      <c r="BY72" s="1323"/>
      <c r="BZ72" s="1323"/>
      <c r="CA72" s="1323"/>
      <c r="CB72" s="1323"/>
      <c r="CC72" s="1323"/>
      <c r="CD72" s="1323"/>
      <c r="CE72" s="1323"/>
      <c r="CF72" s="1323" t="s">
        <v>565</v>
      </c>
      <c r="CG72" s="1323"/>
      <c r="CH72" s="1323"/>
      <c r="CI72" s="1323"/>
      <c r="CJ72" s="1323"/>
      <c r="CK72" s="1323"/>
      <c r="CL72" s="1323"/>
      <c r="CM72" s="1323"/>
      <c r="CN72" s="1323" t="s">
        <v>566</v>
      </c>
      <c r="CO72" s="1323"/>
      <c r="CP72" s="1323"/>
      <c r="CQ72" s="1323"/>
      <c r="CR72" s="1323"/>
      <c r="CS72" s="1323"/>
      <c r="CT72" s="1323"/>
      <c r="CU72" s="1323"/>
      <c r="CV72" s="1323" t="s">
        <v>567</v>
      </c>
      <c r="CW72" s="1323"/>
      <c r="CX72" s="1323"/>
      <c r="CY72" s="1323"/>
      <c r="CZ72" s="1323"/>
      <c r="DA72" s="1323"/>
      <c r="DB72" s="1323"/>
      <c r="DC72" s="1323"/>
    </row>
    <row r="73" spans="2:107" x14ac:dyDescent="0.15">
      <c r="B73" s="395"/>
      <c r="G73" s="1324"/>
      <c r="H73" s="1324"/>
      <c r="I73" s="1324"/>
      <c r="J73" s="1324"/>
      <c r="K73" s="1329"/>
      <c r="L73" s="1329"/>
      <c r="M73" s="1329"/>
      <c r="N73" s="1329"/>
      <c r="AM73" s="404"/>
      <c r="AN73" s="1326" t="s">
        <v>607</v>
      </c>
      <c r="AO73" s="1326"/>
      <c r="AP73" s="1326"/>
      <c r="AQ73" s="1326"/>
      <c r="AR73" s="1326"/>
      <c r="AS73" s="1326"/>
      <c r="AT73" s="1326"/>
      <c r="AU73" s="1326"/>
      <c r="AV73" s="1326"/>
      <c r="AW73" s="1326"/>
      <c r="AX73" s="1326"/>
      <c r="AY73" s="1326"/>
      <c r="AZ73" s="1326"/>
      <c r="BA73" s="1326"/>
      <c r="BB73" s="1326" t="s">
        <v>608</v>
      </c>
      <c r="BC73" s="1326"/>
      <c r="BD73" s="1326"/>
      <c r="BE73" s="1326"/>
      <c r="BF73" s="1326"/>
      <c r="BG73" s="1326"/>
      <c r="BH73" s="1326"/>
      <c r="BI73" s="1326"/>
      <c r="BJ73" s="1326"/>
      <c r="BK73" s="1326"/>
      <c r="BL73" s="1326"/>
      <c r="BM73" s="1326"/>
      <c r="BN73" s="1326"/>
      <c r="BO73" s="1326"/>
      <c r="BP73" s="1309">
        <v>79.3</v>
      </c>
      <c r="BQ73" s="1309"/>
      <c r="BR73" s="1309"/>
      <c r="BS73" s="1309"/>
      <c r="BT73" s="1309"/>
      <c r="BU73" s="1309"/>
      <c r="BV73" s="1309"/>
      <c r="BW73" s="1309"/>
      <c r="BX73" s="1309">
        <v>60.3</v>
      </c>
      <c r="BY73" s="1309"/>
      <c r="BZ73" s="1309"/>
      <c r="CA73" s="1309"/>
      <c r="CB73" s="1309"/>
      <c r="CC73" s="1309"/>
      <c r="CD73" s="1309"/>
      <c r="CE73" s="1309"/>
      <c r="CF73" s="1309">
        <v>59.3</v>
      </c>
      <c r="CG73" s="1309"/>
      <c r="CH73" s="1309"/>
      <c r="CI73" s="1309"/>
      <c r="CJ73" s="1309"/>
      <c r="CK73" s="1309"/>
      <c r="CL73" s="1309"/>
      <c r="CM73" s="1309"/>
      <c r="CN73" s="1309">
        <v>61.5</v>
      </c>
      <c r="CO73" s="1309"/>
      <c r="CP73" s="1309"/>
      <c r="CQ73" s="1309"/>
      <c r="CR73" s="1309"/>
      <c r="CS73" s="1309"/>
      <c r="CT73" s="1309"/>
      <c r="CU73" s="1309"/>
      <c r="CV73" s="1309">
        <v>64.5</v>
      </c>
      <c r="CW73" s="1309"/>
      <c r="CX73" s="1309"/>
      <c r="CY73" s="1309"/>
      <c r="CZ73" s="1309"/>
      <c r="DA73" s="1309"/>
      <c r="DB73" s="1309"/>
      <c r="DC73" s="1309"/>
    </row>
    <row r="74" spans="2:107" x14ac:dyDescent="0.15">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612</v>
      </c>
      <c r="BC75" s="1326"/>
      <c r="BD75" s="1326"/>
      <c r="BE75" s="1326"/>
      <c r="BF75" s="1326"/>
      <c r="BG75" s="1326"/>
      <c r="BH75" s="1326"/>
      <c r="BI75" s="1326"/>
      <c r="BJ75" s="1326"/>
      <c r="BK75" s="1326"/>
      <c r="BL75" s="1326"/>
      <c r="BM75" s="1326"/>
      <c r="BN75" s="1326"/>
      <c r="BO75" s="1326"/>
      <c r="BP75" s="1309">
        <v>8.6999999999999993</v>
      </c>
      <c r="BQ75" s="1309"/>
      <c r="BR75" s="1309"/>
      <c r="BS75" s="1309"/>
      <c r="BT75" s="1309"/>
      <c r="BU75" s="1309"/>
      <c r="BV75" s="1309"/>
      <c r="BW75" s="1309"/>
      <c r="BX75" s="1309">
        <v>7.8</v>
      </c>
      <c r="BY75" s="1309"/>
      <c r="BZ75" s="1309"/>
      <c r="CA75" s="1309"/>
      <c r="CB75" s="1309"/>
      <c r="CC75" s="1309"/>
      <c r="CD75" s="1309"/>
      <c r="CE75" s="1309"/>
      <c r="CF75" s="1309">
        <v>7.3</v>
      </c>
      <c r="CG75" s="1309"/>
      <c r="CH75" s="1309"/>
      <c r="CI75" s="1309"/>
      <c r="CJ75" s="1309"/>
      <c r="CK75" s="1309"/>
      <c r="CL75" s="1309"/>
      <c r="CM75" s="1309"/>
      <c r="CN75" s="1309">
        <v>7</v>
      </c>
      <c r="CO75" s="1309"/>
      <c r="CP75" s="1309"/>
      <c r="CQ75" s="1309"/>
      <c r="CR75" s="1309"/>
      <c r="CS75" s="1309"/>
      <c r="CT75" s="1309"/>
      <c r="CU75" s="1309"/>
      <c r="CV75" s="1309">
        <v>7.1</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29"/>
      <c r="L77" s="1329"/>
      <c r="M77" s="1329"/>
      <c r="N77" s="1329"/>
      <c r="AN77" s="1323" t="s">
        <v>610</v>
      </c>
      <c r="AO77" s="1323"/>
      <c r="AP77" s="1323"/>
      <c r="AQ77" s="1323"/>
      <c r="AR77" s="1323"/>
      <c r="AS77" s="1323"/>
      <c r="AT77" s="1323"/>
      <c r="AU77" s="1323"/>
      <c r="AV77" s="1323"/>
      <c r="AW77" s="1323"/>
      <c r="AX77" s="1323"/>
      <c r="AY77" s="1323"/>
      <c r="AZ77" s="1323"/>
      <c r="BA77" s="1323"/>
      <c r="BB77" s="1326" t="s">
        <v>608</v>
      </c>
      <c r="BC77" s="1326"/>
      <c r="BD77" s="1326"/>
      <c r="BE77" s="1326"/>
      <c r="BF77" s="1326"/>
      <c r="BG77" s="1326"/>
      <c r="BH77" s="1326"/>
      <c r="BI77" s="1326"/>
      <c r="BJ77" s="1326"/>
      <c r="BK77" s="1326"/>
      <c r="BL77" s="1326"/>
      <c r="BM77" s="1326"/>
      <c r="BN77" s="1326"/>
      <c r="BO77" s="1326"/>
      <c r="BP77" s="1309">
        <v>56.8</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x14ac:dyDescent="0.15">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612</v>
      </c>
      <c r="BC79" s="1326"/>
      <c r="BD79" s="1326"/>
      <c r="BE79" s="1326"/>
      <c r="BF79" s="1326"/>
      <c r="BG79" s="1326"/>
      <c r="BH79" s="1326"/>
      <c r="BI79" s="1326"/>
      <c r="BJ79" s="1326"/>
      <c r="BK79" s="1326"/>
      <c r="BL79" s="1326"/>
      <c r="BM79" s="1326"/>
      <c r="BN79" s="1326"/>
      <c r="BO79" s="1326"/>
      <c r="BP79" s="1309">
        <v>10.199999999999999</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n5nWekjJR2mqLGZ9V75fvrBM9nKRiMm1XvGCWUcYeGX3XNYtYadBYH0LoNzHzV1BEJdWi81f5aTRljUbzqRbg==" saltValue="wN3nmLas58jg+N8W1nXV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R4IX5zmp2gZfl/9q6Vtz6SD0D2g3ARMLDlPJPxzg/yDmhD2F54H3itW/v1vJFg+yCpOsg8EioudzEAx40CjeQw==" saltValue="zHKpZ/HgaTeGhCWaR2N5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XvZjkYMzk7MxdOmZOUY/fmw8ZhNy+CQCIomzAnWJEQT+JEKkkDqKlLBogQgtkgxWxK8EVijNNYaDRn2VT3mB3Q==" saltValue="Kb9+19G5pU/CjSAb/X4T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24952</v>
      </c>
      <c r="E3" s="162"/>
      <c r="F3" s="163">
        <v>81768</v>
      </c>
      <c r="G3" s="164"/>
      <c r="H3" s="165"/>
    </row>
    <row r="4" spans="1:8" x14ac:dyDescent="0.15">
      <c r="A4" s="166"/>
      <c r="B4" s="167"/>
      <c r="C4" s="168"/>
      <c r="D4" s="169">
        <v>20182</v>
      </c>
      <c r="E4" s="170"/>
      <c r="F4" s="171">
        <v>37917</v>
      </c>
      <c r="G4" s="172"/>
      <c r="H4" s="173"/>
    </row>
    <row r="5" spans="1:8" x14ac:dyDescent="0.15">
      <c r="A5" s="154" t="s">
        <v>555</v>
      </c>
      <c r="B5" s="159"/>
      <c r="C5" s="160"/>
      <c r="D5" s="161">
        <v>43766</v>
      </c>
      <c r="E5" s="162"/>
      <c r="F5" s="163">
        <v>65876</v>
      </c>
      <c r="G5" s="164"/>
      <c r="H5" s="165"/>
    </row>
    <row r="6" spans="1:8" x14ac:dyDescent="0.15">
      <c r="A6" s="166"/>
      <c r="B6" s="167"/>
      <c r="C6" s="168"/>
      <c r="D6" s="169">
        <v>14043</v>
      </c>
      <c r="E6" s="170"/>
      <c r="F6" s="171">
        <v>36484</v>
      </c>
      <c r="G6" s="172"/>
      <c r="H6" s="173"/>
    </row>
    <row r="7" spans="1:8" x14ac:dyDescent="0.15">
      <c r="A7" s="154" t="s">
        <v>556</v>
      </c>
      <c r="B7" s="159"/>
      <c r="C7" s="160"/>
      <c r="D7" s="161">
        <v>72167</v>
      </c>
      <c r="E7" s="162"/>
      <c r="F7" s="163">
        <v>68468</v>
      </c>
      <c r="G7" s="164"/>
      <c r="H7" s="165"/>
    </row>
    <row r="8" spans="1:8" x14ac:dyDescent="0.15">
      <c r="A8" s="166"/>
      <c r="B8" s="167"/>
      <c r="C8" s="168"/>
      <c r="D8" s="169">
        <v>46568</v>
      </c>
      <c r="E8" s="170"/>
      <c r="F8" s="171">
        <v>34140</v>
      </c>
      <c r="G8" s="172"/>
      <c r="H8" s="173"/>
    </row>
    <row r="9" spans="1:8" x14ac:dyDescent="0.15">
      <c r="A9" s="154" t="s">
        <v>557</v>
      </c>
      <c r="B9" s="159"/>
      <c r="C9" s="160"/>
      <c r="D9" s="161">
        <v>40784</v>
      </c>
      <c r="E9" s="162"/>
      <c r="F9" s="163">
        <v>69729</v>
      </c>
      <c r="G9" s="164"/>
      <c r="H9" s="165"/>
    </row>
    <row r="10" spans="1:8" x14ac:dyDescent="0.15">
      <c r="A10" s="166"/>
      <c r="B10" s="167"/>
      <c r="C10" s="168"/>
      <c r="D10" s="169">
        <v>34648</v>
      </c>
      <c r="E10" s="170"/>
      <c r="F10" s="171">
        <v>38908</v>
      </c>
      <c r="G10" s="172"/>
      <c r="H10" s="173"/>
    </row>
    <row r="11" spans="1:8" x14ac:dyDescent="0.15">
      <c r="A11" s="154" t="s">
        <v>558</v>
      </c>
      <c r="B11" s="159"/>
      <c r="C11" s="160"/>
      <c r="D11" s="161">
        <v>46569</v>
      </c>
      <c r="E11" s="162"/>
      <c r="F11" s="163">
        <v>74581</v>
      </c>
      <c r="G11" s="164"/>
      <c r="H11" s="165"/>
    </row>
    <row r="12" spans="1:8" x14ac:dyDescent="0.15">
      <c r="A12" s="166"/>
      <c r="B12" s="167"/>
      <c r="C12" s="174"/>
      <c r="D12" s="169">
        <v>33435</v>
      </c>
      <c r="E12" s="170"/>
      <c r="F12" s="171">
        <v>41563</v>
      </c>
      <c r="G12" s="172"/>
      <c r="H12" s="173"/>
    </row>
    <row r="13" spans="1:8" x14ac:dyDescent="0.15">
      <c r="A13" s="154"/>
      <c r="B13" s="159"/>
      <c r="C13" s="175"/>
      <c r="D13" s="176">
        <v>45648</v>
      </c>
      <c r="E13" s="177"/>
      <c r="F13" s="178">
        <v>72084</v>
      </c>
      <c r="G13" s="179"/>
      <c r="H13" s="165"/>
    </row>
    <row r="14" spans="1:8" x14ac:dyDescent="0.15">
      <c r="A14" s="166"/>
      <c r="B14" s="167"/>
      <c r="C14" s="168"/>
      <c r="D14" s="169">
        <v>29775</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10.94</v>
      </c>
      <c r="C19" s="180">
        <f>ROUND(VALUE(SUBSTITUTE(実質収支比率等に係る経年分析!G$48,"▲","-")),2)</f>
        <v>13.3</v>
      </c>
      <c r="D19" s="180">
        <f>ROUND(VALUE(SUBSTITUTE(実質収支比率等に係る経年分析!H$48,"▲","-")),2)</f>
        <v>12.75</v>
      </c>
      <c r="E19" s="180">
        <f>ROUND(VALUE(SUBSTITUTE(実質収支比率等に係る経年分析!I$48,"▲","-")),2)</f>
        <v>11.81</v>
      </c>
      <c r="F19" s="180">
        <f>ROUND(VALUE(SUBSTITUTE(実質収支比率等に係る経年分析!J$48,"▲","-")),2)</f>
        <v>12.65</v>
      </c>
    </row>
    <row r="20" spans="1:11" x14ac:dyDescent="0.15">
      <c r="A20" s="180" t="s">
        <v>55</v>
      </c>
      <c r="B20" s="180">
        <f>ROUND(VALUE(SUBSTITUTE(実質収支比率等に係る経年分析!F$47,"▲","-")),2)</f>
        <v>29.29</v>
      </c>
      <c r="C20" s="180">
        <f>ROUND(VALUE(SUBSTITUTE(実質収支比率等に係る経年分析!G$47,"▲","-")),2)</f>
        <v>30.2</v>
      </c>
      <c r="D20" s="180">
        <f>ROUND(VALUE(SUBSTITUTE(実質収支比率等に係る経年分析!H$47,"▲","-")),2)</f>
        <v>32.21</v>
      </c>
      <c r="E20" s="180">
        <f>ROUND(VALUE(SUBSTITUTE(実質収支比率等に係る経年分析!I$47,"▲","-")),2)</f>
        <v>32.53</v>
      </c>
      <c r="F20" s="180">
        <f>ROUND(VALUE(SUBSTITUTE(実質収支比率等に係る経年分析!J$47,"▲","-")),2)</f>
        <v>33.270000000000003</v>
      </c>
    </row>
    <row r="21" spans="1:11" x14ac:dyDescent="0.15">
      <c r="A21" s="180" t="s">
        <v>56</v>
      </c>
      <c r="B21" s="180">
        <f>IF(ISNUMBER(VALUE(SUBSTITUTE(実質収支比率等に係る経年分析!F$49,"▲","-"))),ROUND(VALUE(SUBSTITUTE(実質収支比率等に係る経年分析!F$49,"▲","-")),2),NA())</f>
        <v>-1.51</v>
      </c>
      <c r="C21" s="180">
        <f>IF(ISNUMBER(VALUE(SUBSTITUTE(実質収支比率等に係る経年分析!G$49,"▲","-"))),ROUND(VALUE(SUBSTITUTE(実質収支比率等に係る経年分析!G$49,"▲","-")),2),NA())</f>
        <v>2.2000000000000002</v>
      </c>
      <c r="D21" s="180">
        <f>IF(ISNUMBER(VALUE(SUBSTITUTE(実質収支比率等に係る経年分析!H$49,"▲","-"))),ROUND(VALUE(SUBSTITUTE(実質収支比率等に係る経年分析!H$49,"▲","-")),2),NA())</f>
        <v>1.07</v>
      </c>
      <c r="E21" s="180">
        <f>IF(ISNUMBER(VALUE(SUBSTITUTE(実質収支比率等に係る経年分析!I$49,"▲","-"))),ROUND(VALUE(SUBSTITUTE(実質収支比率等に係る経年分析!I$49,"▲","-")),2),NA())</f>
        <v>-1.05</v>
      </c>
      <c r="F21" s="180">
        <f>IF(ISNUMBER(VALUE(SUBSTITUTE(実質収支比率等に係る経年分析!J$49,"▲","-"))),ROUND(VALUE(SUBSTITUTE(実質収支比率等に係る経年分析!J$49,"▲","-")),2),NA())</f>
        <v>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1.33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1.73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1.07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0.42</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2.31</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1573</v>
      </c>
      <c r="E42" s="182"/>
      <c r="F42" s="182"/>
      <c r="G42" s="182">
        <f>'実質公債費比率（分子）の構造'!L$52</f>
        <v>1580</v>
      </c>
      <c r="H42" s="182"/>
      <c r="I42" s="182"/>
      <c r="J42" s="182">
        <f>'実質公債費比率（分子）の構造'!M$52</f>
        <v>1592</v>
      </c>
      <c r="K42" s="182"/>
      <c r="L42" s="182"/>
      <c r="M42" s="182">
        <f>'実質公債費比率（分子）の構造'!N$52</f>
        <v>1567</v>
      </c>
      <c r="N42" s="182"/>
      <c r="O42" s="182"/>
      <c r="P42" s="182">
        <f>'実質公債費比率（分子）の構造'!O$52</f>
        <v>1583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150</v>
      </c>
      <c r="C44" s="182"/>
      <c r="D44" s="182"/>
      <c r="E44" s="182">
        <f>'実質公債費比率（分子）の構造'!L$50</f>
        <v>130</v>
      </c>
      <c r="F44" s="182"/>
      <c r="G44" s="182"/>
      <c r="H44" s="182">
        <f>'実質公債費比率（分子）の構造'!M$50</f>
        <v>109</v>
      </c>
      <c r="I44" s="182"/>
      <c r="J44" s="182"/>
      <c r="K44" s="182">
        <f>'実質公債費比率（分子）の構造'!N$50</f>
        <v>116</v>
      </c>
      <c r="L44" s="182"/>
      <c r="M44" s="182"/>
      <c r="N44" s="182">
        <f>'実質公債費比率（分子）の構造'!O$50</f>
        <v>108</v>
      </c>
      <c r="O44" s="182"/>
      <c r="P44" s="182"/>
    </row>
    <row r="45" spans="1:16" x14ac:dyDescent="0.15">
      <c r="A45" s="182" t="s">
        <v>66</v>
      </c>
      <c r="B45" s="182">
        <f>'実質公債費比率（分子）の構造'!K$49</f>
        <v>262</v>
      </c>
      <c r="C45" s="182"/>
      <c r="D45" s="182"/>
      <c r="E45" s="182">
        <f>'実質公債費比率（分子）の構造'!L$49</f>
        <v>204</v>
      </c>
      <c r="F45" s="182"/>
      <c r="G45" s="182"/>
      <c r="H45" s="182">
        <f>'実質公債費比率（分子）の構造'!M$49</f>
        <v>165</v>
      </c>
      <c r="I45" s="182"/>
      <c r="J45" s="182"/>
      <c r="K45" s="182">
        <f>'実質公債費比率（分子）の構造'!N$49</f>
        <v>112</v>
      </c>
      <c r="L45" s="182"/>
      <c r="M45" s="182"/>
      <c r="N45" s="182">
        <f>'実質公債費比率（分子）の構造'!O$49</f>
        <v>72</v>
      </c>
      <c r="O45" s="182"/>
      <c r="P45" s="182"/>
    </row>
    <row r="46" spans="1:16" x14ac:dyDescent="0.15">
      <c r="A46" s="182" t="s">
        <v>67</v>
      </c>
      <c r="B46" s="182">
        <f>'実質公債費比率（分子）の構造'!K$48</f>
        <v>574</v>
      </c>
      <c r="C46" s="182"/>
      <c r="D46" s="182"/>
      <c r="E46" s="182">
        <f>'実質公債費比率（分子）の構造'!L$48</f>
        <v>523</v>
      </c>
      <c r="F46" s="182"/>
      <c r="G46" s="182"/>
      <c r="H46" s="182">
        <f>'実質公債費比率（分子）の構造'!M$48</f>
        <v>535</v>
      </c>
      <c r="I46" s="182"/>
      <c r="J46" s="182"/>
      <c r="K46" s="182">
        <f>'実質公債費比率（分子）の構造'!N$48</f>
        <v>556</v>
      </c>
      <c r="L46" s="182"/>
      <c r="M46" s="182"/>
      <c r="N46" s="182">
        <f>'実質公債費比率（分子）の構造'!O$48</f>
        <v>585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1439</v>
      </c>
      <c r="C49" s="182"/>
      <c r="D49" s="182"/>
      <c r="E49" s="182">
        <f>'実質公債費比率（分子）の構造'!L$45</f>
        <v>1449</v>
      </c>
      <c r="F49" s="182"/>
      <c r="G49" s="182"/>
      <c r="H49" s="182">
        <f>'実質公債費比率（分子）の構造'!M$45</f>
        <v>1469</v>
      </c>
      <c r="I49" s="182"/>
      <c r="J49" s="182"/>
      <c r="K49" s="182">
        <f>'実質公債費比率（分子）の構造'!N$45</f>
        <v>1497</v>
      </c>
      <c r="L49" s="182"/>
      <c r="M49" s="182"/>
      <c r="N49" s="182">
        <f>'実質公債費比率（分子）の構造'!O$45</f>
        <v>1552</v>
      </c>
      <c r="O49" s="182"/>
      <c r="P49" s="182"/>
    </row>
    <row r="50" spans="1:16" x14ac:dyDescent="0.15">
      <c r="A50" s="182" t="s">
        <v>71</v>
      </c>
      <c r="B50" s="182" t="e">
        <f>NA()</f>
        <v>#N/A</v>
      </c>
      <c r="C50" s="182">
        <f>IF(ISNUMBER('実質公債費比率（分子）の構造'!K$53),'実質公債費比率（分子）の構造'!K$53,NA())</f>
        <v>852</v>
      </c>
      <c r="D50" s="182" t="e">
        <f>NA()</f>
        <v>#N/A</v>
      </c>
      <c r="E50" s="182" t="e">
        <f>NA()</f>
        <v>#N/A</v>
      </c>
      <c r="F50" s="182">
        <f>IF(ISNUMBER('実質公債費比率（分子）の構造'!L$53),'実質公債費比率（分子）の構造'!L$53,NA())</f>
        <v>726</v>
      </c>
      <c r="G50" s="182" t="e">
        <f>NA()</f>
        <v>#N/A</v>
      </c>
      <c r="H50" s="182" t="e">
        <f>NA()</f>
        <v>#N/A</v>
      </c>
      <c r="I50" s="182">
        <f>IF(ISNUMBER('実質公債費比率（分子）の構造'!M$53),'実質公債費比率（分子）の構造'!M$53,NA())</f>
        <v>686</v>
      </c>
      <c r="J50" s="182" t="e">
        <f>NA()</f>
        <v>#N/A</v>
      </c>
      <c r="K50" s="182" t="e">
        <f>NA()</f>
        <v>#N/A</v>
      </c>
      <c r="L50" s="182">
        <f>IF(ISNUMBER('実質公債費比率（分子）の構造'!N$53),'実質公債費比率（分子）の構造'!N$53,NA())</f>
        <v>714</v>
      </c>
      <c r="M50" s="182" t="e">
        <f>NA()</f>
        <v>#N/A</v>
      </c>
      <c r="N50" s="182" t="e">
        <f>NA()</f>
        <v>#N/A</v>
      </c>
      <c r="O50" s="182">
        <f>IF(ISNUMBER('実質公債費比率（分子）の構造'!O$53),'実質公債費比率（分子）の構造'!O$53,NA())</f>
        <v>734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15276</v>
      </c>
      <c r="E56" s="181"/>
      <c r="F56" s="181"/>
      <c r="G56" s="181">
        <f>'将来負担比率（分子）の構造'!J$52</f>
        <v>16760</v>
      </c>
      <c r="H56" s="181"/>
      <c r="I56" s="181"/>
      <c r="J56" s="181">
        <f>'将来負担比率（分子）の構造'!K$52</f>
        <v>18324</v>
      </c>
      <c r="K56" s="181"/>
      <c r="L56" s="181"/>
      <c r="M56" s="181">
        <f>'将来負担比率（分子）の構造'!L$52</f>
        <v>20137</v>
      </c>
      <c r="N56" s="181"/>
      <c r="O56" s="181"/>
      <c r="P56" s="181">
        <f>'将来負担比率（分子）の構造'!M$52</f>
        <v>20333</v>
      </c>
    </row>
    <row r="57" spans="1:16" x14ac:dyDescent="0.15">
      <c r="A57" s="181" t="s">
        <v>42</v>
      </c>
      <c r="B57" s="181"/>
      <c r="C57" s="181"/>
      <c r="D57" s="181">
        <f>'将来負担比率（分子）の構造'!I$51</f>
        <v>769</v>
      </c>
      <c r="E57" s="181"/>
      <c r="F57" s="181"/>
      <c r="G57" s="181">
        <f>'将来負担比率（分子）の構造'!J$51</f>
        <v>1169</v>
      </c>
      <c r="H57" s="181"/>
      <c r="I57" s="181"/>
      <c r="J57" s="181">
        <f>'将来負担比率（分子）の構造'!K$51</f>
        <v>1152</v>
      </c>
      <c r="K57" s="181"/>
      <c r="L57" s="181"/>
      <c r="M57" s="181">
        <f>'将来負担比率（分子）の構造'!L$51</f>
        <v>948</v>
      </c>
      <c r="N57" s="181"/>
      <c r="O57" s="181"/>
      <c r="P57" s="181">
        <f>'将来負担比率（分子）の構造'!M$51</f>
        <v>849</v>
      </c>
    </row>
    <row r="58" spans="1:16" x14ac:dyDescent="0.15">
      <c r="A58" s="181" t="s">
        <v>41</v>
      </c>
      <c r="B58" s="181"/>
      <c r="C58" s="181"/>
      <c r="D58" s="181">
        <f>'将来負担比率（分子）の構造'!I$50</f>
        <v>5431</v>
      </c>
      <c r="E58" s="181"/>
      <c r="F58" s="181"/>
      <c r="G58" s="181">
        <f>'将来負担比率（分子）の構造'!J$50</f>
        <v>5454</v>
      </c>
      <c r="H58" s="181"/>
      <c r="I58" s="181"/>
      <c r="J58" s="181">
        <f>'将来負担比率（分子）の構造'!K$50</f>
        <v>5964</v>
      </c>
      <c r="K58" s="181"/>
      <c r="L58" s="181"/>
      <c r="M58" s="181">
        <f>'将来負担比率（分子）の構造'!L$50</f>
        <v>6788</v>
      </c>
      <c r="N58" s="181"/>
      <c r="O58" s="181"/>
      <c r="P58" s="181">
        <f>'将来負担比率（分子）の構造'!M$50</f>
        <v>6944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f>'将来負担比率（分子）の構造'!J$46</f>
        <v>4</v>
      </c>
      <c r="F61" s="181"/>
      <c r="G61" s="181"/>
      <c r="H61" s="181">
        <f>'将来負担比率（分子）の構造'!K$46</f>
        <v>170</v>
      </c>
      <c r="I61" s="181"/>
      <c r="J61" s="181"/>
      <c r="K61" s="181">
        <f>'将来負担比率（分子）の構造'!L$46</f>
        <v>4</v>
      </c>
      <c r="L61" s="181"/>
      <c r="M61" s="181"/>
      <c r="N61" s="181">
        <f>'将来負担比率（分子）の構造'!M$46</f>
        <v>2</v>
      </c>
      <c r="O61" s="181"/>
      <c r="P61" s="181"/>
    </row>
    <row r="62" spans="1:16" x14ac:dyDescent="0.15">
      <c r="A62" s="181" t="s">
        <v>35</v>
      </c>
      <c r="B62" s="181">
        <f>'将来負担比率（分子）の構造'!I$45</f>
        <v>3914</v>
      </c>
      <c r="C62" s="181"/>
      <c r="D62" s="181"/>
      <c r="E62" s="181">
        <f>'将来負担比率（分子）の構造'!J$45</f>
        <v>3872</v>
      </c>
      <c r="F62" s="181"/>
      <c r="G62" s="181"/>
      <c r="H62" s="181">
        <f>'将来負担比率（分子）の構造'!K$45</f>
        <v>3979</v>
      </c>
      <c r="I62" s="181"/>
      <c r="J62" s="181"/>
      <c r="K62" s="181">
        <f>'将来負担比率（分子）の構造'!L$45</f>
        <v>3764</v>
      </c>
      <c r="L62" s="181"/>
      <c r="M62" s="181"/>
      <c r="N62" s="181">
        <f>'将来負担比率（分子）の構造'!M$45</f>
        <v>3762</v>
      </c>
      <c r="O62" s="181"/>
      <c r="P62" s="181"/>
    </row>
    <row r="63" spans="1:16" x14ac:dyDescent="0.15">
      <c r="A63" s="181" t="s">
        <v>34</v>
      </c>
      <c r="B63" s="181">
        <f>'将来負担比率（分子）の構造'!I$44</f>
        <v>1038</v>
      </c>
      <c r="C63" s="181"/>
      <c r="D63" s="181"/>
      <c r="E63" s="181">
        <f>'将来負担比率（分子）の構造'!J$44</f>
        <v>886</v>
      </c>
      <c r="F63" s="181"/>
      <c r="G63" s="181"/>
      <c r="H63" s="181">
        <f>'将来負担比率（分子）の構造'!K$44</f>
        <v>643</v>
      </c>
      <c r="I63" s="181"/>
      <c r="J63" s="181"/>
      <c r="K63" s="181">
        <f>'将来負担比率（分子）の構造'!L$44</f>
        <v>454</v>
      </c>
      <c r="L63" s="181"/>
      <c r="M63" s="181"/>
      <c r="N63" s="181">
        <f>'将来負担比率（分子）の構造'!M$44</f>
        <v>388</v>
      </c>
      <c r="O63" s="181"/>
      <c r="P63" s="181"/>
    </row>
    <row r="64" spans="1:16" x14ac:dyDescent="0.15">
      <c r="A64" s="181" t="s">
        <v>33</v>
      </c>
      <c r="B64" s="181">
        <f>'将来負担比率（分子）の構造'!I$43</f>
        <v>8011</v>
      </c>
      <c r="C64" s="181"/>
      <c r="D64" s="181"/>
      <c r="E64" s="181">
        <f>'将来負担比率（分子）の構造'!J$43</f>
        <v>7655</v>
      </c>
      <c r="F64" s="181"/>
      <c r="G64" s="181"/>
      <c r="H64" s="181">
        <f>'将来負担比率（分子）の構造'!K$43</f>
        <v>8177</v>
      </c>
      <c r="I64" s="181"/>
      <c r="J64" s="181"/>
      <c r="K64" s="181">
        <f>'将来負担比率（分子）の構造'!L$43</f>
        <v>9837</v>
      </c>
      <c r="L64" s="181"/>
      <c r="M64" s="181"/>
      <c r="N64" s="181">
        <f>'将来負担比率（分子）の構造'!M$43</f>
        <v>9608</v>
      </c>
      <c r="O64" s="181"/>
      <c r="P64" s="181"/>
    </row>
    <row r="65" spans="1:16" x14ac:dyDescent="0.15">
      <c r="A65" s="181" t="s">
        <v>32</v>
      </c>
      <c r="B65" s="181">
        <f>'将来負担比率（分子）の構造'!I$42</f>
        <v>1115</v>
      </c>
      <c r="C65" s="181"/>
      <c r="D65" s="181"/>
      <c r="E65" s="181">
        <f>'将来負担比率（分子）の構造'!J$42</f>
        <v>995</v>
      </c>
      <c r="F65" s="181"/>
      <c r="G65" s="181"/>
      <c r="H65" s="181">
        <f>'将来負担比率（分子）の構造'!K$42</f>
        <v>866</v>
      </c>
      <c r="I65" s="181"/>
      <c r="J65" s="181"/>
      <c r="K65" s="181">
        <f>'将来負担比率（分子）の構造'!L$42</f>
        <v>847</v>
      </c>
      <c r="L65" s="181"/>
      <c r="M65" s="181"/>
      <c r="N65" s="181">
        <f>'将来負担比率（分子）の構造'!M$42</f>
        <v>1388</v>
      </c>
      <c r="O65" s="181"/>
      <c r="P65" s="181"/>
    </row>
    <row r="66" spans="1:16" x14ac:dyDescent="0.15">
      <c r="A66" s="181" t="s">
        <v>31</v>
      </c>
      <c r="B66" s="181">
        <f>'将来負担比率（分子）の構造'!I$41</f>
        <v>15736</v>
      </c>
      <c r="C66" s="181"/>
      <c r="D66" s="181"/>
      <c r="E66" s="181">
        <f>'将来負担比率（分子）の構造'!J$41</f>
        <v>16134</v>
      </c>
      <c r="F66" s="181"/>
      <c r="G66" s="181"/>
      <c r="H66" s="181">
        <f>'将来負担比率（分子）の構造'!K$41</f>
        <v>17603</v>
      </c>
      <c r="I66" s="181"/>
      <c r="J66" s="181"/>
      <c r="K66" s="181">
        <f>'将来負担比率（分子）の構造'!L$41</f>
        <v>19132</v>
      </c>
      <c r="L66" s="181"/>
      <c r="M66" s="181"/>
      <c r="N66" s="181">
        <f>'将来負担比率（分子）の構造'!M$41</f>
        <v>19272</v>
      </c>
      <c r="O66" s="181"/>
      <c r="P66" s="181"/>
    </row>
    <row r="67" spans="1:16" x14ac:dyDescent="0.15">
      <c r="A67" s="181" t="s">
        <v>75</v>
      </c>
      <c r="B67" s="181" t="e">
        <f>NA()</f>
        <v>#N/A</v>
      </c>
      <c r="C67" s="181">
        <f>IF(ISNUMBER('将来負担比率（分子）の構造'!I$53), IF('将来負担比率（分子）の構造'!I$53 &lt; 0, 0, '将来負担比率（分子）の構造'!I$53), NA())</f>
        <v>8343</v>
      </c>
      <c r="D67" s="181" t="e">
        <f>NA()</f>
        <v>#N/A</v>
      </c>
      <c r="E67" s="181" t="e">
        <f>NA()</f>
        <v>#N/A</v>
      </c>
      <c r="F67" s="181">
        <f>IF(ISNUMBER('将来負担比率（分子）の構造'!J$53), IF('将来負担比率（分子）の構造'!J$53 &lt; 0, 0, '将来負担比率（分子）の構造'!J$53), NA())</f>
        <v>6165</v>
      </c>
      <c r="G67" s="181" t="e">
        <f>NA()</f>
        <v>#N/A</v>
      </c>
      <c r="H67" s="181" t="e">
        <f>NA()</f>
        <v>#N/A</v>
      </c>
      <c r="I67" s="181">
        <f>IF(ISNUMBER('将来負担比率（分子）の構造'!K$53), IF('将来負担比率（分子）の構造'!K$53 &lt; 0, 0, '将来負担比率（分子）の構造'!K$53), NA())</f>
        <v>5999</v>
      </c>
      <c r="J67" s="181" t="e">
        <f>NA()</f>
        <v>#N/A</v>
      </c>
      <c r="K67" s="181" t="e">
        <f>NA()</f>
        <v>#N/A</v>
      </c>
      <c r="L67" s="181">
        <f>IF(ISNUMBER('将来負担比率（分子）の構造'!L$53), IF('将来負担比率（分子）の構造'!L$53 &lt; 0, 0, '将来負担比率（分子）の構造'!L$53), NA())</f>
        <v>6164</v>
      </c>
      <c r="M67" s="181" t="e">
        <f>NA()</f>
        <v>#N/A</v>
      </c>
      <c r="N67" s="181" t="e">
        <f>NA()</f>
        <v>#N/A</v>
      </c>
      <c r="O67" s="181">
        <f>IF(ISNUMBER('将来負担比率（分子）の構造'!M$53), IF('将来負担比率（分子）の構造'!M$53 &lt; 0, 0, '将来負担比率（分子）の構造'!M$53), NA())</f>
        <v>6295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3746</v>
      </c>
      <c r="C72" s="185">
        <f>基金残高に係る経年分析!G55</f>
        <v>3748</v>
      </c>
      <c r="D72" s="185">
        <f>基金残高に係る経年分析!H55</f>
        <v>3749</v>
      </c>
    </row>
    <row r="73" spans="1:16" x14ac:dyDescent="0.15">
      <c r="A73" s="184" t="s">
        <v>78</v>
      </c>
      <c r="B73" s="185">
        <f>基金残高に係る経年分析!F56</f>
        <v>558</v>
      </c>
      <c r="C73" s="185">
        <f>基金残高に係る経年分析!G56</f>
        <v>759</v>
      </c>
      <c r="D73" s="185">
        <f>基金残高に係る経年分析!H56</f>
        <v>705</v>
      </c>
    </row>
    <row r="74" spans="1:16" x14ac:dyDescent="0.15">
      <c r="A74" s="184" t="s">
        <v>79</v>
      </c>
      <c r="B74" s="185">
        <f>基金残高に係る経年分析!F57</f>
        <v>2083</v>
      </c>
      <c r="C74" s="185">
        <f>基金残高に係る経年分析!G57</f>
        <v>2696</v>
      </c>
      <c r="D74" s="185">
        <f>基金残高に係る経年分析!H57</f>
        <v>2899</v>
      </c>
    </row>
  </sheetData>
  <sheetProtection algorithmName="SHA-512" hashValue="WA0pIIJ11zg4GkxoeMatESPRSe9etQgmmaBFFQwQy0OlimYdG4xfYTxLNmwKT9KMTrcmZvbhPV5VocojDCCLnw==" saltValue="Vg6kXrKOBUtpc5sLLjeFY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4784750</v>
      </c>
      <c r="S5" s="734"/>
      <c r="T5" s="734"/>
      <c r="U5" s="734"/>
      <c r="V5" s="734"/>
      <c r="W5" s="734"/>
      <c r="X5" s="734"/>
      <c r="Y5" s="777"/>
      <c r="Z5" s="795">
        <v>25.6</v>
      </c>
      <c r="AA5" s="795"/>
      <c r="AB5" s="795"/>
      <c r="AC5" s="795"/>
      <c r="AD5" s="796">
        <v>4784750</v>
      </c>
      <c r="AE5" s="796"/>
      <c r="AF5" s="796"/>
      <c r="AG5" s="796"/>
      <c r="AH5" s="796"/>
      <c r="AI5" s="796"/>
      <c r="AJ5" s="796"/>
      <c r="AK5" s="796"/>
      <c r="AL5" s="778">
        <v>44</v>
      </c>
      <c r="AM5" s="749"/>
      <c r="AN5" s="749"/>
      <c r="AO5" s="779"/>
      <c r="AP5" s="744" t="s">
        <v>224</v>
      </c>
      <c r="AQ5" s="745"/>
      <c r="AR5" s="745"/>
      <c r="AS5" s="745"/>
      <c r="AT5" s="745"/>
      <c r="AU5" s="745"/>
      <c r="AV5" s="745"/>
      <c r="AW5" s="745"/>
      <c r="AX5" s="745"/>
      <c r="AY5" s="745"/>
      <c r="AZ5" s="745"/>
      <c r="BA5" s="745"/>
      <c r="BB5" s="745"/>
      <c r="BC5" s="745"/>
      <c r="BD5" s="745"/>
      <c r="BE5" s="745"/>
      <c r="BF5" s="746"/>
      <c r="BG5" s="678">
        <v>4784750</v>
      </c>
      <c r="BH5" s="679"/>
      <c r="BI5" s="679"/>
      <c r="BJ5" s="679"/>
      <c r="BK5" s="679"/>
      <c r="BL5" s="679"/>
      <c r="BM5" s="679"/>
      <c r="BN5" s="680"/>
      <c r="BO5" s="715">
        <v>100</v>
      </c>
      <c r="BP5" s="715"/>
      <c r="BQ5" s="715"/>
      <c r="BR5" s="715"/>
      <c r="BS5" s="716">
        <v>27363</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266785</v>
      </c>
      <c r="S6" s="679"/>
      <c r="T6" s="679"/>
      <c r="U6" s="679"/>
      <c r="V6" s="679"/>
      <c r="W6" s="679"/>
      <c r="X6" s="679"/>
      <c r="Y6" s="680"/>
      <c r="Z6" s="715">
        <v>1.4</v>
      </c>
      <c r="AA6" s="715"/>
      <c r="AB6" s="715"/>
      <c r="AC6" s="715"/>
      <c r="AD6" s="716">
        <v>266785</v>
      </c>
      <c r="AE6" s="716"/>
      <c r="AF6" s="716"/>
      <c r="AG6" s="716"/>
      <c r="AH6" s="716"/>
      <c r="AI6" s="716"/>
      <c r="AJ6" s="716"/>
      <c r="AK6" s="716"/>
      <c r="AL6" s="681">
        <v>2.5</v>
      </c>
      <c r="AM6" s="682"/>
      <c r="AN6" s="682"/>
      <c r="AO6" s="717"/>
      <c r="AP6" s="675" t="s">
        <v>229</v>
      </c>
      <c r="AQ6" s="676"/>
      <c r="AR6" s="676"/>
      <c r="AS6" s="676"/>
      <c r="AT6" s="676"/>
      <c r="AU6" s="676"/>
      <c r="AV6" s="676"/>
      <c r="AW6" s="676"/>
      <c r="AX6" s="676"/>
      <c r="AY6" s="676"/>
      <c r="AZ6" s="676"/>
      <c r="BA6" s="676"/>
      <c r="BB6" s="676"/>
      <c r="BC6" s="676"/>
      <c r="BD6" s="676"/>
      <c r="BE6" s="676"/>
      <c r="BF6" s="677"/>
      <c r="BG6" s="678">
        <v>4784750</v>
      </c>
      <c r="BH6" s="679"/>
      <c r="BI6" s="679"/>
      <c r="BJ6" s="679"/>
      <c r="BK6" s="679"/>
      <c r="BL6" s="679"/>
      <c r="BM6" s="679"/>
      <c r="BN6" s="680"/>
      <c r="BO6" s="715">
        <v>100</v>
      </c>
      <c r="BP6" s="715"/>
      <c r="BQ6" s="715"/>
      <c r="BR6" s="715"/>
      <c r="BS6" s="716">
        <v>27363</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160215</v>
      </c>
      <c r="CS6" s="679"/>
      <c r="CT6" s="679"/>
      <c r="CU6" s="679"/>
      <c r="CV6" s="679"/>
      <c r="CW6" s="679"/>
      <c r="CX6" s="679"/>
      <c r="CY6" s="680"/>
      <c r="CZ6" s="778">
        <v>0.9</v>
      </c>
      <c r="DA6" s="749"/>
      <c r="DB6" s="749"/>
      <c r="DC6" s="781"/>
      <c r="DD6" s="684" t="s">
        <v>129</v>
      </c>
      <c r="DE6" s="679"/>
      <c r="DF6" s="679"/>
      <c r="DG6" s="679"/>
      <c r="DH6" s="679"/>
      <c r="DI6" s="679"/>
      <c r="DJ6" s="679"/>
      <c r="DK6" s="679"/>
      <c r="DL6" s="679"/>
      <c r="DM6" s="679"/>
      <c r="DN6" s="679"/>
      <c r="DO6" s="679"/>
      <c r="DP6" s="680"/>
      <c r="DQ6" s="684">
        <v>160146</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3327</v>
      </c>
      <c r="S7" s="679"/>
      <c r="T7" s="679"/>
      <c r="U7" s="679"/>
      <c r="V7" s="679"/>
      <c r="W7" s="679"/>
      <c r="X7" s="679"/>
      <c r="Y7" s="680"/>
      <c r="Z7" s="715">
        <v>0</v>
      </c>
      <c r="AA7" s="715"/>
      <c r="AB7" s="715"/>
      <c r="AC7" s="715"/>
      <c r="AD7" s="716">
        <v>3327</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2015670</v>
      </c>
      <c r="BH7" s="679"/>
      <c r="BI7" s="679"/>
      <c r="BJ7" s="679"/>
      <c r="BK7" s="679"/>
      <c r="BL7" s="679"/>
      <c r="BM7" s="679"/>
      <c r="BN7" s="680"/>
      <c r="BO7" s="715">
        <v>42.1</v>
      </c>
      <c r="BP7" s="715"/>
      <c r="BQ7" s="715"/>
      <c r="BR7" s="715"/>
      <c r="BS7" s="716">
        <v>27363</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2123614</v>
      </c>
      <c r="CS7" s="679"/>
      <c r="CT7" s="679"/>
      <c r="CU7" s="679"/>
      <c r="CV7" s="679"/>
      <c r="CW7" s="679"/>
      <c r="CX7" s="679"/>
      <c r="CY7" s="680"/>
      <c r="CZ7" s="715">
        <v>12.5</v>
      </c>
      <c r="DA7" s="715"/>
      <c r="DB7" s="715"/>
      <c r="DC7" s="715"/>
      <c r="DD7" s="684">
        <v>28063</v>
      </c>
      <c r="DE7" s="679"/>
      <c r="DF7" s="679"/>
      <c r="DG7" s="679"/>
      <c r="DH7" s="679"/>
      <c r="DI7" s="679"/>
      <c r="DJ7" s="679"/>
      <c r="DK7" s="679"/>
      <c r="DL7" s="679"/>
      <c r="DM7" s="679"/>
      <c r="DN7" s="679"/>
      <c r="DO7" s="679"/>
      <c r="DP7" s="680"/>
      <c r="DQ7" s="684">
        <v>1858787</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18473</v>
      </c>
      <c r="S8" s="679"/>
      <c r="T8" s="679"/>
      <c r="U8" s="679"/>
      <c r="V8" s="679"/>
      <c r="W8" s="679"/>
      <c r="X8" s="679"/>
      <c r="Y8" s="680"/>
      <c r="Z8" s="715">
        <v>0.1</v>
      </c>
      <c r="AA8" s="715"/>
      <c r="AB8" s="715"/>
      <c r="AC8" s="715"/>
      <c r="AD8" s="716">
        <v>18473</v>
      </c>
      <c r="AE8" s="716"/>
      <c r="AF8" s="716"/>
      <c r="AG8" s="716"/>
      <c r="AH8" s="716"/>
      <c r="AI8" s="716"/>
      <c r="AJ8" s="716"/>
      <c r="AK8" s="716"/>
      <c r="AL8" s="681">
        <v>0.2</v>
      </c>
      <c r="AM8" s="682"/>
      <c r="AN8" s="682"/>
      <c r="AO8" s="717"/>
      <c r="AP8" s="675" t="s">
        <v>235</v>
      </c>
      <c r="AQ8" s="676"/>
      <c r="AR8" s="676"/>
      <c r="AS8" s="676"/>
      <c r="AT8" s="676"/>
      <c r="AU8" s="676"/>
      <c r="AV8" s="676"/>
      <c r="AW8" s="676"/>
      <c r="AX8" s="676"/>
      <c r="AY8" s="676"/>
      <c r="AZ8" s="676"/>
      <c r="BA8" s="676"/>
      <c r="BB8" s="676"/>
      <c r="BC8" s="676"/>
      <c r="BD8" s="676"/>
      <c r="BE8" s="676"/>
      <c r="BF8" s="677"/>
      <c r="BG8" s="678">
        <v>72430</v>
      </c>
      <c r="BH8" s="679"/>
      <c r="BI8" s="679"/>
      <c r="BJ8" s="679"/>
      <c r="BK8" s="679"/>
      <c r="BL8" s="679"/>
      <c r="BM8" s="679"/>
      <c r="BN8" s="680"/>
      <c r="BO8" s="715">
        <v>1.5</v>
      </c>
      <c r="BP8" s="715"/>
      <c r="BQ8" s="715"/>
      <c r="BR8" s="715"/>
      <c r="BS8" s="684" t="s">
        <v>129</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5781084</v>
      </c>
      <c r="CS8" s="679"/>
      <c r="CT8" s="679"/>
      <c r="CU8" s="679"/>
      <c r="CV8" s="679"/>
      <c r="CW8" s="679"/>
      <c r="CX8" s="679"/>
      <c r="CY8" s="680"/>
      <c r="CZ8" s="715">
        <v>33.9</v>
      </c>
      <c r="DA8" s="715"/>
      <c r="DB8" s="715"/>
      <c r="DC8" s="715"/>
      <c r="DD8" s="684">
        <v>4786</v>
      </c>
      <c r="DE8" s="679"/>
      <c r="DF8" s="679"/>
      <c r="DG8" s="679"/>
      <c r="DH8" s="679"/>
      <c r="DI8" s="679"/>
      <c r="DJ8" s="679"/>
      <c r="DK8" s="679"/>
      <c r="DL8" s="679"/>
      <c r="DM8" s="679"/>
      <c r="DN8" s="679"/>
      <c r="DO8" s="679"/>
      <c r="DP8" s="680"/>
      <c r="DQ8" s="684">
        <v>2990942</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11189</v>
      </c>
      <c r="S9" s="679"/>
      <c r="T9" s="679"/>
      <c r="U9" s="679"/>
      <c r="V9" s="679"/>
      <c r="W9" s="679"/>
      <c r="X9" s="679"/>
      <c r="Y9" s="680"/>
      <c r="Z9" s="715">
        <v>0.1</v>
      </c>
      <c r="AA9" s="715"/>
      <c r="AB9" s="715"/>
      <c r="AC9" s="715"/>
      <c r="AD9" s="716">
        <v>11189</v>
      </c>
      <c r="AE9" s="716"/>
      <c r="AF9" s="716"/>
      <c r="AG9" s="716"/>
      <c r="AH9" s="716"/>
      <c r="AI9" s="716"/>
      <c r="AJ9" s="716"/>
      <c r="AK9" s="716"/>
      <c r="AL9" s="681">
        <v>0.1</v>
      </c>
      <c r="AM9" s="682"/>
      <c r="AN9" s="682"/>
      <c r="AO9" s="717"/>
      <c r="AP9" s="675" t="s">
        <v>238</v>
      </c>
      <c r="AQ9" s="676"/>
      <c r="AR9" s="676"/>
      <c r="AS9" s="676"/>
      <c r="AT9" s="676"/>
      <c r="AU9" s="676"/>
      <c r="AV9" s="676"/>
      <c r="AW9" s="676"/>
      <c r="AX9" s="676"/>
      <c r="AY9" s="676"/>
      <c r="AZ9" s="676"/>
      <c r="BA9" s="676"/>
      <c r="BB9" s="676"/>
      <c r="BC9" s="676"/>
      <c r="BD9" s="676"/>
      <c r="BE9" s="676"/>
      <c r="BF9" s="677"/>
      <c r="BG9" s="678">
        <v>1702689</v>
      </c>
      <c r="BH9" s="679"/>
      <c r="BI9" s="679"/>
      <c r="BJ9" s="679"/>
      <c r="BK9" s="679"/>
      <c r="BL9" s="679"/>
      <c r="BM9" s="679"/>
      <c r="BN9" s="680"/>
      <c r="BO9" s="715">
        <v>35.6</v>
      </c>
      <c r="BP9" s="715"/>
      <c r="BQ9" s="715"/>
      <c r="BR9" s="715"/>
      <c r="BS9" s="684" t="s">
        <v>239</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1638730</v>
      </c>
      <c r="CS9" s="679"/>
      <c r="CT9" s="679"/>
      <c r="CU9" s="679"/>
      <c r="CV9" s="679"/>
      <c r="CW9" s="679"/>
      <c r="CX9" s="679"/>
      <c r="CY9" s="680"/>
      <c r="CZ9" s="715">
        <v>9.6</v>
      </c>
      <c r="DA9" s="715"/>
      <c r="DB9" s="715"/>
      <c r="DC9" s="715"/>
      <c r="DD9" s="684">
        <v>188905</v>
      </c>
      <c r="DE9" s="679"/>
      <c r="DF9" s="679"/>
      <c r="DG9" s="679"/>
      <c r="DH9" s="679"/>
      <c r="DI9" s="679"/>
      <c r="DJ9" s="679"/>
      <c r="DK9" s="679"/>
      <c r="DL9" s="679"/>
      <c r="DM9" s="679"/>
      <c r="DN9" s="679"/>
      <c r="DO9" s="679"/>
      <c r="DP9" s="680"/>
      <c r="DQ9" s="684">
        <v>1375618</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129</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101407</v>
      </c>
      <c r="BH10" s="679"/>
      <c r="BI10" s="679"/>
      <c r="BJ10" s="679"/>
      <c r="BK10" s="679"/>
      <c r="BL10" s="679"/>
      <c r="BM10" s="679"/>
      <c r="BN10" s="680"/>
      <c r="BO10" s="715">
        <v>2.1</v>
      </c>
      <c r="BP10" s="715"/>
      <c r="BQ10" s="715"/>
      <c r="BR10" s="715"/>
      <c r="BS10" s="684" t="s">
        <v>137</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65</v>
      </c>
      <c r="CS10" s="679"/>
      <c r="CT10" s="679"/>
      <c r="CU10" s="679"/>
      <c r="CV10" s="679"/>
      <c r="CW10" s="679"/>
      <c r="CX10" s="679"/>
      <c r="CY10" s="680"/>
      <c r="CZ10" s="715">
        <v>0</v>
      </c>
      <c r="DA10" s="715"/>
      <c r="DB10" s="715"/>
      <c r="DC10" s="715"/>
      <c r="DD10" s="684" t="s">
        <v>137</v>
      </c>
      <c r="DE10" s="679"/>
      <c r="DF10" s="679"/>
      <c r="DG10" s="679"/>
      <c r="DH10" s="679"/>
      <c r="DI10" s="679"/>
      <c r="DJ10" s="679"/>
      <c r="DK10" s="679"/>
      <c r="DL10" s="679"/>
      <c r="DM10" s="679"/>
      <c r="DN10" s="679"/>
      <c r="DO10" s="679"/>
      <c r="DP10" s="680"/>
      <c r="DQ10" s="684">
        <v>65</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717805</v>
      </c>
      <c r="S11" s="679"/>
      <c r="T11" s="679"/>
      <c r="U11" s="679"/>
      <c r="V11" s="679"/>
      <c r="W11" s="679"/>
      <c r="X11" s="679"/>
      <c r="Y11" s="680"/>
      <c r="Z11" s="681">
        <v>3.8</v>
      </c>
      <c r="AA11" s="682"/>
      <c r="AB11" s="682"/>
      <c r="AC11" s="683"/>
      <c r="AD11" s="684">
        <v>717805</v>
      </c>
      <c r="AE11" s="679"/>
      <c r="AF11" s="679"/>
      <c r="AG11" s="679"/>
      <c r="AH11" s="679"/>
      <c r="AI11" s="679"/>
      <c r="AJ11" s="679"/>
      <c r="AK11" s="680"/>
      <c r="AL11" s="681">
        <v>6.6</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139144</v>
      </c>
      <c r="BH11" s="679"/>
      <c r="BI11" s="679"/>
      <c r="BJ11" s="679"/>
      <c r="BK11" s="679"/>
      <c r="BL11" s="679"/>
      <c r="BM11" s="679"/>
      <c r="BN11" s="680"/>
      <c r="BO11" s="715">
        <v>2.9</v>
      </c>
      <c r="BP11" s="715"/>
      <c r="BQ11" s="715"/>
      <c r="BR11" s="715"/>
      <c r="BS11" s="684">
        <v>27363</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928909</v>
      </c>
      <c r="CS11" s="679"/>
      <c r="CT11" s="679"/>
      <c r="CU11" s="679"/>
      <c r="CV11" s="679"/>
      <c r="CW11" s="679"/>
      <c r="CX11" s="679"/>
      <c r="CY11" s="680"/>
      <c r="CZ11" s="715">
        <v>5.5</v>
      </c>
      <c r="DA11" s="715"/>
      <c r="DB11" s="715"/>
      <c r="DC11" s="715"/>
      <c r="DD11" s="684">
        <v>101119</v>
      </c>
      <c r="DE11" s="679"/>
      <c r="DF11" s="679"/>
      <c r="DG11" s="679"/>
      <c r="DH11" s="679"/>
      <c r="DI11" s="679"/>
      <c r="DJ11" s="679"/>
      <c r="DK11" s="679"/>
      <c r="DL11" s="679"/>
      <c r="DM11" s="679"/>
      <c r="DN11" s="679"/>
      <c r="DO11" s="679"/>
      <c r="DP11" s="680"/>
      <c r="DQ11" s="684">
        <v>713533</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45994</v>
      </c>
      <c r="S12" s="679"/>
      <c r="T12" s="679"/>
      <c r="U12" s="679"/>
      <c r="V12" s="679"/>
      <c r="W12" s="679"/>
      <c r="X12" s="679"/>
      <c r="Y12" s="680"/>
      <c r="Z12" s="715">
        <v>0.2</v>
      </c>
      <c r="AA12" s="715"/>
      <c r="AB12" s="715"/>
      <c r="AC12" s="715"/>
      <c r="AD12" s="716">
        <v>45440</v>
      </c>
      <c r="AE12" s="716"/>
      <c r="AF12" s="716"/>
      <c r="AG12" s="716"/>
      <c r="AH12" s="716"/>
      <c r="AI12" s="716"/>
      <c r="AJ12" s="716"/>
      <c r="AK12" s="716"/>
      <c r="AL12" s="681">
        <v>0.4</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2371141</v>
      </c>
      <c r="BH12" s="679"/>
      <c r="BI12" s="679"/>
      <c r="BJ12" s="679"/>
      <c r="BK12" s="679"/>
      <c r="BL12" s="679"/>
      <c r="BM12" s="679"/>
      <c r="BN12" s="680"/>
      <c r="BO12" s="715">
        <v>49.6</v>
      </c>
      <c r="BP12" s="715"/>
      <c r="BQ12" s="715"/>
      <c r="BR12" s="715"/>
      <c r="BS12" s="684" t="s">
        <v>137</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161343</v>
      </c>
      <c r="CS12" s="679"/>
      <c r="CT12" s="679"/>
      <c r="CU12" s="679"/>
      <c r="CV12" s="679"/>
      <c r="CW12" s="679"/>
      <c r="CX12" s="679"/>
      <c r="CY12" s="680"/>
      <c r="CZ12" s="715">
        <v>0.9</v>
      </c>
      <c r="DA12" s="715"/>
      <c r="DB12" s="715"/>
      <c r="DC12" s="715"/>
      <c r="DD12" s="684">
        <v>4217</v>
      </c>
      <c r="DE12" s="679"/>
      <c r="DF12" s="679"/>
      <c r="DG12" s="679"/>
      <c r="DH12" s="679"/>
      <c r="DI12" s="679"/>
      <c r="DJ12" s="679"/>
      <c r="DK12" s="679"/>
      <c r="DL12" s="679"/>
      <c r="DM12" s="679"/>
      <c r="DN12" s="679"/>
      <c r="DO12" s="679"/>
      <c r="DP12" s="680"/>
      <c r="DQ12" s="684">
        <v>115039</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239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129</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2359103</v>
      </c>
      <c r="BH13" s="679"/>
      <c r="BI13" s="679"/>
      <c r="BJ13" s="679"/>
      <c r="BK13" s="679"/>
      <c r="BL13" s="679"/>
      <c r="BM13" s="679"/>
      <c r="BN13" s="680"/>
      <c r="BO13" s="715">
        <v>49.3</v>
      </c>
      <c r="BP13" s="715"/>
      <c r="BQ13" s="715"/>
      <c r="BR13" s="715"/>
      <c r="BS13" s="684" t="s">
        <v>129</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2007008</v>
      </c>
      <c r="CS13" s="679"/>
      <c r="CT13" s="679"/>
      <c r="CU13" s="679"/>
      <c r="CV13" s="679"/>
      <c r="CW13" s="679"/>
      <c r="CX13" s="679"/>
      <c r="CY13" s="680"/>
      <c r="CZ13" s="715">
        <v>11.8</v>
      </c>
      <c r="DA13" s="715"/>
      <c r="DB13" s="715"/>
      <c r="DC13" s="715"/>
      <c r="DD13" s="684">
        <v>1168106</v>
      </c>
      <c r="DE13" s="679"/>
      <c r="DF13" s="679"/>
      <c r="DG13" s="679"/>
      <c r="DH13" s="679"/>
      <c r="DI13" s="679"/>
      <c r="DJ13" s="679"/>
      <c r="DK13" s="679"/>
      <c r="DL13" s="679"/>
      <c r="DM13" s="679"/>
      <c r="DN13" s="679"/>
      <c r="DO13" s="679"/>
      <c r="DP13" s="680"/>
      <c r="DQ13" s="684">
        <v>1022666</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37812</v>
      </c>
      <c r="S14" s="679"/>
      <c r="T14" s="679"/>
      <c r="U14" s="679"/>
      <c r="V14" s="679"/>
      <c r="W14" s="679"/>
      <c r="X14" s="679"/>
      <c r="Y14" s="680"/>
      <c r="Z14" s="715">
        <v>0.2</v>
      </c>
      <c r="AA14" s="715"/>
      <c r="AB14" s="715"/>
      <c r="AC14" s="715"/>
      <c r="AD14" s="716">
        <v>37812</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123049</v>
      </c>
      <c r="BH14" s="679"/>
      <c r="BI14" s="679"/>
      <c r="BJ14" s="679"/>
      <c r="BK14" s="679"/>
      <c r="BL14" s="679"/>
      <c r="BM14" s="679"/>
      <c r="BN14" s="680"/>
      <c r="BO14" s="715">
        <v>2.6</v>
      </c>
      <c r="BP14" s="715"/>
      <c r="BQ14" s="715"/>
      <c r="BR14" s="715"/>
      <c r="BS14" s="684" t="s">
        <v>129</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831458</v>
      </c>
      <c r="CS14" s="679"/>
      <c r="CT14" s="679"/>
      <c r="CU14" s="679"/>
      <c r="CV14" s="679"/>
      <c r="CW14" s="679"/>
      <c r="CX14" s="679"/>
      <c r="CY14" s="680"/>
      <c r="CZ14" s="715">
        <v>4.9000000000000004</v>
      </c>
      <c r="DA14" s="715"/>
      <c r="DB14" s="715"/>
      <c r="DC14" s="715"/>
      <c r="DD14" s="684">
        <v>69800</v>
      </c>
      <c r="DE14" s="679"/>
      <c r="DF14" s="679"/>
      <c r="DG14" s="679"/>
      <c r="DH14" s="679"/>
      <c r="DI14" s="679"/>
      <c r="DJ14" s="679"/>
      <c r="DK14" s="679"/>
      <c r="DL14" s="679"/>
      <c r="DM14" s="679"/>
      <c r="DN14" s="679"/>
      <c r="DO14" s="679"/>
      <c r="DP14" s="680"/>
      <c r="DQ14" s="684">
        <v>759827</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137</v>
      </c>
      <c r="AA15" s="715"/>
      <c r="AB15" s="715"/>
      <c r="AC15" s="715"/>
      <c r="AD15" s="716" t="s">
        <v>129</v>
      </c>
      <c r="AE15" s="716"/>
      <c r="AF15" s="716"/>
      <c r="AG15" s="716"/>
      <c r="AH15" s="716"/>
      <c r="AI15" s="716"/>
      <c r="AJ15" s="716"/>
      <c r="AK15" s="716"/>
      <c r="AL15" s="681" t="s">
        <v>129</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274890</v>
      </c>
      <c r="BH15" s="679"/>
      <c r="BI15" s="679"/>
      <c r="BJ15" s="679"/>
      <c r="BK15" s="679"/>
      <c r="BL15" s="679"/>
      <c r="BM15" s="679"/>
      <c r="BN15" s="680"/>
      <c r="BO15" s="715">
        <v>5.7</v>
      </c>
      <c r="BP15" s="715"/>
      <c r="BQ15" s="715"/>
      <c r="BR15" s="715"/>
      <c r="BS15" s="684" t="s">
        <v>129</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1714073</v>
      </c>
      <c r="CS15" s="679"/>
      <c r="CT15" s="679"/>
      <c r="CU15" s="679"/>
      <c r="CV15" s="679"/>
      <c r="CW15" s="679"/>
      <c r="CX15" s="679"/>
      <c r="CY15" s="680"/>
      <c r="CZ15" s="715">
        <v>10.1</v>
      </c>
      <c r="DA15" s="715"/>
      <c r="DB15" s="715"/>
      <c r="DC15" s="715"/>
      <c r="DD15" s="684">
        <v>364819</v>
      </c>
      <c r="DE15" s="679"/>
      <c r="DF15" s="679"/>
      <c r="DG15" s="679"/>
      <c r="DH15" s="679"/>
      <c r="DI15" s="679"/>
      <c r="DJ15" s="679"/>
      <c r="DK15" s="679"/>
      <c r="DL15" s="679"/>
      <c r="DM15" s="679"/>
      <c r="DN15" s="679"/>
      <c r="DO15" s="679"/>
      <c r="DP15" s="680"/>
      <c r="DQ15" s="684">
        <v>1208503</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11620</v>
      </c>
      <c r="S16" s="679"/>
      <c r="T16" s="679"/>
      <c r="U16" s="679"/>
      <c r="V16" s="679"/>
      <c r="W16" s="679"/>
      <c r="X16" s="679"/>
      <c r="Y16" s="680"/>
      <c r="Z16" s="715">
        <v>0.1</v>
      </c>
      <c r="AA16" s="715"/>
      <c r="AB16" s="715"/>
      <c r="AC16" s="715"/>
      <c r="AD16" s="716">
        <v>11620</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137</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190745</v>
      </c>
      <c r="CS16" s="679"/>
      <c r="CT16" s="679"/>
      <c r="CU16" s="679"/>
      <c r="CV16" s="679"/>
      <c r="CW16" s="679"/>
      <c r="CX16" s="679"/>
      <c r="CY16" s="680"/>
      <c r="CZ16" s="715">
        <v>1.1000000000000001</v>
      </c>
      <c r="DA16" s="715"/>
      <c r="DB16" s="715"/>
      <c r="DC16" s="715"/>
      <c r="DD16" s="684" t="s">
        <v>129</v>
      </c>
      <c r="DE16" s="679"/>
      <c r="DF16" s="679"/>
      <c r="DG16" s="679"/>
      <c r="DH16" s="679"/>
      <c r="DI16" s="679"/>
      <c r="DJ16" s="679"/>
      <c r="DK16" s="679"/>
      <c r="DL16" s="679"/>
      <c r="DM16" s="679"/>
      <c r="DN16" s="679"/>
      <c r="DO16" s="679"/>
      <c r="DP16" s="680"/>
      <c r="DQ16" s="684">
        <v>129032</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68270</v>
      </c>
      <c r="S17" s="679"/>
      <c r="T17" s="679"/>
      <c r="U17" s="679"/>
      <c r="V17" s="679"/>
      <c r="W17" s="679"/>
      <c r="X17" s="679"/>
      <c r="Y17" s="680"/>
      <c r="Z17" s="715">
        <v>0.4</v>
      </c>
      <c r="AA17" s="715"/>
      <c r="AB17" s="715"/>
      <c r="AC17" s="715"/>
      <c r="AD17" s="716">
        <v>68270</v>
      </c>
      <c r="AE17" s="716"/>
      <c r="AF17" s="716"/>
      <c r="AG17" s="716"/>
      <c r="AH17" s="716"/>
      <c r="AI17" s="716"/>
      <c r="AJ17" s="716"/>
      <c r="AK17" s="716"/>
      <c r="AL17" s="681">
        <v>0.6</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1497463</v>
      </c>
      <c r="CS17" s="679"/>
      <c r="CT17" s="679"/>
      <c r="CU17" s="679"/>
      <c r="CV17" s="679"/>
      <c r="CW17" s="679"/>
      <c r="CX17" s="679"/>
      <c r="CY17" s="680"/>
      <c r="CZ17" s="715">
        <v>8.8000000000000007</v>
      </c>
      <c r="DA17" s="715"/>
      <c r="DB17" s="715"/>
      <c r="DC17" s="715"/>
      <c r="DD17" s="684" t="s">
        <v>137</v>
      </c>
      <c r="DE17" s="679"/>
      <c r="DF17" s="679"/>
      <c r="DG17" s="679"/>
      <c r="DH17" s="679"/>
      <c r="DI17" s="679"/>
      <c r="DJ17" s="679"/>
      <c r="DK17" s="679"/>
      <c r="DL17" s="679"/>
      <c r="DM17" s="679"/>
      <c r="DN17" s="679"/>
      <c r="DO17" s="679"/>
      <c r="DP17" s="680"/>
      <c r="DQ17" s="684">
        <v>1434788</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23883</v>
      </c>
      <c r="S18" s="679"/>
      <c r="T18" s="679"/>
      <c r="U18" s="679"/>
      <c r="V18" s="679"/>
      <c r="W18" s="679"/>
      <c r="X18" s="679"/>
      <c r="Y18" s="680"/>
      <c r="Z18" s="715">
        <v>0.1</v>
      </c>
      <c r="AA18" s="715"/>
      <c r="AB18" s="715"/>
      <c r="AC18" s="715"/>
      <c r="AD18" s="716">
        <v>23883</v>
      </c>
      <c r="AE18" s="716"/>
      <c r="AF18" s="716"/>
      <c r="AG18" s="716"/>
      <c r="AH18" s="716"/>
      <c r="AI18" s="716"/>
      <c r="AJ18" s="716"/>
      <c r="AK18" s="716"/>
      <c r="AL18" s="681">
        <v>0.2</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137</v>
      </c>
      <c r="BP18" s="715"/>
      <c r="BQ18" s="715"/>
      <c r="BR18" s="715"/>
      <c r="BS18" s="684" t="s">
        <v>129</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5740</v>
      </c>
      <c r="S19" s="679"/>
      <c r="T19" s="679"/>
      <c r="U19" s="679"/>
      <c r="V19" s="679"/>
      <c r="W19" s="679"/>
      <c r="X19" s="679"/>
      <c r="Y19" s="680"/>
      <c r="Z19" s="715">
        <v>0</v>
      </c>
      <c r="AA19" s="715"/>
      <c r="AB19" s="715"/>
      <c r="AC19" s="715"/>
      <c r="AD19" s="716">
        <v>5740</v>
      </c>
      <c r="AE19" s="716"/>
      <c r="AF19" s="716"/>
      <c r="AG19" s="716"/>
      <c r="AH19" s="716"/>
      <c r="AI19" s="716"/>
      <c r="AJ19" s="716"/>
      <c r="AK19" s="716"/>
      <c r="AL19" s="681">
        <v>0.1</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t="s">
        <v>129</v>
      </c>
      <c r="BH19" s="679"/>
      <c r="BI19" s="679"/>
      <c r="BJ19" s="679"/>
      <c r="BK19" s="679"/>
      <c r="BL19" s="679"/>
      <c r="BM19" s="679"/>
      <c r="BN19" s="680"/>
      <c r="BO19" s="715" t="s">
        <v>129</v>
      </c>
      <c r="BP19" s="715"/>
      <c r="BQ19" s="715"/>
      <c r="BR19" s="715"/>
      <c r="BS19" s="684" t="s">
        <v>129</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556</v>
      </c>
      <c r="S20" s="679"/>
      <c r="T20" s="679"/>
      <c r="U20" s="679"/>
      <c r="V20" s="679"/>
      <c r="W20" s="679"/>
      <c r="X20" s="679"/>
      <c r="Y20" s="680"/>
      <c r="Z20" s="715">
        <v>0</v>
      </c>
      <c r="AA20" s="715"/>
      <c r="AB20" s="715"/>
      <c r="AC20" s="715"/>
      <c r="AD20" s="716">
        <v>556</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t="s">
        <v>129</v>
      </c>
      <c r="BH20" s="679"/>
      <c r="BI20" s="679"/>
      <c r="BJ20" s="679"/>
      <c r="BK20" s="679"/>
      <c r="BL20" s="679"/>
      <c r="BM20" s="679"/>
      <c r="BN20" s="680"/>
      <c r="BO20" s="715" t="s">
        <v>129</v>
      </c>
      <c r="BP20" s="715"/>
      <c r="BQ20" s="715"/>
      <c r="BR20" s="715"/>
      <c r="BS20" s="684" t="s">
        <v>129</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17034707</v>
      </c>
      <c r="CS20" s="679"/>
      <c r="CT20" s="679"/>
      <c r="CU20" s="679"/>
      <c r="CV20" s="679"/>
      <c r="CW20" s="679"/>
      <c r="CX20" s="679"/>
      <c r="CY20" s="680"/>
      <c r="CZ20" s="715">
        <v>100</v>
      </c>
      <c r="DA20" s="715"/>
      <c r="DB20" s="715"/>
      <c r="DC20" s="715"/>
      <c r="DD20" s="684">
        <v>1929815</v>
      </c>
      <c r="DE20" s="679"/>
      <c r="DF20" s="679"/>
      <c r="DG20" s="679"/>
      <c r="DH20" s="679"/>
      <c r="DI20" s="679"/>
      <c r="DJ20" s="679"/>
      <c r="DK20" s="679"/>
      <c r="DL20" s="679"/>
      <c r="DM20" s="679"/>
      <c r="DN20" s="679"/>
      <c r="DO20" s="679"/>
      <c r="DP20" s="680"/>
      <c r="DQ20" s="684">
        <v>11768946</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38091</v>
      </c>
      <c r="S21" s="679"/>
      <c r="T21" s="679"/>
      <c r="U21" s="679"/>
      <c r="V21" s="679"/>
      <c r="W21" s="679"/>
      <c r="X21" s="679"/>
      <c r="Y21" s="680"/>
      <c r="Z21" s="715">
        <v>0.2</v>
      </c>
      <c r="AA21" s="715"/>
      <c r="AB21" s="715"/>
      <c r="AC21" s="715"/>
      <c r="AD21" s="716">
        <v>38091</v>
      </c>
      <c r="AE21" s="716"/>
      <c r="AF21" s="716"/>
      <c r="AG21" s="716"/>
      <c r="AH21" s="716"/>
      <c r="AI21" s="716"/>
      <c r="AJ21" s="716"/>
      <c r="AK21" s="716"/>
      <c r="AL21" s="681">
        <v>0.4</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129</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5353094</v>
      </c>
      <c r="S22" s="679"/>
      <c r="T22" s="679"/>
      <c r="U22" s="679"/>
      <c r="V22" s="679"/>
      <c r="W22" s="679"/>
      <c r="X22" s="679"/>
      <c r="Y22" s="680"/>
      <c r="Z22" s="715">
        <v>28.6</v>
      </c>
      <c r="AA22" s="715"/>
      <c r="AB22" s="715"/>
      <c r="AC22" s="715"/>
      <c r="AD22" s="716">
        <v>4873689</v>
      </c>
      <c r="AE22" s="716"/>
      <c r="AF22" s="716"/>
      <c r="AG22" s="716"/>
      <c r="AH22" s="716"/>
      <c r="AI22" s="716"/>
      <c r="AJ22" s="716"/>
      <c r="AK22" s="716"/>
      <c r="AL22" s="681">
        <v>44.8</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4873689</v>
      </c>
      <c r="S23" s="679"/>
      <c r="T23" s="679"/>
      <c r="U23" s="679"/>
      <c r="V23" s="679"/>
      <c r="W23" s="679"/>
      <c r="X23" s="679"/>
      <c r="Y23" s="680"/>
      <c r="Z23" s="715">
        <v>26.1</v>
      </c>
      <c r="AA23" s="715"/>
      <c r="AB23" s="715"/>
      <c r="AC23" s="715"/>
      <c r="AD23" s="716">
        <v>4873689</v>
      </c>
      <c r="AE23" s="716"/>
      <c r="AF23" s="716"/>
      <c r="AG23" s="716"/>
      <c r="AH23" s="716"/>
      <c r="AI23" s="716"/>
      <c r="AJ23" s="716"/>
      <c r="AK23" s="716"/>
      <c r="AL23" s="681">
        <v>44.8</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239</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479405</v>
      </c>
      <c r="S24" s="679"/>
      <c r="T24" s="679"/>
      <c r="U24" s="679"/>
      <c r="V24" s="679"/>
      <c r="W24" s="679"/>
      <c r="X24" s="679"/>
      <c r="Y24" s="680"/>
      <c r="Z24" s="715">
        <v>2.6</v>
      </c>
      <c r="AA24" s="715"/>
      <c r="AB24" s="715"/>
      <c r="AC24" s="715"/>
      <c r="AD24" s="716" t="s">
        <v>129</v>
      </c>
      <c r="AE24" s="716"/>
      <c r="AF24" s="716"/>
      <c r="AG24" s="716"/>
      <c r="AH24" s="716"/>
      <c r="AI24" s="716"/>
      <c r="AJ24" s="716"/>
      <c r="AK24" s="716"/>
      <c r="AL24" s="681" t="s">
        <v>239</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7318067</v>
      </c>
      <c r="CS24" s="734"/>
      <c r="CT24" s="734"/>
      <c r="CU24" s="734"/>
      <c r="CV24" s="734"/>
      <c r="CW24" s="734"/>
      <c r="CX24" s="734"/>
      <c r="CY24" s="777"/>
      <c r="CZ24" s="778">
        <v>43</v>
      </c>
      <c r="DA24" s="749"/>
      <c r="DB24" s="749"/>
      <c r="DC24" s="781"/>
      <c r="DD24" s="776">
        <v>4848114</v>
      </c>
      <c r="DE24" s="734"/>
      <c r="DF24" s="734"/>
      <c r="DG24" s="734"/>
      <c r="DH24" s="734"/>
      <c r="DI24" s="734"/>
      <c r="DJ24" s="734"/>
      <c r="DK24" s="777"/>
      <c r="DL24" s="776">
        <v>4810270</v>
      </c>
      <c r="DM24" s="734"/>
      <c r="DN24" s="734"/>
      <c r="DO24" s="734"/>
      <c r="DP24" s="734"/>
      <c r="DQ24" s="734"/>
      <c r="DR24" s="734"/>
      <c r="DS24" s="734"/>
      <c r="DT24" s="734"/>
      <c r="DU24" s="734"/>
      <c r="DV24" s="777"/>
      <c r="DW24" s="778">
        <v>42.5</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137</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137</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2593977</v>
      </c>
      <c r="CS25" s="697"/>
      <c r="CT25" s="697"/>
      <c r="CU25" s="697"/>
      <c r="CV25" s="697"/>
      <c r="CW25" s="697"/>
      <c r="CX25" s="697"/>
      <c r="CY25" s="698"/>
      <c r="CZ25" s="681">
        <v>15.2</v>
      </c>
      <c r="DA25" s="699"/>
      <c r="DB25" s="699"/>
      <c r="DC25" s="700"/>
      <c r="DD25" s="684">
        <v>2471017</v>
      </c>
      <c r="DE25" s="697"/>
      <c r="DF25" s="697"/>
      <c r="DG25" s="697"/>
      <c r="DH25" s="697"/>
      <c r="DI25" s="697"/>
      <c r="DJ25" s="697"/>
      <c r="DK25" s="698"/>
      <c r="DL25" s="684">
        <v>2434773</v>
      </c>
      <c r="DM25" s="697"/>
      <c r="DN25" s="697"/>
      <c r="DO25" s="697"/>
      <c r="DP25" s="697"/>
      <c r="DQ25" s="697"/>
      <c r="DR25" s="697"/>
      <c r="DS25" s="697"/>
      <c r="DT25" s="697"/>
      <c r="DU25" s="697"/>
      <c r="DV25" s="698"/>
      <c r="DW25" s="681">
        <v>21.5</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11319119</v>
      </c>
      <c r="S26" s="679"/>
      <c r="T26" s="679"/>
      <c r="U26" s="679"/>
      <c r="V26" s="679"/>
      <c r="W26" s="679"/>
      <c r="X26" s="679"/>
      <c r="Y26" s="680"/>
      <c r="Z26" s="715">
        <v>60.5</v>
      </c>
      <c r="AA26" s="715"/>
      <c r="AB26" s="715"/>
      <c r="AC26" s="715"/>
      <c r="AD26" s="716">
        <v>10839160</v>
      </c>
      <c r="AE26" s="716"/>
      <c r="AF26" s="716"/>
      <c r="AG26" s="716"/>
      <c r="AH26" s="716"/>
      <c r="AI26" s="716"/>
      <c r="AJ26" s="716"/>
      <c r="AK26" s="716"/>
      <c r="AL26" s="681">
        <v>99.7</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1747322</v>
      </c>
      <c r="CS26" s="679"/>
      <c r="CT26" s="679"/>
      <c r="CU26" s="679"/>
      <c r="CV26" s="679"/>
      <c r="CW26" s="679"/>
      <c r="CX26" s="679"/>
      <c r="CY26" s="680"/>
      <c r="CZ26" s="681">
        <v>10.3</v>
      </c>
      <c r="DA26" s="699"/>
      <c r="DB26" s="699"/>
      <c r="DC26" s="700"/>
      <c r="DD26" s="684">
        <v>1651566</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3922</v>
      </c>
      <c r="S27" s="679"/>
      <c r="T27" s="679"/>
      <c r="U27" s="679"/>
      <c r="V27" s="679"/>
      <c r="W27" s="679"/>
      <c r="X27" s="679"/>
      <c r="Y27" s="680"/>
      <c r="Z27" s="715">
        <v>0</v>
      </c>
      <c r="AA27" s="715"/>
      <c r="AB27" s="715"/>
      <c r="AC27" s="715"/>
      <c r="AD27" s="716">
        <v>3922</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4784750</v>
      </c>
      <c r="BH27" s="679"/>
      <c r="BI27" s="679"/>
      <c r="BJ27" s="679"/>
      <c r="BK27" s="679"/>
      <c r="BL27" s="679"/>
      <c r="BM27" s="679"/>
      <c r="BN27" s="680"/>
      <c r="BO27" s="715">
        <v>100</v>
      </c>
      <c r="BP27" s="715"/>
      <c r="BQ27" s="715"/>
      <c r="BR27" s="715"/>
      <c r="BS27" s="684">
        <v>27363</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3226627</v>
      </c>
      <c r="CS27" s="697"/>
      <c r="CT27" s="697"/>
      <c r="CU27" s="697"/>
      <c r="CV27" s="697"/>
      <c r="CW27" s="697"/>
      <c r="CX27" s="697"/>
      <c r="CY27" s="698"/>
      <c r="CZ27" s="681">
        <v>18.899999999999999</v>
      </c>
      <c r="DA27" s="699"/>
      <c r="DB27" s="699"/>
      <c r="DC27" s="700"/>
      <c r="DD27" s="684">
        <v>942309</v>
      </c>
      <c r="DE27" s="697"/>
      <c r="DF27" s="697"/>
      <c r="DG27" s="697"/>
      <c r="DH27" s="697"/>
      <c r="DI27" s="697"/>
      <c r="DJ27" s="697"/>
      <c r="DK27" s="698"/>
      <c r="DL27" s="684">
        <v>940709</v>
      </c>
      <c r="DM27" s="697"/>
      <c r="DN27" s="697"/>
      <c r="DO27" s="697"/>
      <c r="DP27" s="697"/>
      <c r="DQ27" s="697"/>
      <c r="DR27" s="697"/>
      <c r="DS27" s="697"/>
      <c r="DT27" s="697"/>
      <c r="DU27" s="697"/>
      <c r="DV27" s="698"/>
      <c r="DW27" s="681">
        <v>8.3000000000000007</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69796</v>
      </c>
      <c r="S28" s="679"/>
      <c r="T28" s="679"/>
      <c r="U28" s="679"/>
      <c r="V28" s="679"/>
      <c r="W28" s="679"/>
      <c r="X28" s="679"/>
      <c r="Y28" s="680"/>
      <c r="Z28" s="715">
        <v>0.4</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1497463</v>
      </c>
      <c r="CS28" s="679"/>
      <c r="CT28" s="679"/>
      <c r="CU28" s="679"/>
      <c r="CV28" s="679"/>
      <c r="CW28" s="679"/>
      <c r="CX28" s="679"/>
      <c r="CY28" s="680"/>
      <c r="CZ28" s="681">
        <v>8.8000000000000007</v>
      </c>
      <c r="DA28" s="699"/>
      <c r="DB28" s="699"/>
      <c r="DC28" s="700"/>
      <c r="DD28" s="684">
        <v>1434788</v>
      </c>
      <c r="DE28" s="679"/>
      <c r="DF28" s="679"/>
      <c r="DG28" s="679"/>
      <c r="DH28" s="679"/>
      <c r="DI28" s="679"/>
      <c r="DJ28" s="679"/>
      <c r="DK28" s="680"/>
      <c r="DL28" s="684">
        <v>1434788</v>
      </c>
      <c r="DM28" s="679"/>
      <c r="DN28" s="679"/>
      <c r="DO28" s="679"/>
      <c r="DP28" s="679"/>
      <c r="DQ28" s="679"/>
      <c r="DR28" s="679"/>
      <c r="DS28" s="679"/>
      <c r="DT28" s="679"/>
      <c r="DU28" s="679"/>
      <c r="DV28" s="680"/>
      <c r="DW28" s="681">
        <v>12.7</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127386</v>
      </c>
      <c r="S29" s="679"/>
      <c r="T29" s="679"/>
      <c r="U29" s="679"/>
      <c r="V29" s="679"/>
      <c r="W29" s="679"/>
      <c r="X29" s="679"/>
      <c r="Y29" s="680"/>
      <c r="Z29" s="715">
        <v>0.7</v>
      </c>
      <c r="AA29" s="715"/>
      <c r="AB29" s="715"/>
      <c r="AC29" s="715"/>
      <c r="AD29" s="716">
        <v>17569</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1497463</v>
      </c>
      <c r="CS29" s="697"/>
      <c r="CT29" s="697"/>
      <c r="CU29" s="697"/>
      <c r="CV29" s="697"/>
      <c r="CW29" s="697"/>
      <c r="CX29" s="697"/>
      <c r="CY29" s="698"/>
      <c r="CZ29" s="681">
        <v>8.8000000000000007</v>
      </c>
      <c r="DA29" s="699"/>
      <c r="DB29" s="699"/>
      <c r="DC29" s="700"/>
      <c r="DD29" s="684">
        <v>1434788</v>
      </c>
      <c r="DE29" s="697"/>
      <c r="DF29" s="697"/>
      <c r="DG29" s="697"/>
      <c r="DH29" s="697"/>
      <c r="DI29" s="697"/>
      <c r="DJ29" s="697"/>
      <c r="DK29" s="698"/>
      <c r="DL29" s="684">
        <v>1434788</v>
      </c>
      <c r="DM29" s="697"/>
      <c r="DN29" s="697"/>
      <c r="DO29" s="697"/>
      <c r="DP29" s="697"/>
      <c r="DQ29" s="697"/>
      <c r="DR29" s="697"/>
      <c r="DS29" s="697"/>
      <c r="DT29" s="697"/>
      <c r="DU29" s="697"/>
      <c r="DV29" s="698"/>
      <c r="DW29" s="681">
        <v>12.7</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27485</v>
      </c>
      <c r="S30" s="679"/>
      <c r="T30" s="679"/>
      <c r="U30" s="679"/>
      <c r="V30" s="679"/>
      <c r="W30" s="679"/>
      <c r="X30" s="679"/>
      <c r="Y30" s="680"/>
      <c r="Z30" s="715">
        <v>0.1</v>
      </c>
      <c r="AA30" s="715"/>
      <c r="AB30" s="715"/>
      <c r="AC30" s="715"/>
      <c r="AD30" s="716">
        <v>8777</v>
      </c>
      <c r="AE30" s="716"/>
      <c r="AF30" s="716"/>
      <c r="AG30" s="716"/>
      <c r="AH30" s="716"/>
      <c r="AI30" s="716"/>
      <c r="AJ30" s="716"/>
      <c r="AK30" s="716"/>
      <c r="AL30" s="681">
        <v>0.1</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1361403</v>
      </c>
      <c r="CS30" s="679"/>
      <c r="CT30" s="679"/>
      <c r="CU30" s="679"/>
      <c r="CV30" s="679"/>
      <c r="CW30" s="679"/>
      <c r="CX30" s="679"/>
      <c r="CY30" s="680"/>
      <c r="CZ30" s="681">
        <v>8</v>
      </c>
      <c r="DA30" s="699"/>
      <c r="DB30" s="699"/>
      <c r="DC30" s="700"/>
      <c r="DD30" s="684">
        <v>1298728</v>
      </c>
      <c r="DE30" s="679"/>
      <c r="DF30" s="679"/>
      <c r="DG30" s="679"/>
      <c r="DH30" s="679"/>
      <c r="DI30" s="679"/>
      <c r="DJ30" s="679"/>
      <c r="DK30" s="680"/>
      <c r="DL30" s="684">
        <v>1298728</v>
      </c>
      <c r="DM30" s="679"/>
      <c r="DN30" s="679"/>
      <c r="DO30" s="679"/>
      <c r="DP30" s="679"/>
      <c r="DQ30" s="679"/>
      <c r="DR30" s="679"/>
      <c r="DS30" s="679"/>
      <c r="DT30" s="679"/>
      <c r="DU30" s="679"/>
      <c r="DV30" s="680"/>
      <c r="DW30" s="681">
        <v>11.5</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2176484</v>
      </c>
      <c r="S31" s="679"/>
      <c r="T31" s="679"/>
      <c r="U31" s="679"/>
      <c r="V31" s="679"/>
      <c r="W31" s="679"/>
      <c r="X31" s="679"/>
      <c r="Y31" s="680"/>
      <c r="Z31" s="715">
        <v>11.6</v>
      </c>
      <c r="AA31" s="715"/>
      <c r="AB31" s="715"/>
      <c r="AC31" s="715"/>
      <c r="AD31" s="716" t="s">
        <v>129</v>
      </c>
      <c r="AE31" s="716"/>
      <c r="AF31" s="716"/>
      <c r="AG31" s="716"/>
      <c r="AH31" s="716"/>
      <c r="AI31" s="716"/>
      <c r="AJ31" s="716"/>
      <c r="AK31" s="716"/>
      <c r="AL31" s="681" t="s">
        <v>129</v>
      </c>
      <c r="AM31" s="682"/>
      <c r="AN31" s="682"/>
      <c r="AO31" s="717"/>
      <c r="AP31" s="754" t="s">
        <v>308</v>
      </c>
      <c r="AQ31" s="755"/>
      <c r="AR31" s="755"/>
      <c r="AS31" s="755"/>
      <c r="AT31" s="760" t="s">
        <v>309</v>
      </c>
      <c r="AU31" s="231"/>
      <c r="AV31" s="231"/>
      <c r="AW31" s="231"/>
      <c r="AX31" s="744" t="s">
        <v>185</v>
      </c>
      <c r="AY31" s="745"/>
      <c r="AZ31" s="745"/>
      <c r="BA31" s="745"/>
      <c r="BB31" s="745"/>
      <c r="BC31" s="745"/>
      <c r="BD31" s="745"/>
      <c r="BE31" s="745"/>
      <c r="BF31" s="746"/>
      <c r="BG31" s="747">
        <v>98.2</v>
      </c>
      <c r="BH31" s="748"/>
      <c r="BI31" s="748"/>
      <c r="BJ31" s="748"/>
      <c r="BK31" s="748"/>
      <c r="BL31" s="748"/>
      <c r="BM31" s="749">
        <v>95.2</v>
      </c>
      <c r="BN31" s="748"/>
      <c r="BO31" s="748"/>
      <c r="BP31" s="748"/>
      <c r="BQ31" s="750"/>
      <c r="BR31" s="747">
        <v>98.5</v>
      </c>
      <c r="BS31" s="748"/>
      <c r="BT31" s="748"/>
      <c r="BU31" s="748"/>
      <c r="BV31" s="748"/>
      <c r="BW31" s="748"/>
      <c r="BX31" s="749">
        <v>95.6</v>
      </c>
      <c r="BY31" s="748"/>
      <c r="BZ31" s="748"/>
      <c r="CA31" s="748"/>
      <c r="CB31" s="750"/>
      <c r="CD31" s="765"/>
      <c r="CE31" s="766"/>
      <c r="CF31" s="711" t="s">
        <v>310</v>
      </c>
      <c r="CG31" s="712"/>
      <c r="CH31" s="712"/>
      <c r="CI31" s="712"/>
      <c r="CJ31" s="712"/>
      <c r="CK31" s="712"/>
      <c r="CL31" s="712"/>
      <c r="CM31" s="712"/>
      <c r="CN31" s="712"/>
      <c r="CO31" s="712"/>
      <c r="CP31" s="712"/>
      <c r="CQ31" s="713"/>
      <c r="CR31" s="678">
        <v>136060</v>
      </c>
      <c r="CS31" s="697"/>
      <c r="CT31" s="697"/>
      <c r="CU31" s="697"/>
      <c r="CV31" s="697"/>
      <c r="CW31" s="697"/>
      <c r="CX31" s="697"/>
      <c r="CY31" s="698"/>
      <c r="CZ31" s="681">
        <v>0.8</v>
      </c>
      <c r="DA31" s="699"/>
      <c r="DB31" s="699"/>
      <c r="DC31" s="700"/>
      <c r="DD31" s="684">
        <v>136060</v>
      </c>
      <c r="DE31" s="697"/>
      <c r="DF31" s="697"/>
      <c r="DG31" s="697"/>
      <c r="DH31" s="697"/>
      <c r="DI31" s="697"/>
      <c r="DJ31" s="697"/>
      <c r="DK31" s="698"/>
      <c r="DL31" s="684">
        <v>136060</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t="s">
        <v>137</v>
      </c>
      <c r="S32" s="679"/>
      <c r="T32" s="679"/>
      <c r="U32" s="679"/>
      <c r="V32" s="679"/>
      <c r="W32" s="679"/>
      <c r="X32" s="679"/>
      <c r="Y32" s="680"/>
      <c r="Z32" s="715" t="s">
        <v>239</v>
      </c>
      <c r="AA32" s="715"/>
      <c r="AB32" s="715"/>
      <c r="AC32" s="715"/>
      <c r="AD32" s="716" t="s">
        <v>129</v>
      </c>
      <c r="AE32" s="716"/>
      <c r="AF32" s="716"/>
      <c r="AG32" s="716"/>
      <c r="AH32" s="716"/>
      <c r="AI32" s="716"/>
      <c r="AJ32" s="716"/>
      <c r="AK32" s="716"/>
      <c r="AL32" s="681" t="s">
        <v>129</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98.7</v>
      </c>
      <c r="BH32" s="697"/>
      <c r="BI32" s="697"/>
      <c r="BJ32" s="697"/>
      <c r="BK32" s="697"/>
      <c r="BL32" s="697"/>
      <c r="BM32" s="682">
        <v>96.5</v>
      </c>
      <c r="BN32" s="743"/>
      <c r="BO32" s="743"/>
      <c r="BP32" s="743"/>
      <c r="BQ32" s="721"/>
      <c r="BR32" s="751">
        <v>98.8</v>
      </c>
      <c r="BS32" s="697"/>
      <c r="BT32" s="697"/>
      <c r="BU32" s="697"/>
      <c r="BV32" s="697"/>
      <c r="BW32" s="697"/>
      <c r="BX32" s="682">
        <v>96.6</v>
      </c>
      <c r="BY32" s="743"/>
      <c r="BZ32" s="743"/>
      <c r="CA32" s="743"/>
      <c r="CB32" s="721"/>
      <c r="CD32" s="767"/>
      <c r="CE32" s="768"/>
      <c r="CF32" s="711" t="s">
        <v>314</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239</v>
      </c>
      <c r="DE32" s="679"/>
      <c r="DF32" s="679"/>
      <c r="DG32" s="679"/>
      <c r="DH32" s="679"/>
      <c r="DI32" s="679"/>
      <c r="DJ32" s="679"/>
      <c r="DK32" s="680"/>
      <c r="DL32" s="684" t="s">
        <v>129</v>
      </c>
      <c r="DM32" s="679"/>
      <c r="DN32" s="679"/>
      <c r="DO32" s="679"/>
      <c r="DP32" s="679"/>
      <c r="DQ32" s="679"/>
      <c r="DR32" s="679"/>
      <c r="DS32" s="679"/>
      <c r="DT32" s="679"/>
      <c r="DU32" s="679"/>
      <c r="DV32" s="680"/>
      <c r="DW32" s="681" t="s">
        <v>239</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1392792</v>
      </c>
      <c r="S33" s="679"/>
      <c r="T33" s="679"/>
      <c r="U33" s="679"/>
      <c r="V33" s="679"/>
      <c r="W33" s="679"/>
      <c r="X33" s="679"/>
      <c r="Y33" s="680"/>
      <c r="Z33" s="715">
        <v>7.4</v>
      </c>
      <c r="AA33" s="715"/>
      <c r="AB33" s="715"/>
      <c r="AC33" s="715"/>
      <c r="AD33" s="716" t="s">
        <v>129</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97.6</v>
      </c>
      <c r="BH33" s="663"/>
      <c r="BI33" s="663"/>
      <c r="BJ33" s="663"/>
      <c r="BK33" s="663"/>
      <c r="BL33" s="663"/>
      <c r="BM33" s="706">
        <v>93.9</v>
      </c>
      <c r="BN33" s="663"/>
      <c r="BO33" s="663"/>
      <c r="BP33" s="663"/>
      <c r="BQ33" s="727"/>
      <c r="BR33" s="742">
        <v>98.1</v>
      </c>
      <c r="BS33" s="663"/>
      <c r="BT33" s="663"/>
      <c r="BU33" s="663"/>
      <c r="BV33" s="663"/>
      <c r="BW33" s="663"/>
      <c r="BX33" s="706">
        <v>94.4</v>
      </c>
      <c r="BY33" s="663"/>
      <c r="BZ33" s="663"/>
      <c r="CA33" s="663"/>
      <c r="CB33" s="727"/>
      <c r="CD33" s="711" t="s">
        <v>317</v>
      </c>
      <c r="CE33" s="712"/>
      <c r="CF33" s="712"/>
      <c r="CG33" s="712"/>
      <c r="CH33" s="712"/>
      <c r="CI33" s="712"/>
      <c r="CJ33" s="712"/>
      <c r="CK33" s="712"/>
      <c r="CL33" s="712"/>
      <c r="CM33" s="712"/>
      <c r="CN33" s="712"/>
      <c r="CO33" s="712"/>
      <c r="CP33" s="712"/>
      <c r="CQ33" s="713"/>
      <c r="CR33" s="678">
        <v>7596080</v>
      </c>
      <c r="CS33" s="697"/>
      <c r="CT33" s="697"/>
      <c r="CU33" s="697"/>
      <c r="CV33" s="697"/>
      <c r="CW33" s="697"/>
      <c r="CX33" s="697"/>
      <c r="CY33" s="698"/>
      <c r="CZ33" s="681">
        <v>44.6</v>
      </c>
      <c r="DA33" s="699"/>
      <c r="DB33" s="699"/>
      <c r="DC33" s="700"/>
      <c r="DD33" s="684">
        <v>6353965</v>
      </c>
      <c r="DE33" s="697"/>
      <c r="DF33" s="697"/>
      <c r="DG33" s="697"/>
      <c r="DH33" s="697"/>
      <c r="DI33" s="697"/>
      <c r="DJ33" s="697"/>
      <c r="DK33" s="698"/>
      <c r="DL33" s="684">
        <v>5364055</v>
      </c>
      <c r="DM33" s="697"/>
      <c r="DN33" s="697"/>
      <c r="DO33" s="697"/>
      <c r="DP33" s="697"/>
      <c r="DQ33" s="697"/>
      <c r="DR33" s="697"/>
      <c r="DS33" s="697"/>
      <c r="DT33" s="697"/>
      <c r="DU33" s="697"/>
      <c r="DV33" s="698"/>
      <c r="DW33" s="681">
        <v>47.3</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50331</v>
      </c>
      <c r="S34" s="679"/>
      <c r="T34" s="679"/>
      <c r="U34" s="679"/>
      <c r="V34" s="679"/>
      <c r="W34" s="679"/>
      <c r="X34" s="679"/>
      <c r="Y34" s="680"/>
      <c r="Z34" s="715">
        <v>0.3</v>
      </c>
      <c r="AA34" s="715"/>
      <c r="AB34" s="715"/>
      <c r="AC34" s="715"/>
      <c r="AD34" s="716" t="s">
        <v>129</v>
      </c>
      <c r="AE34" s="716"/>
      <c r="AF34" s="716"/>
      <c r="AG34" s="716"/>
      <c r="AH34" s="716"/>
      <c r="AI34" s="716"/>
      <c r="AJ34" s="716"/>
      <c r="AK34" s="716"/>
      <c r="AL34" s="681" t="s">
        <v>129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2145496</v>
      </c>
      <c r="CS34" s="679"/>
      <c r="CT34" s="679"/>
      <c r="CU34" s="679"/>
      <c r="CV34" s="679"/>
      <c r="CW34" s="679"/>
      <c r="CX34" s="679"/>
      <c r="CY34" s="680"/>
      <c r="CZ34" s="681">
        <v>12.6</v>
      </c>
      <c r="DA34" s="699"/>
      <c r="DB34" s="699"/>
      <c r="DC34" s="700"/>
      <c r="DD34" s="684">
        <v>1649662</v>
      </c>
      <c r="DE34" s="679"/>
      <c r="DF34" s="679"/>
      <c r="DG34" s="679"/>
      <c r="DH34" s="679"/>
      <c r="DI34" s="679"/>
      <c r="DJ34" s="679"/>
      <c r="DK34" s="680"/>
      <c r="DL34" s="684">
        <v>1438869</v>
      </c>
      <c r="DM34" s="679"/>
      <c r="DN34" s="679"/>
      <c r="DO34" s="679"/>
      <c r="DP34" s="679"/>
      <c r="DQ34" s="679"/>
      <c r="DR34" s="679"/>
      <c r="DS34" s="679"/>
      <c r="DT34" s="679"/>
      <c r="DU34" s="679"/>
      <c r="DV34" s="680"/>
      <c r="DW34" s="681">
        <v>12.7</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24870</v>
      </c>
      <c r="S35" s="679"/>
      <c r="T35" s="679"/>
      <c r="U35" s="679"/>
      <c r="V35" s="679"/>
      <c r="W35" s="679"/>
      <c r="X35" s="679"/>
      <c r="Y35" s="680"/>
      <c r="Z35" s="715">
        <v>0.1</v>
      </c>
      <c r="AA35" s="715"/>
      <c r="AB35" s="715"/>
      <c r="AC35" s="715"/>
      <c r="AD35" s="716" t="s">
        <v>129</v>
      </c>
      <c r="AE35" s="716"/>
      <c r="AF35" s="716"/>
      <c r="AG35" s="716"/>
      <c r="AH35" s="716"/>
      <c r="AI35" s="716"/>
      <c r="AJ35" s="716"/>
      <c r="AK35" s="716"/>
      <c r="AL35" s="681" t="s">
        <v>129</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104372</v>
      </c>
      <c r="CS35" s="697"/>
      <c r="CT35" s="697"/>
      <c r="CU35" s="697"/>
      <c r="CV35" s="697"/>
      <c r="CW35" s="697"/>
      <c r="CX35" s="697"/>
      <c r="CY35" s="698"/>
      <c r="CZ35" s="681">
        <v>0.6</v>
      </c>
      <c r="DA35" s="699"/>
      <c r="DB35" s="699"/>
      <c r="DC35" s="700"/>
      <c r="DD35" s="684">
        <v>94365</v>
      </c>
      <c r="DE35" s="697"/>
      <c r="DF35" s="697"/>
      <c r="DG35" s="697"/>
      <c r="DH35" s="697"/>
      <c r="DI35" s="697"/>
      <c r="DJ35" s="697"/>
      <c r="DK35" s="698"/>
      <c r="DL35" s="684">
        <v>92357</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104200</v>
      </c>
      <c r="S36" s="679"/>
      <c r="T36" s="679"/>
      <c r="U36" s="679"/>
      <c r="V36" s="679"/>
      <c r="W36" s="679"/>
      <c r="X36" s="679"/>
      <c r="Y36" s="680"/>
      <c r="Z36" s="715">
        <v>0.6</v>
      </c>
      <c r="AA36" s="715"/>
      <c r="AB36" s="715"/>
      <c r="AC36" s="715"/>
      <c r="AD36" s="716" t="s">
        <v>129</v>
      </c>
      <c r="AE36" s="716"/>
      <c r="AF36" s="716"/>
      <c r="AG36" s="716"/>
      <c r="AH36" s="716"/>
      <c r="AI36" s="716"/>
      <c r="AJ36" s="716"/>
      <c r="AK36" s="716"/>
      <c r="AL36" s="681" t="s">
        <v>129</v>
      </c>
      <c r="AM36" s="682"/>
      <c r="AN36" s="682"/>
      <c r="AO36" s="717"/>
      <c r="AP36" s="235"/>
      <c r="AQ36" s="730" t="s">
        <v>325</v>
      </c>
      <c r="AR36" s="731"/>
      <c r="AS36" s="731"/>
      <c r="AT36" s="731"/>
      <c r="AU36" s="731"/>
      <c r="AV36" s="731"/>
      <c r="AW36" s="731"/>
      <c r="AX36" s="731"/>
      <c r="AY36" s="732"/>
      <c r="AZ36" s="733">
        <v>2894995</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102868</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2662065</v>
      </c>
      <c r="CS36" s="679"/>
      <c r="CT36" s="679"/>
      <c r="CU36" s="679"/>
      <c r="CV36" s="679"/>
      <c r="CW36" s="679"/>
      <c r="CX36" s="679"/>
      <c r="CY36" s="680"/>
      <c r="CZ36" s="681">
        <v>15.6</v>
      </c>
      <c r="DA36" s="699"/>
      <c r="DB36" s="699"/>
      <c r="DC36" s="700"/>
      <c r="DD36" s="684">
        <v>2227311</v>
      </c>
      <c r="DE36" s="679"/>
      <c r="DF36" s="679"/>
      <c r="DG36" s="679"/>
      <c r="DH36" s="679"/>
      <c r="DI36" s="679"/>
      <c r="DJ36" s="679"/>
      <c r="DK36" s="680"/>
      <c r="DL36" s="684">
        <v>2002564</v>
      </c>
      <c r="DM36" s="679"/>
      <c r="DN36" s="679"/>
      <c r="DO36" s="679"/>
      <c r="DP36" s="679"/>
      <c r="DQ36" s="679"/>
      <c r="DR36" s="679"/>
      <c r="DS36" s="679"/>
      <c r="DT36" s="679"/>
      <c r="DU36" s="679"/>
      <c r="DV36" s="680"/>
      <c r="DW36" s="681">
        <v>17.7</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1451545</v>
      </c>
      <c r="S37" s="679"/>
      <c r="T37" s="679"/>
      <c r="U37" s="679"/>
      <c r="V37" s="679"/>
      <c r="W37" s="679"/>
      <c r="X37" s="679"/>
      <c r="Y37" s="680"/>
      <c r="Z37" s="715">
        <v>7.8</v>
      </c>
      <c r="AA37" s="715"/>
      <c r="AB37" s="715"/>
      <c r="AC37" s="715"/>
      <c r="AD37" s="716" t="s">
        <v>239</v>
      </c>
      <c r="AE37" s="716"/>
      <c r="AF37" s="716"/>
      <c r="AG37" s="716"/>
      <c r="AH37" s="716"/>
      <c r="AI37" s="716"/>
      <c r="AJ37" s="716"/>
      <c r="AK37" s="716"/>
      <c r="AL37" s="681" t="s">
        <v>239</v>
      </c>
      <c r="AM37" s="682"/>
      <c r="AN37" s="682"/>
      <c r="AO37" s="717"/>
      <c r="AQ37" s="718" t="s">
        <v>329</v>
      </c>
      <c r="AR37" s="719"/>
      <c r="AS37" s="719"/>
      <c r="AT37" s="719"/>
      <c r="AU37" s="719"/>
      <c r="AV37" s="719"/>
      <c r="AW37" s="719"/>
      <c r="AX37" s="719"/>
      <c r="AY37" s="720"/>
      <c r="AZ37" s="678">
        <v>747530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92072</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1121018</v>
      </c>
      <c r="CS37" s="697"/>
      <c r="CT37" s="697"/>
      <c r="CU37" s="697"/>
      <c r="CV37" s="697"/>
      <c r="CW37" s="697"/>
      <c r="CX37" s="697"/>
      <c r="CY37" s="698"/>
      <c r="CZ37" s="681">
        <v>6.6</v>
      </c>
      <c r="DA37" s="699"/>
      <c r="DB37" s="699"/>
      <c r="DC37" s="700"/>
      <c r="DD37" s="684">
        <v>1116978</v>
      </c>
      <c r="DE37" s="697"/>
      <c r="DF37" s="697"/>
      <c r="DG37" s="697"/>
      <c r="DH37" s="697"/>
      <c r="DI37" s="697"/>
      <c r="DJ37" s="697"/>
      <c r="DK37" s="698"/>
      <c r="DL37" s="684">
        <v>1116978</v>
      </c>
      <c r="DM37" s="697"/>
      <c r="DN37" s="697"/>
      <c r="DO37" s="697"/>
      <c r="DP37" s="697"/>
      <c r="DQ37" s="697"/>
      <c r="DR37" s="697"/>
      <c r="DS37" s="697"/>
      <c r="DT37" s="697"/>
      <c r="DU37" s="697"/>
      <c r="DV37" s="698"/>
      <c r="DW37" s="681">
        <v>9.9</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400500</v>
      </c>
      <c r="S38" s="679"/>
      <c r="T38" s="679"/>
      <c r="U38" s="679"/>
      <c r="V38" s="679"/>
      <c r="W38" s="679"/>
      <c r="X38" s="679"/>
      <c r="Y38" s="680"/>
      <c r="Z38" s="715">
        <v>2.1</v>
      </c>
      <c r="AA38" s="715"/>
      <c r="AB38" s="715"/>
      <c r="AC38" s="715"/>
      <c r="AD38" s="716">
        <v>7030</v>
      </c>
      <c r="AE38" s="716"/>
      <c r="AF38" s="716"/>
      <c r="AG38" s="716"/>
      <c r="AH38" s="716"/>
      <c r="AI38" s="716"/>
      <c r="AJ38" s="716"/>
      <c r="AK38" s="716"/>
      <c r="AL38" s="681">
        <v>0.1</v>
      </c>
      <c r="AM38" s="682"/>
      <c r="AN38" s="682"/>
      <c r="AO38" s="717"/>
      <c r="AQ38" s="718" t="s">
        <v>333</v>
      </c>
      <c r="AR38" s="719"/>
      <c r="AS38" s="719"/>
      <c r="AT38" s="719"/>
      <c r="AU38" s="719"/>
      <c r="AV38" s="719"/>
      <c r="AW38" s="719"/>
      <c r="AX38" s="719"/>
      <c r="AY38" s="720"/>
      <c r="AZ38" s="678">
        <v>457449</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6542</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2415538</v>
      </c>
      <c r="CS38" s="679"/>
      <c r="CT38" s="679"/>
      <c r="CU38" s="679"/>
      <c r="CV38" s="679"/>
      <c r="CW38" s="679"/>
      <c r="CX38" s="679"/>
      <c r="CY38" s="680"/>
      <c r="CZ38" s="681">
        <v>14.2</v>
      </c>
      <c r="DA38" s="699"/>
      <c r="DB38" s="699"/>
      <c r="DC38" s="700"/>
      <c r="DD38" s="684">
        <v>2148406</v>
      </c>
      <c r="DE38" s="679"/>
      <c r="DF38" s="679"/>
      <c r="DG38" s="679"/>
      <c r="DH38" s="679"/>
      <c r="DI38" s="679"/>
      <c r="DJ38" s="679"/>
      <c r="DK38" s="680"/>
      <c r="DL38" s="684">
        <v>1822590</v>
      </c>
      <c r="DM38" s="679"/>
      <c r="DN38" s="679"/>
      <c r="DO38" s="679"/>
      <c r="DP38" s="679"/>
      <c r="DQ38" s="679"/>
      <c r="DR38" s="679"/>
      <c r="DS38" s="679"/>
      <c r="DT38" s="679"/>
      <c r="DU38" s="679"/>
      <c r="DV38" s="680"/>
      <c r="DW38" s="681">
        <v>16.100000000000001</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1546776</v>
      </c>
      <c r="S39" s="679"/>
      <c r="T39" s="679"/>
      <c r="U39" s="679"/>
      <c r="V39" s="679"/>
      <c r="W39" s="679"/>
      <c r="X39" s="679"/>
      <c r="Y39" s="680"/>
      <c r="Z39" s="715">
        <v>8.3000000000000007</v>
      </c>
      <c r="AA39" s="715"/>
      <c r="AB39" s="715"/>
      <c r="AC39" s="715"/>
      <c r="AD39" s="716" t="s">
        <v>129</v>
      </c>
      <c r="AE39" s="716"/>
      <c r="AF39" s="716"/>
      <c r="AG39" s="716"/>
      <c r="AH39" s="716"/>
      <c r="AI39" s="716"/>
      <c r="AJ39" s="716"/>
      <c r="AK39" s="716"/>
      <c r="AL39" s="681" t="s">
        <v>129</v>
      </c>
      <c r="AM39" s="682"/>
      <c r="AN39" s="682"/>
      <c r="AO39" s="717"/>
      <c r="AQ39" s="718" t="s">
        <v>337</v>
      </c>
      <c r="AR39" s="719"/>
      <c r="AS39" s="719"/>
      <c r="AT39" s="719"/>
      <c r="AU39" s="719"/>
      <c r="AV39" s="719"/>
      <c r="AW39" s="719"/>
      <c r="AX39" s="719"/>
      <c r="AY39" s="720"/>
      <c r="AZ39" s="678">
        <v>22008</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11175</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230946</v>
      </c>
      <c r="CS39" s="697"/>
      <c r="CT39" s="697"/>
      <c r="CU39" s="697"/>
      <c r="CV39" s="697"/>
      <c r="CW39" s="697"/>
      <c r="CX39" s="697"/>
      <c r="CY39" s="698"/>
      <c r="CZ39" s="681">
        <v>1.4</v>
      </c>
      <c r="DA39" s="699"/>
      <c r="DB39" s="699"/>
      <c r="DC39" s="700"/>
      <c r="DD39" s="684">
        <v>205040</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239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341</v>
      </c>
      <c r="AR40" s="719"/>
      <c r="AS40" s="719"/>
      <c r="AT40" s="719"/>
      <c r="AU40" s="719"/>
      <c r="AV40" s="719"/>
      <c r="AW40" s="719"/>
      <c r="AX40" s="719"/>
      <c r="AY40" s="720"/>
      <c r="AZ40" s="678" t="s">
        <v>137</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95</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37663</v>
      </c>
      <c r="CS40" s="679"/>
      <c r="CT40" s="679"/>
      <c r="CU40" s="679"/>
      <c r="CV40" s="679"/>
      <c r="CW40" s="679"/>
      <c r="CX40" s="679"/>
      <c r="CY40" s="680"/>
      <c r="CZ40" s="681">
        <v>0.2</v>
      </c>
      <c r="DA40" s="699"/>
      <c r="DB40" s="699"/>
      <c r="DC40" s="700"/>
      <c r="DD40" s="684">
        <v>29181</v>
      </c>
      <c r="DE40" s="679"/>
      <c r="DF40" s="679"/>
      <c r="DG40" s="679"/>
      <c r="DH40" s="679"/>
      <c r="DI40" s="679"/>
      <c r="DJ40" s="679"/>
      <c r="DK40" s="680"/>
      <c r="DL40" s="684">
        <v>7675</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454676</v>
      </c>
      <c r="S41" s="679"/>
      <c r="T41" s="679"/>
      <c r="U41" s="679"/>
      <c r="V41" s="679"/>
      <c r="W41" s="679"/>
      <c r="X41" s="679"/>
      <c r="Y41" s="680"/>
      <c r="Z41" s="715">
        <v>2.4</v>
      </c>
      <c r="AA41" s="715"/>
      <c r="AB41" s="715"/>
      <c r="AC41" s="715"/>
      <c r="AD41" s="716" t="s">
        <v>129</v>
      </c>
      <c r="AE41" s="716"/>
      <c r="AF41" s="716"/>
      <c r="AG41" s="716"/>
      <c r="AH41" s="716"/>
      <c r="AI41" s="716"/>
      <c r="AJ41" s="716"/>
      <c r="AK41" s="716"/>
      <c r="AL41" s="681" t="s">
        <v>129</v>
      </c>
      <c r="AM41" s="682"/>
      <c r="AN41" s="682"/>
      <c r="AO41" s="717"/>
      <c r="AQ41" s="718" t="s">
        <v>346</v>
      </c>
      <c r="AR41" s="719"/>
      <c r="AS41" s="719"/>
      <c r="AT41" s="719"/>
      <c r="AU41" s="719"/>
      <c r="AV41" s="719"/>
      <c r="AW41" s="719"/>
      <c r="AX41" s="719"/>
      <c r="AY41" s="720"/>
      <c r="AZ41" s="678">
        <v>395125</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129</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239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18695206</v>
      </c>
      <c r="S42" s="701"/>
      <c r="T42" s="701"/>
      <c r="U42" s="701"/>
      <c r="V42" s="701"/>
      <c r="W42" s="701"/>
      <c r="X42" s="701"/>
      <c r="Y42" s="703"/>
      <c r="Z42" s="704">
        <v>100</v>
      </c>
      <c r="AA42" s="704"/>
      <c r="AB42" s="704"/>
      <c r="AC42" s="704"/>
      <c r="AD42" s="705">
        <v>10876458</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1272883</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301</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2120560</v>
      </c>
      <c r="CS42" s="679"/>
      <c r="CT42" s="679"/>
      <c r="CU42" s="679"/>
      <c r="CV42" s="679"/>
      <c r="CW42" s="679"/>
      <c r="CX42" s="679"/>
      <c r="CY42" s="680"/>
      <c r="CZ42" s="681">
        <v>12.4</v>
      </c>
      <c r="DA42" s="682"/>
      <c r="DB42" s="682"/>
      <c r="DC42" s="683"/>
      <c r="DD42" s="684">
        <v>566867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92701</v>
      </c>
      <c r="CS43" s="697"/>
      <c r="CT43" s="697"/>
      <c r="CU43" s="697"/>
      <c r="CV43" s="697"/>
      <c r="CW43" s="697"/>
      <c r="CX43" s="697"/>
      <c r="CY43" s="698"/>
      <c r="CZ43" s="681">
        <v>0.5</v>
      </c>
      <c r="DA43" s="699"/>
      <c r="DB43" s="699"/>
      <c r="DC43" s="700"/>
      <c r="DD43" s="684">
        <v>92701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1929815</v>
      </c>
      <c r="CS44" s="679"/>
      <c r="CT44" s="679"/>
      <c r="CU44" s="679"/>
      <c r="CV44" s="679"/>
      <c r="CW44" s="679"/>
      <c r="CX44" s="679"/>
      <c r="CY44" s="680"/>
      <c r="CZ44" s="681">
        <v>11.3</v>
      </c>
      <c r="DA44" s="682"/>
      <c r="DB44" s="682"/>
      <c r="DC44" s="683"/>
      <c r="DD44" s="684">
        <v>437835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418835</v>
      </c>
      <c r="CS45" s="697"/>
      <c r="CT45" s="697"/>
      <c r="CU45" s="697"/>
      <c r="CV45" s="697"/>
      <c r="CW45" s="697"/>
      <c r="CX45" s="697"/>
      <c r="CY45" s="698"/>
      <c r="CZ45" s="681">
        <v>2.5</v>
      </c>
      <c r="DA45" s="699"/>
      <c r="DB45" s="699"/>
      <c r="DC45" s="700"/>
      <c r="DD45" s="684">
        <v>73122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1385557</v>
      </c>
      <c r="CS46" s="679"/>
      <c r="CT46" s="679"/>
      <c r="CU46" s="679"/>
      <c r="CV46" s="679"/>
      <c r="CW46" s="679"/>
      <c r="CX46" s="679"/>
      <c r="CY46" s="680"/>
      <c r="CZ46" s="681">
        <v>8.1</v>
      </c>
      <c r="DA46" s="682"/>
      <c r="DB46" s="682"/>
      <c r="DC46" s="683"/>
      <c r="DD46" s="684">
        <v>359929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190745</v>
      </c>
      <c r="CS47" s="697"/>
      <c r="CT47" s="697"/>
      <c r="CU47" s="697"/>
      <c r="CV47" s="697"/>
      <c r="CW47" s="697"/>
      <c r="CX47" s="697"/>
      <c r="CY47" s="698"/>
      <c r="CZ47" s="681">
        <v>1.1000000000000001</v>
      </c>
      <c r="DA47" s="699"/>
      <c r="DB47" s="699"/>
      <c r="DC47" s="700"/>
      <c r="DD47" s="684">
        <v>129032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17034707</v>
      </c>
      <c r="CS49" s="663"/>
      <c r="CT49" s="663"/>
      <c r="CU49" s="663"/>
      <c r="CV49" s="663"/>
      <c r="CW49" s="663"/>
      <c r="CX49" s="663"/>
      <c r="CY49" s="664"/>
      <c r="CZ49" s="665">
        <v>100</v>
      </c>
      <c r="DA49" s="666"/>
      <c r="DB49" s="666"/>
      <c r="DC49" s="667"/>
      <c r="DD49" s="668">
        <v>11768946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iVQVkDTvVVxJtK3o3eZXhbYA7r/HJBBSOrOD13aT65EkgaccrbdpuQkxRt6/CsrOoOikMw9G3s7MvTVY8T4MAw==" saltValue="i9Gc7Qo+3TE2b8EJfATFc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18695</v>
      </c>
      <c r="R7" s="1198"/>
      <c r="S7" s="1198"/>
      <c r="T7" s="1198"/>
      <c r="U7" s="1198"/>
      <c r="V7" s="1198">
        <v>17035</v>
      </c>
      <c r="W7" s="1198"/>
      <c r="X7" s="1198"/>
      <c r="Y7" s="1198"/>
      <c r="Z7" s="1198"/>
      <c r="AA7" s="1198">
        <v>1660</v>
      </c>
      <c r="AB7" s="1198"/>
      <c r="AC7" s="1198"/>
      <c r="AD7" s="1198"/>
      <c r="AE7" s="1199"/>
      <c r="AF7" s="1200">
        <v>1426</v>
      </c>
      <c r="AG7" s="1201"/>
      <c r="AH7" s="1201"/>
      <c r="AI7" s="1201"/>
      <c r="AJ7" s="1202"/>
      <c r="AK7" s="1184">
        <v>104</v>
      </c>
      <c r="AL7" s="1185"/>
      <c r="AM7" s="1185"/>
      <c r="AN7" s="1185"/>
      <c r="AO7" s="1185"/>
      <c r="AP7" s="1185">
        <v>19272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587</v>
      </c>
      <c r="BT7" s="1189"/>
      <c r="BU7" s="1189"/>
      <c r="BV7" s="1189"/>
      <c r="BW7" s="1189"/>
      <c r="BX7" s="1189"/>
      <c r="BY7" s="1189"/>
      <c r="BZ7" s="1189"/>
      <c r="CA7" s="1189"/>
      <c r="CB7" s="1189"/>
      <c r="CC7" s="1189"/>
      <c r="CD7" s="1189"/>
      <c r="CE7" s="1189"/>
      <c r="CF7" s="1189"/>
      <c r="CG7" s="1190"/>
      <c r="CH7" s="1181">
        <v>1</v>
      </c>
      <c r="CI7" s="1182"/>
      <c r="CJ7" s="1182"/>
      <c r="CK7" s="1182"/>
      <c r="CL7" s="1183"/>
      <c r="CM7" s="1181">
        <v>113</v>
      </c>
      <c r="CN7" s="1182"/>
      <c r="CO7" s="1182"/>
      <c r="CP7" s="1182"/>
      <c r="CQ7" s="1183"/>
      <c r="CR7" s="1181">
        <v>5</v>
      </c>
      <c r="CS7" s="1182"/>
      <c r="CT7" s="1182"/>
      <c r="CU7" s="1182"/>
      <c r="CV7" s="1183"/>
      <c r="CW7" s="1181" t="s">
        <v>602</v>
      </c>
      <c r="CX7" s="1182"/>
      <c r="CY7" s="1182"/>
      <c r="CZ7" s="1182"/>
      <c r="DA7" s="1183"/>
      <c r="DB7" s="1181">
        <v>505</v>
      </c>
      <c r="DC7" s="1182"/>
      <c r="DD7" s="1182"/>
      <c r="DE7" s="1182"/>
      <c r="DF7" s="1183"/>
      <c r="DG7" s="1181" t="s">
        <v>599</v>
      </c>
      <c r="DH7" s="1182"/>
      <c r="DI7" s="1182"/>
      <c r="DJ7" s="1182"/>
      <c r="DK7" s="1183"/>
      <c r="DL7" s="1181" t="s">
        <v>599</v>
      </c>
      <c r="DM7" s="1182"/>
      <c r="DN7" s="1182"/>
      <c r="DO7" s="1182"/>
      <c r="DP7" s="1183"/>
      <c r="DQ7" s="1181" t="s">
        <v>599</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v>18695</v>
      </c>
      <c r="R23" s="1162"/>
      <c r="S23" s="1162"/>
      <c r="T23" s="1162"/>
      <c r="U23" s="1162"/>
      <c r="V23" s="1162">
        <v>17035</v>
      </c>
      <c r="W23" s="1162"/>
      <c r="X23" s="1162"/>
      <c r="Y23" s="1162"/>
      <c r="Z23" s="1162"/>
      <c r="AA23" s="1162">
        <v>1660</v>
      </c>
      <c r="AB23" s="1162"/>
      <c r="AC23" s="1162"/>
      <c r="AD23" s="1162"/>
      <c r="AE23" s="1163"/>
      <c r="AF23" s="1164">
        <v>1426</v>
      </c>
      <c r="AG23" s="1162"/>
      <c r="AH23" s="1162"/>
      <c r="AI23" s="1162"/>
      <c r="AJ23" s="1165"/>
      <c r="AK23" s="1166"/>
      <c r="AL23" s="1167"/>
      <c r="AM23" s="1167"/>
      <c r="AN23" s="1167"/>
      <c r="AO23" s="1167"/>
      <c r="AP23" s="1162">
        <v>19272</v>
      </c>
      <c r="AQ23" s="1162"/>
      <c r="AR23" s="1162"/>
      <c r="AS23" s="1162"/>
      <c r="AT23" s="1162"/>
      <c r="AU23" s="1168"/>
      <c r="AV23" s="1168"/>
      <c r="AW23" s="1168"/>
      <c r="AX23" s="1168"/>
      <c r="AY23" s="1169"/>
      <c r="AZ23" s="1158" t="s">
        <v>389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5106</v>
      </c>
      <c r="R28" s="1147"/>
      <c r="S28" s="1147"/>
      <c r="T28" s="1147"/>
      <c r="U28" s="1147"/>
      <c r="V28" s="1147">
        <v>5004</v>
      </c>
      <c r="W28" s="1147"/>
      <c r="X28" s="1147"/>
      <c r="Y28" s="1147"/>
      <c r="Z28" s="1147"/>
      <c r="AA28" s="1147">
        <v>103</v>
      </c>
      <c r="AB28" s="1147"/>
      <c r="AC28" s="1147"/>
      <c r="AD28" s="1147"/>
      <c r="AE28" s="1148"/>
      <c r="AF28" s="1149">
        <v>103</v>
      </c>
      <c r="AG28" s="1147"/>
      <c r="AH28" s="1147"/>
      <c r="AI28" s="1147"/>
      <c r="AJ28" s="1150"/>
      <c r="AK28" s="1151">
        <v>395</v>
      </c>
      <c r="AL28" s="1139"/>
      <c r="AM28" s="1139"/>
      <c r="AN28" s="1139"/>
      <c r="AO28" s="1139"/>
      <c r="AP28" s="1139" t="s">
        <v>586</v>
      </c>
      <c r="AQ28" s="1139"/>
      <c r="AR28" s="1139"/>
      <c r="AS28" s="1139"/>
      <c r="AT28" s="1139"/>
      <c r="AU28" s="1139" t="s">
        <v>586</v>
      </c>
      <c r="AV28" s="1139"/>
      <c r="AW28" s="1139"/>
      <c r="AX28" s="1139"/>
      <c r="AY28" s="1139"/>
      <c r="AZ28" s="1140" t="s">
        <v>586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4316</v>
      </c>
      <c r="R29" s="1137"/>
      <c r="S29" s="1137"/>
      <c r="T29" s="1137"/>
      <c r="U29" s="1137"/>
      <c r="V29" s="1137">
        <v>4055</v>
      </c>
      <c r="W29" s="1137"/>
      <c r="X29" s="1137"/>
      <c r="Y29" s="1137"/>
      <c r="Z29" s="1137"/>
      <c r="AA29" s="1137">
        <v>261</v>
      </c>
      <c r="AB29" s="1137"/>
      <c r="AC29" s="1137"/>
      <c r="AD29" s="1137"/>
      <c r="AE29" s="1138"/>
      <c r="AF29" s="1112">
        <v>261</v>
      </c>
      <c r="AG29" s="1113"/>
      <c r="AH29" s="1113"/>
      <c r="AI29" s="1113"/>
      <c r="AJ29" s="1114"/>
      <c r="AK29" s="1073">
        <v>652</v>
      </c>
      <c r="AL29" s="1064"/>
      <c r="AM29" s="1064"/>
      <c r="AN29" s="1064"/>
      <c r="AO29" s="1064"/>
      <c r="AP29" s="1064" t="s">
        <v>586</v>
      </c>
      <c r="AQ29" s="1064"/>
      <c r="AR29" s="1064"/>
      <c r="AS29" s="1064"/>
      <c r="AT29" s="1064"/>
      <c r="AU29" s="1064" t="s">
        <v>586</v>
      </c>
      <c r="AV29" s="1064"/>
      <c r="AW29" s="1064"/>
      <c r="AX29" s="1064"/>
      <c r="AY29" s="1064"/>
      <c r="AZ29" s="1135" t="s">
        <v>586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419</v>
      </c>
      <c r="R30" s="1137"/>
      <c r="S30" s="1137"/>
      <c r="T30" s="1137"/>
      <c r="U30" s="1137"/>
      <c r="V30" s="1137">
        <v>417</v>
      </c>
      <c r="W30" s="1137"/>
      <c r="X30" s="1137"/>
      <c r="Y30" s="1137"/>
      <c r="Z30" s="1137"/>
      <c r="AA30" s="1137">
        <v>2</v>
      </c>
      <c r="AB30" s="1137"/>
      <c r="AC30" s="1137"/>
      <c r="AD30" s="1137"/>
      <c r="AE30" s="1138"/>
      <c r="AF30" s="1112">
        <v>2</v>
      </c>
      <c r="AG30" s="1113"/>
      <c r="AH30" s="1113"/>
      <c r="AI30" s="1113"/>
      <c r="AJ30" s="1114"/>
      <c r="AK30" s="1073">
        <v>100</v>
      </c>
      <c r="AL30" s="1064"/>
      <c r="AM30" s="1064"/>
      <c r="AN30" s="1064"/>
      <c r="AO30" s="1064"/>
      <c r="AP30" s="1064" t="s">
        <v>586</v>
      </c>
      <c r="AQ30" s="1064"/>
      <c r="AR30" s="1064"/>
      <c r="AS30" s="1064"/>
      <c r="AT30" s="1064"/>
      <c r="AU30" s="1064" t="s">
        <v>586</v>
      </c>
      <c r="AV30" s="1064"/>
      <c r="AW30" s="1064"/>
      <c r="AX30" s="1064"/>
      <c r="AY30" s="1064"/>
      <c r="AZ30" s="1135" t="s">
        <v>586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6</v>
      </c>
      <c r="R31" s="1137"/>
      <c r="S31" s="1137"/>
      <c r="T31" s="1137"/>
      <c r="U31" s="1137"/>
      <c r="V31" s="1137">
        <v>5</v>
      </c>
      <c r="W31" s="1137"/>
      <c r="X31" s="1137"/>
      <c r="Y31" s="1137"/>
      <c r="Z31" s="1137"/>
      <c r="AA31" s="1137">
        <v>1</v>
      </c>
      <c r="AB31" s="1137"/>
      <c r="AC31" s="1137"/>
      <c r="AD31" s="1137"/>
      <c r="AE31" s="1138"/>
      <c r="AF31" s="1112">
        <v>1</v>
      </c>
      <c r="AG31" s="1113"/>
      <c r="AH31" s="1113"/>
      <c r="AI31" s="1113"/>
      <c r="AJ31" s="1114"/>
      <c r="AK31" s="1073" t="s">
        <v>586</v>
      </c>
      <c r="AL31" s="1064"/>
      <c r="AM31" s="1064"/>
      <c r="AN31" s="1064"/>
      <c r="AO31" s="1064"/>
      <c r="AP31" s="1064" t="s">
        <v>586</v>
      </c>
      <c r="AQ31" s="1064"/>
      <c r="AR31" s="1064"/>
      <c r="AS31" s="1064"/>
      <c r="AT31" s="1064"/>
      <c r="AU31" s="1064" t="s">
        <v>586</v>
      </c>
      <c r="AV31" s="1064"/>
      <c r="AW31" s="1064"/>
      <c r="AX31" s="1064"/>
      <c r="AY31" s="1064"/>
      <c r="AZ31" s="1135" t="s">
        <v>586</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404</v>
      </c>
      <c r="C32" s="1131"/>
      <c r="D32" s="1131"/>
      <c r="E32" s="1131"/>
      <c r="F32" s="1131"/>
      <c r="G32" s="1131"/>
      <c r="H32" s="1131"/>
      <c r="I32" s="1131"/>
      <c r="J32" s="1131"/>
      <c r="K32" s="1131"/>
      <c r="L32" s="1131"/>
      <c r="M32" s="1131"/>
      <c r="N32" s="1131"/>
      <c r="O32" s="1131"/>
      <c r="P32" s="1132"/>
      <c r="Q32" s="1136">
        <v>845</v>
      </c>
      <c r="R32" s="1137"/>
      <c r="S32" s="1137"/>
      <c r="T32" s="1137"/>
      <c r="U32" s="1137"/>
      <c r="V32" s="1137">
        <v>928</v>
      </c>
      <c r="W32" s="1137"/>
      <c r="X32" s="1137"/>
      <c r="Y32" s="1137"/>
      <c r="Z32" s="1137"/>
      <c r="AA32" s="1137">
        <v>-82</v>
      </c>
      <c r="AB32" s="1137"/>
      <c r="AC32" s="1137"/>
      <c r="AD32" s="1137"/>
      <c r="AE32" s="1138"/>
      <c r="AF32" s="1112">
        <v>14</v>
      </c>
      <c r="AG32" s="1113"/>
      <c r="AH32" s="1113"/>
      <c r="AI32" s="1113"/>
      <c r="AJ32" s="1114"/>
      <c r="AK32" s="1073">
        <v>40</v>
      </c>
      <c r="AL32" s="1064"/>
      <c r="AM32" s="1064"/>
      <c r="AN32" s="1064"/>
      <c r="AO32" s="1064"/>
      <c r="AP32" s="1064">
        <v>1721</v>
      </c>
      <c r="AQ32" s="1064"/>
      <c r="AR32" s="1064"/>
      <c r="AS32" s="1064"/>
      <c r="AT32" s="1064"/>
      <c r="AU32" s="1064">
        <v>206</v>
      </c>
      <c r="AV32" s="1064"/>
      <c r="AW32" s="1064"/>
      <c r="AX32" s="1064"/>
      <c r="AY32" s="1064"/>
      <c r="AZ32" s="1135" t="s">
        <v>586</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406</v>
      </c>
      <c r="C33" s="1131"/>
      <c r="D33" s="1131"/>
      <c r="E33" s="1131"/>
      <c r="F33" s="1131"/>
      <c r="G33" s="1131"/>
      <c r="H33" s="1131"/>
      <c r="I33" s="1131"/>
      <c r="J33" s="1131"/>
      <c r="K33" s="1131"/>
      <c r="L33" s="1131"/>
      <c r="M33" s="1131"/>
      <c r="N33" s="1131"/>
      <c r="O33" s="1131"/>
      <c r="P33" s="1132"/>
      <c r="Q33" s="1136">
        <v>519</v>
      </c>
      <c r="R33" s="1137"/>
      <c r="S33" s="1137"/>
      <c r="T33" s="1137"/>
      <c r="U33" s="1137"/>
      <c r="V33" s="1137">
        <v>519</v>
      </c>
      <c r="W33" s="1137"/>
      <c r="X33" s="1137"/>
      <c r="Y33" s="1137"/>
      <c r="Z33" s="1137"/>
      <c r="AA33" s="1137" t="s">
        <v>586</v>
      </c>
      <c r="AB33" s="1137"/>
      <c r="AC33" s="1137"/>
      <c r="AD33" s="1137"/>
      <c r="AE33" s="1138"/>
      <c r="AF33" s="1112">
        <v>593</v>
      </c>
      <c r="AG33" s="1113"/>
      <c r="AH33" s="1113"/>
      <c r="AI33" s="1113"/>
      <c r="AJ33" s="1114"/>
      <c r="AK33" s="1073">
        <v>403</v>
      </c>
      <c r="AL33" s="1064"/>
      <c r="AM33" s="1064"/>
      <c r="AN33" s="1064"/>
      <c r="AO33" s="1064"/>
      <c r="AP33" s="1064">
        <v>4841</v>
      </c>
      <c r="AQ33" s="1064"/>
      <c r="AR33" s="1064"/>
      <c r="AS33" s="1064"/>
      <c r="AT33" s="1064"/>
      <c r="AU33" s="1064">
        <v>3229</v>
      </c>
      <c r="AV33" s="1064"/>
      <c r="AW33" s="1064"/>
      <c r="AX33" s="1064"/>
      <c r="AY33" s="1064"/>
      <c r="AZ33" s="1135" t="s">
        <v>586</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408</v>
      </c>
      <c r="C34" s="1131"/>
      <c r="D34" s="1131"/>
      <c r="E34" s="1131"/>
      <c r="F34" s="1131"/>
      <c r="G34" s="1131"/>
      <c r="H34" s="1131"/>
      <c r="I34" s="1131"/>
      <c r="J34" s="1131"/>
      <c r="K34" s="1131"/>
      <c r="L34" s="1131"/>
      <c r="M34" s="1131"/>
      <c r="N34" s="1131"/>
      <c r="O34" s="1131"/>
      <c r="P34" s="1132"/>
      <c r="Q34" s="1136">
        <v>675</v>
      </c>
      <c r="R34" s="1137"/>
      <c r="S34" s="1137"/>
      <c r="T34" s="1137"/>
      <c r="U34" s="1137"/>
      <c r="V34" s="1137">
        <v>626</v>
      </c>
      <c r="W34" s="1137"/>
      <c r="X34" s="1137"/>
      <c r="Y34" s="1137"/>
      <c r="Z34" s="1137"/>
      <c r="AA34" s="1137">
        <v>55</v>
      </c>
      <c r="AB34" s="1137"/>
      <c r="AC34" s="1137"/>
      <c r="AD34" s="1137"/>
      <c r="AE34" s="1138"/>
      <c r="AF34" s="1112">
        <v>55</v>
      </c>
      <c r="AG34" s="1113"/>
      <c r="AH34" s="1113"/>
      <c r="AI34" s="1113"/>
      <c r="AJ34" s="1114"/>
      <c r="AK34" s="1073">
        <v>329</v>
      </c>
      <c r="AL34" s="1064"/>
      <c r="AM34" s="1064"/>
      <c r="AN34" s="1064"/>
      <c r="AO34" s="1064"/>
      <c r="AP34" s="1064">
        <v>4867</v>
      </c>
      <c r="AQ34" s="1064"/>
      <c r="AR34" s="1064"/>
      <c r="AS34" s="1064"/>
      <c r="AT34" s="1064"/>
      <c r="AU34" s="1064">
        <v>4527</v>
      </c>
      <c r="AV34" s="1064"/>
      <c r="AW34" s="1064"/>
      <c r="AX34" s="1064"/>
      <c r="AY34" s="1064"/>
      <c r="AZ34" s="1135" t="s">
        <v>586</v>
      </c>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410</v>
      </c>
      <c r="C35" s="1131"/>
      <c r="D35" s="1131"/>
      <c r="E35" s="1131"/>
      <c r="F35" s="1131"/>
      <c r="G35" s="1131"/>
      <c r="H35" s="1131"/>
      <c r="I35" s="1131"/>
      <c r="J35" s="1131"/>
      <c r="K35" s="1131"/>
      <c r="L35" s="1131"/>
      <c r="M35" s="1131"/>
      <c r="N35" s="1131"/>
      <c r="O35" s="1131"/>
      <c r="P35" s="1132"/>
      <c r="Q35" s="1136">
        <v>457</v>
      </c>
      <c r="R35" s="1137"/>
      <c r="S35" s="1137"/>
      <c r="T35" s="1137"/>
      <c r="U35" s="1137"/>
      <c r="V35" s="1137">
        <v>400</v>
      </c>
      <c r="W35" s="1137"/>
      <c r="X35" s="1137"/>
      <c r="Y35" s="1137"/>
      <c r="Z35" s="1137"/>
      <c r="AA35" s="1137">
        <v>52</v>
      </c>
      <c r="AB35" s="1137"/>
      <c r="AC35" s="1137"/>
      <c r="AD35" s="1137"/>
      <c r="AE35" s="1138"/>
      <c r="AF35" s="1112">
        <v>52</v>
      </c>
      <c r="AG35" s="1113"/>
      <c r="AH35" s="1113"/>
      <c r="AI35" s="1113"/>
      <c r="AJ35" s="1114"/>
      <c r="AK35" s="1073">
        <v>171</v>
      </c>
      <c r="AL35" s="1064"/>
      <c r="AM35" s="1064"/>
      <c r="AN35" s="1064"/>
      <c r="AO35" s="1064"/>
      <c r="AP35" s="1064">
        <v>1495</v>
      </c>
      <c r="AQ35" s="1064"/>
      <c r="AR35" s="1064"/>
      <c r="AS35" s="1064"/>
      <c r="AT35" s="1064"/>
      <c r="AU35" s="1064">
        <v>1646</v>
      </c>
      <c r="AV35" s="1064"/>
      <c r="AW35" s="1064"/>
      <c r="AX35" s="1064"/>
      <c r="AY35" s="1064"/>
      <c r="AZ35" s="1135" t="s">
        <v>586</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1079</v>
      </c>
      <c r="AG63" s="1052"/>
      <c r="AH63" s="1052"/>
      <c r="AI63" s="1052"/>
      <c r="AJ63" s="1123"/>
      <c r="AK63" s="1124"/>
      <c r="AL63" s="1056"/>
      <c r="AM63" s="1056"/>
      <c r="AN63" s="1056"/>
      <c r="AO63" s="1056"/>
      <c r="AP63" s="1052">
        <v>12924</v>
      </c>
      <c r="AQ63" s="1052"/>
      <c r="AR63" s="1052"/>
      <c r="AS63" s="1052"/>
      <c r="AT63" s="1052"/>
      <c r="AU63" s="1052">
        <v>9608</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392</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420</v>
      </c>
      <c r="AL66" s="1089"/>
      <c r="AM66" s="1089"/>
      <c r="AN66" s="1089"/>
      <c r="AO66" s="1090"/>
      <c r="AP66" s="1094" t="s">
        <v>421</v>
      </c>
      <c r="AQ66" s="1095"/>
      <c r="AR66" s="1095"/>
      <c r="AS66" s="1095"/>
      <c r="AT66" s="1096"/>
      <c r="AU66" s="1094" t="s">
        <v>422</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588</v>
      </c>
      <c r="C68" s="1079"/>
      <c r="D68" s="1079"/>
      <c r="E68" s="1079"/>
      <c r="F68" s="1079"/>
      <c r="G68" s="1079"/>
      <c r="H68" s="1079"/>
      <c r="I68" s="1079"/>
      <c r="J68" s="1079"/>
      <c r="K68" s="1079"/>
      <c r="L68" s="1079"/>
      <c r="M68" s="1079"/>
      <c r="N68" s="1079"/>
      <c r="O68" s="1079"/>
      <c r="P68" s="1080"/>
      <c r="Q68" s="1081">
        <v>15914</v>
      </c>
      <c r="R68" s="1075"/>
      <c r="S68" s="1075"/>
      <c r="T68" s="1075"/>
      <c r="U68" s="1075"/>
      <c r="V68" s="1075">
        <v>15890</v>
      </c>
      <c r="W68" s="1075"/>
      <c r="X68" s="1075"/>
      <c r="Y68" s="1075"/>
      <c r="Z68" s="1075"/>
      <c r="AA68" s="1075">
        <v>24</v>
      </c>
      <c r="AB68" s="1075"/>
      <c r="AC68" s="1075"/>
      <c r="AD68" s="1075"/>
      <c r="AE68" s="1075"/>
      <c r="AF68" s="1075">
        <v>24</v>
      </c>
      <c r="AG68" s="1075"/>
      <c r="AH68" s="1075"/>
      <c r="AI68" s="1075"/>
      <c r="AJ68" s="1075"/>
      <c r="AK68" s="1075">
        <v>82</v>
      </c>
      <c r="AL68" s="1075"/>
      <c r="AM68" s="1075"/>
      <c r="AN68" s="1075"/>
      <c r="AO68" s="1075"/>
      <c r="AP68" s="1075" t="s">
        <v>586</v>
      </c>
      <c r="AQ68" s="1075"/>
      <c r="AR68" s="1075"/>
      <c r="AS68" s="1075"/>
      <c r="AT68" s="1075"/>
      <c r="AU68" s="1075" t="s">
        <v>586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589</v>
      </c>
      <c r="C69" s="1068"/>
      <c r="D69" s="1068"/>
      <c r="E69" s="1068"/>
      <c r="F69" s="1068"/>
      <c r="G69" s="1068"/>
      <c r="H69" s="1068"/>
      <c r="I69" s="1068"/>
      <c r="J69" s="1068"/>
      <c r="K69" s="1068"/>
      <c r="L69" s="1068"/>
      <c r="M69" s="1068"/>
      <c r="N69" s="1068"/>
      <c r="O69" s="1068"/>
      <c r="P69" s="1069"/>
      <c r="Q69" s="1070">
        <v>138</v>
      </c>
      <c r="R69" s="1064"/>
      <c r="S69" s="1064"/>
      <c r="T69" s="1064"/>
      <c r="U69" s="1064"/>
      <c r="V69" s="1064">
        <v>137</v>
      </c>
      <c r="W69" s="1064"/>
      <c r="X69" s="1064"/>
      <c r="Y69" s="1064"/>
      <c r="Z69" s="1064"/>
      <c r="AA69" s="1064">
        <v>1</v>
      </c>
      <c r="AB69" s="1064"/>
      <c r="AC69" s="1064"/>
      <c r="AD69" s="1064"/>
      <c r="AE69" s="1064"/>
      <c r="AF69" s="1064">
        <v>1</v>
      </c>
      <c r="AG69" s="1064"/>
      <c r="AH69" s="1064"/>
      <c r="AI69" s="1064"/>
      <c r="AJ69" s="1064"/>
      <c r="AK69" s="1064">
        <v>26</v>
      </c>
      <c r="AL69" s="1064"/>
      <c r="AM69" s="1064"/>
      <c r="AN69" s="1064"/>
      <c r="AO69" s="1064"/>
      <c r="AP69" s="1064" t="s">
        <v>586</v>
      </c>
      <c r="AQ69" s="1064"/>
      <c r="AR69" s="1064"/>
      <c r="AS69" s="1064"/>
      <c r="AT69" s="1064"/>
      <c r="AU69" s="1064" t="s">
        <v>586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600</v>
      </c>
      <c r="C70" s="1068"/>
      <c r="D70" s="1068"/>
      <c r="E70" s="1068"/>
      <c r="F70" s="1068"/>
      <c r="G70" s="1068"/>
      <c r="H70" s="1068"/>
      <c r="I70" s="1068"/>
      <c r="J70" s="1068"/>
      <c r="K70" s="1068"/>
      <c r="L70" s="1068"/>
      <c r="M70" s="1068"/>
      <c r="N70" s="1068"/>
      <c r="O70" s="1068"/>
      <c r="P70" s="1069"/>
      <c r="Q70" s="1070">
        <v>533</v>
      </c>
      <c r="R70" s="1064"/>
      <c r="S70" s="1064"/>
      <c r="T70" s="1064"/>
      <c r="U70" s="1064"/>
      <c r="V70" s="1064">
        <v>304</v>
      </c>
      <c r="W70" s="1064"/>
      <c r="X70" s="1064"/>
      <c r="Y70" s="1064"/>
      <c r="Z70" s="1064"/>
      <c r="AA70" s="1064">
        <v>228</v>
      </c>
      <c r="AB70" s="1064"/>
      <c r="AC70" s="1064"/>
      <c r="AD70" s="1064"/>
      <c r="AE70" s="1064"/>
      <c r="AF70" s="1064">
        <v>228</v>
      </c>
      <c r="AG70" s="1064"/>
      <c r="AH70" s="1064"/>
      <c r="AI70" s="1064"/>
      <c r="AJ70" s="1064"/>
      <c r="AK70" s="1064" t="s">
        <v>586</v>
      </c>
      <c r="AL70" s="1064"/>
      <c r="AM70" s="1064"/>
      <c r="AN70" s="1064"/>
      <c r="AO70" s="1064"/>
      <c r="AP70" s="1064" t="s">
        <v>586</v>
      </c>
      <c r="AQ70" s="1064"/>
      <c r="AR70" s="1064"/>
      <c r="AS70" s="1064"/>
      <c r="AT70" s="1064"/>
      <c r="AU70" s="1064" t="s">
        <v>586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590</v>
      </c>
      <c r="C71" s="1068"/>
      <c r="D71" s="1068"/>
      <c r="E71" s="1068"/>
      <c r="F71" s="1068"/>
      <c r="G71" s="1068"/>
      <c r="H71" s="1068"/>
      <c r="I71" s="1068"/>
      <c r="J71" s="1068"/>
      <c r="K71" s="1068"/>
      <c r="L71" s="1068"/>
      <c r="M71" s="1068"/>
      <c r="N71" s="1068"/>
      <c r="O71" s="1068"/>
      <c r="P71" s="1069"/>
      <c r="Q71" s="1070">
        <v>977</v>
      </c>
      <c r="R71" s="1064"/>
      <c r="S71" s="1064"/>
      <c r="T71" s="1064"/>
      <c r="U71" s="1064"/>
      <c r="V71" s="1064">
        <v>970</v>
      </c>
      <c r="W71" s="1064"/>
      <c r="X71" s="1064"/>
      <c r="Y71" s="1064"/>
      <c r="Z71" s="1064"/>
      <c r="AA71" s="1064">
        <v>7</v>
      </c>
      <c r="AB71" s="1064"/>
      <c r="AC71" s="1064"/>
      <c r="AD71" s="1064"/>
      <c r="AE71" s="1064"/>
      <c r="AF71" s="1064">
        <v>7</v>
      </c>
      <c r="AG71" s="1064"/>
      <c r="AH71" s="1064"/>
      <c r="AI71" s="1064"/>
      <c r="AJ71" s="1064"/>
      <c r="AK71" s="1064" t="s">
        <v>586</v>
      </c>
      <c r="AL71" s="1064"/>
      <c r="AM71" s="1064"/>
      <c r="AN71" s="1064"/>
      <c r="AO71" s="1064"/>
      <c r="AP71" s="1064" t="s">
        <v>586</v>
      </c>
      <c r="AQ71" s="1064"/>
      <c r="AR71" s="1064"/>
      <c r="AS71" s="1064"/>
      <c r="AT71" s="1064"/>
      <c r="AU71" s="1064" t="s">
        <v>586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601</v>
      </c>
      <c r="C72" s="1068"/>
      <c r="D72" s="1068"/>
      <c r="E72" s="1068"/>
      <c r="F72" s="1068"/>
      <c r="G72" s="1068"/>
      <c r="H72" s="1068"/>
      <c r="I72" s="1068"/>
      <c r="J72" s="1068"/>
      <c r="K72" s="1068"/>
      <c r="L72" s="1068"/>
      <c r="M72" s="1068"/>
      <c r="N72" s="1068"/>
      <c r="O72" s="1068"/>
      <c r="P72" s="1069"/>
      <c r="Q72" s="1070">
        <v>344041</v>
      </c>
      <c r="R72" s="1064"/>
      <c r="S72" s="1064"/>
      <c r="T72" s="1064"/>
      <c r="U72" s="1064"/>
      <c r="V72" s="1064">
        <v>337196</v>
      </c>
      <c r="W72" s="1064"/>
      <c r="X72" s="1064"/>
      <c r="Y72" s="1064"/>
      <c r="Z72" s="1064"/>
      <c r="AA72" s="1064">
        <v>6844</v>
      </c>
      <c r="AB72" s="1064"/>
      <c r="AC72" s="1064"/>
      <c r="AD72" s="1064"/>
      <c r="AE72" s="1064"/>
      <c r="AF72" s="1064">
        <v>6844</v>
      </c>
      <c r="AG72" s="1064"/>
      <c r="AH72" s="1064"/>
      <c r="AI72" s="1064"/>
      <c r="AJ72" s="1064"/>
      <c r="AK72" s="1064">
        <v>2633</v>
      </c>
      <c r="AL72" s="1064"/>
      <c r="AM72" s="1064"/>
      <c r="AN72" s="1064"/>
      <c r="AO72" s="1064"/>
      <c r="AP72" s="1064" t="s">
        <v>586</v>
      </c>
      <c r="AQ72" s="1064"/>
      <c r="AR72" s="1064"/>
      <c r="AS72" s="1064"/>
      <c r="AT72" s="1064"/>
      <c r="AU72" s="1064" t="s">
        <v>586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591</v>
      </c>
      <c r="C73" s="1068"/>
      <c r="D73" s="1068"/>
      <c r="E73" s="1068"/>
      <c r="F73" s="1068"/>
      <c r="G73" s="1068"/>
      <c r="H73" s="1068"/>
      <c r="I73" s="1068"/>
      <c r="J73" s="1068"/>
      <c r="K73" s="1068"/>
      <c r="L73" s="1068"/>
      <c r="M73" s="1068"/>
      <c r="N73" s="1068"/>
      <c r="O73" s="1068"/>
      <c r="P73" s="1069"/>
      <c r="Q73" s="1070">
        <v>228</v>
      </c>
      <c r="R73" s="1064"/>
      <c r="S73" s="1064"/>
      <c r="T73" s="1064"/>
      <c r="U73" s="1064"/>
      <c r="V73" s="1064">
        <v>218</v>
      </c>
      <c r="W73" s="1064"/>
      <c r="X73" s="1064"/>
      <c r="Y73" s="1064"/>
      <c r="Z73" s="1064"/>
      <c r="AA73" s="1064">
        <v>10</v>
      </c>
      <c r="AB73" s="1064"/>
      <c r="AC73" s="1064"/>
      <c r="AD73" s="1064"/>
      <c r="AE73" s="1064"/>
      <c r="AF73" s="1064">
        <v>10</v>
      </c>
      <c r="AG73" s="1064"/>
      <c r="AH73" s="1064"/>
      <c r="AI73" s="1064"/>
      <c r="AJ73" s="1064"/>
      <c r="AK73" s="1064" t="s">
        <v>586</v>
      </c>
      <c r="AL73" s="1064"/>
      <c r="AM73" s="1064"/>
      <c r="AN73" s="1064"/>
      <c r="AO73" s="1064"/>
      <c r="AP73" s="1064" t="s">
        <v>586</v>
      </c>
      <c r="AQ73" s="1064"/>
      <c r="AR73" s="1064"/>
      <c r="AS73" s="1064"/>
      <c r="AT73" s="1064"/>
      <c r="AU73" s="1064" t="s">
        <v>586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592</v>
      </c>
      <c r="C74" s="1068"/>
      <c r="D74" s="1068"/>
      <c r="E74" s="1068"/>
      <c r="F74" s="1068"/>
      <c r="G74" s="1068"/>
      <c r="H74" s="1068"/>
      <c r="I74" s="1068"/>
      <c r="J74" s="1068"/>
      <c r="K74" s="1068"/>
      <c r="L74" s="1068"/>
      <c r="M74" s="1068"/>
      <c r="N74" s="1068"/>
      <c r="O74" s="1068"/>
      <c r="P74" s="1069"/>
      <c r="Q74" s="1070">
        <v>5907</v>
      </c>
      <c r="R74" s="1064"/>
      <c r="S74" s="1064"/>
      <c r="T74" s="1064"/>
      <c r="U74" s="1064"/>
      <c r="V74" s="1064">
        <v>5040</v>
      </c>
      <c r="W74" s="1064"/>
      <c r="X74" s="1064"/>
      <c r="Y74" s="1064"/>
      <c r="Z74" s="1064"/>
      <c r="AA74" s="1064">
        <v>867</v>
      </c>
      <c r="AB74" s="1064"/>
      <c r="AC74" s="1064"/>
      <c r="AD74" s="1064"/>
      <c r="AE74" s="1064"/>
      <c r="AF74" s="1064">
        <v>836</v>
      </c>
      <c r="AG74" s="1064"/>
      <c r="AH74" s="1064"/>
      <c r="AI74" s="1064"/>
      <c r="AJ74" s="1064"/>
      <c r="AK74" s="1064" t="s">
        <v>599</v>
      </c>
      <c r="AL74" s="1064"/>
      <c r="AM74" s="1064"/>
      <c r="AN74" s="1064"/>
      <c r="AO74" s="1064"/>
      <c r="AP74" s="1064">
        <v>1734</v>
      </c>
      <c r="AQ74" s="1064"/>
      <c r="AR74" s="1064"/>
      <c r="AS74" s="1064"/>
      <c r="AT74" s="1064"/>
      <c r="AU74" s="1064">
        <v>388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7950</v>
      </c>
      <c r="AG88" s="1052"/>
      <c r="AH88" s="1052"/>
      <c r="AI88" s="1052"/>
      <c r="AJ88" s="1052"/>
      <c r="AK88" s="1056"/>
      <c r="AL88" s="1056"/>
      <c r="AM88" s="1056"/>
      <c r="AN88" s="1056"/>
      <c r="AO88" s="1056"/>
      <c r="AP88" s="1052">
        <v>1734</v>
      </c>
      <c r="AQ88" s="1052"/>
      <c r="AR88" s="1052"/>
      <c r="AS88" s="1052"/>
      <c r="AT88" s="1052"/>
      <c r="AU88" s="1052">
        <v>388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t="s">
        <v>521</v>
      </c>
      <c r="CX102" s="1044"/>
      <c r="CY102" s="1044"/>
      <c r="CZ102" s="1044"/>
      <c r="DA102" s="1045"/>
      <c r="DB102" s="1043">
        <v>505</v>
      </c>
      <c r="DC102" s="1044"/>
      <c r="DD102" s="1044"/>
      <c r="DE102" s="1044"/>
      <c r="DF102" s="1045"/>
      <c r="DG102" s="1043" t="s">
        <v>521</v>
      </c>
      <c r="DH102" s="1044"/>
      <c r="DI102" s="1044"/>
      <c r="DJ102" s="1044"/>
      <c r="DK102" s="1045"/>
      <c r="DL102" s="1043" t="s">
        <v>521</v>
      </c>
      <c r="DM102" s="1044"/>
      <c r="DN102" s="1044"/>
      <c r="DO102" s="1044"/>
      <c r="DP102" s="1045"/>
      <c r="DQ102" s="1043" t="s">
        <v>521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305</v>
      </c>
      <c r="AG109" s="987"/>
      <c r="AH109" s="987"/>
      <c r="AI109" s="987"/>
      <c r="AJ109" s="988"/>
      <c r="AK109" s="989" t="s">
        <v>304</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305</v>
      </c>
      <c r="BW109" s="987"/>
      <c r="BX109" s="987"/>
      <c r="BY109" s="987"/>
      <c r="BZ109" s="988"/>
      <c r="CA109" s="989" t="s">
        <v>304</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305</v>
      </c>
      <c r="DM109" s="987"/>
      <c r="DN109" s="987"/>
      <c r="DO109" s="987"/>
      <c r="DP109" s="988"/>
      <c r="DQ109" s="989" t="s">
        <v>304</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1468929</v>
      </c>
      <c r="AB110" s="980"/>
      <c r="AC110" s="980"/>
      <c r="AD110" s="980"/>
      <c r="AE110" s="981"/>
      <c r="AF110" s="982">
        <v>1496503</v>
      </c>
      <c r="AG110" s="980"/>
      <c r="AH110" s="980"/>
      <c r="AI110" s="980"/>
      <c r="AJ110" s="981"/>
      <c r="AK110" s="982">
        <v>1551540</v>
      </c>
      <c r="AL110" s="980"/>
      <c r="AM110" s="980"/>
      <c r="AN110" s="980"/>
      <c r="AO110" s="981"/>
      <c r="AP110" s="983">
        <v>15.9</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17602841</v>
      </c>
      <c r="BR110" s="927"/>
      <c r="BS110" s="927"/>
      <c r="BT110" s="927"/>
      <c r="BU110" s="927"/>
      <c r="BV110" s="927">
        <v>19132432</v>
      </c>
      <c r="BW110" s="927"/>
      <c r="BX110" s="927"/>
      <c r="BY110" s="927"/>
      <c r="BZ110" s="927"/>
      <c r="CA110" s="927">
        <v>19271859</v>
      </c>
      <c r="CB110" s="927"/>
      <c r="CC110" s="927"/>
      <c r="CD110" s="927"/>
      <c r="CE110" s="927"/>
      <c r="CF110" s="951">
        <v>197.7</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t="s">
        <v>129</v>
      </c>
      <c r="DM110" s="927"/>
      <c r="DN110" s="927"/>
      <c r="DO110" s="927"/>
      <c r="DP110" s="927"/>
      <c r="DQ110" s="927" t="s">
        <v>439</v>
      </c>
      <c r="DR110" s="927"/>
      <c r="DS110" s="927"/>
      <c r="DT110" s="927"/>
      <c r="DU110" s="927"/>
      <c r="DV110" s="928" t="s">
        <v>439</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441</v>
      </c>
      <c r="AG111" s="1008"/>
      <c r="AH111" s="1008"/>
      <c r="AI111" s="1008"/>
      <c r="AJ111" s="1009"/>
      <c r="AK111" s="1010" t="s">
        <v>441</v>
      </c>
      <c r="AL111" s="1008"/>
      <c r="AM111" s="1008"/>
      <c r="AN111" s="1008"/>
      <c r="AO111" s="1009"/>
      <c r="AP111" s="1011" t="s">
        <v>441</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866209</v>
      </c>
      <c r="BR111" s="899"/>
      <c r="BS111" s="899"/>
      <c r="BT111" s="899"/>
      <c r="BU111" s="899"/>
      <c r="BV111" s="899">
        <v>846818</v>
      </c>
      <c r="BW111" s="899"/>
      <c r="BX111" s="899"/>
      <c r="BY111" s="899"/>
      <c r="BZ111" s="899"/>
      <c r="CA111" s="899">
        <v>1387587</v>
      </c>
      <c r="CB111" s="899"/>
      <c r="CC111" s="899"/>
      <c r="CD111" s="899"/>
      <c r="CE111" s="899"/>
      <c r="CF111" s="960">
        <v>14.2</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439</v>
      </c>
      <c r="DM111" s="899"/>
      <c r="DN111" s="899"/>
      <c r="DO111" s="899"/>
      <c r="DP111" s="899"/>
      <c r="DQ111" s="899" t="s">
        <v>439</v>
      </c>
      <c r="DR111" s="899"/>
      <c r="DS111" s="899"/>
      <c r="DT111" s="899"/>
      <c r="DU111" s="899"/>
      <c r="DV111" s="876" t="s">
        <v>444</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447</v>
      </c>
      <c r="AB112" s="862"/>
      <c r="AC112" s="862"/>
      <c r="AD112" s="862"/>
      <c r="AE112" s="863"/>
      <c r="AF112" s="864" t="s">
        <v>439</v>
      </c>
      <c r="AG112" s="862"/>
      <c r="AH112" s="862"/>
      <c r="AI112" s="862"/>
      <c r="AJ112" s="863"/>
      <c r="AK112" s="864" t="s">
        <v>439</v>
      </c>
      <c r="AL112" s="862"/>
      <c r="AM112" s="862"/>
      <c r="AN112" s="862"/>
      <c r="AO112" s="863"/>
      <c r="AP112" s="909" t="s">
        <v>444</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8177414</v>
      </c>
      <c r="BR112" s="899"/>
      <c r="BS112" s="899"/>
      <c r="BT112" s="899"/>
      <c r="BU112" s="899"/>
      <c r="BV112" s="899">
        <v>9836534</v>
      </c>
      <c r="BW112" s="899"/>
      <c r="BX112" s="899"/>
      <c r="BY112" s="899"/>
      <c r="BZ112" s="899"/>
      <c r="CA112" s="899">
        <v>9608485</v>
      </c>
      <c r="CB112" s="899"/>
      <c r="CC112" s="899"/>
      <c r="CD112" s="899"/>
      <c r="CE112" s="899"/>
      <c r="CF112" s="960">
        <v>98.6</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828069</v>
      </c>
      <c r="DH112" s="899"/>
      <c r="DI112" s="899"/>
      <c r="DJ112" s="899"/>
      <c r="DK112" s="899"/>
      <c r="DL112" s="899">
        <v>828069</v>
      </c>
      <c r="DM112" s="899"/>
      <c r="DN112" s="899"/>
      <c r="DO112" s="899"/>
      <c r="DP112" s="899"/>
      <c r="DQ112" s="899">
        <v>1380536</v>
      </c>
      <c r="DR112" s="899"/>
      <c r="DS112" s="899"/>
      <c r="DT112" s="899"/>
      <c r="DU112" s="899"/>
      <c r="DV112" s="876">
        <v>14.2</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534943</v>
      </c>
      <c r="AB113" s="1008"/>
      <c r="AC113" s="1008"/>
      <c r="AD113" s="1008"/>
      <c r="AE113" s="1009"/>
      <c r="AF113" s="1010">
        <v>556437</v>
      </c>
      <c r="AG113" s="1008"/>
      <c r="AH113" s="1008"/>
      <c r="AI113" s="1008"/>
      <c r="AJ113" s="1009"/>
      <c r="AK113" s="1010">
        <v>585078</v>
      </c>
      <c r="AL113" s="1008"/>
      <c r="AM113" s="1008"/>
      <c r="AN113" s="1008"/>
      <c r="AO113" s="1009"/>
      <c r="AP113" s="1011">
        <v>6</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642589</v>
      </c>
      <c r="BR113" s="899"/>
      <c r="BS113" s="899"/>
      <c r="BT113" s="899"/>
      <c r="BU113" s="899"/>
      <c r="BV113" s="899">
        <v>453539</v>
      </c>
      <c r="BW113" s="899"/>
      <c r="BX113" s="899"/>
      <c r="BY113" s="899"/>
      <c r="BZ113" s="899"/>
      <c r="CA113" s="899">
        <v>388474</v>
      </c>
      <c r="CB113" s="899"/>
      <c r="CC113" s="899"/>
      <c r="CD113" s="899"/>
      <c r="CE113" s="899"/>
      <c r="CF113" s="960">
        <v>4</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2098</v>
      </c>
      <c r="DH113" s="862"/>
      <c r="DI113" s="862"/>
      <c r="DJ113" s="862"/>
      <c r="DK113" s="863"/>
      <c r="DL113" s="864" t="s">
        <v>444</v>
      </c>
      <c r="DM113" s="862"/>
      <c r="DN113" s="862"/>
      <c r="DO113" s="862"/>
      <c r="DP113" s="863"/>
      <c r="DQ113" s="864" t="s">
        <v>444</v>
      </c>
      <c r="DR113" s="862"/>
      <c r="DS113" s="862"/>
      <c r="DT113" s="862"/>
      <c r="DU113" s="863"/>
      <c r="DV113" s="909" t="s">
        <v>439</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164925</v>
      </c>
      <c r="AB114" s="862"/>
      <c r="AC114" s="862"/>
      <c r="AD114" s="862"/>
      <c r="AE114" s="863"/>
      <c r="AF114" s="864">
        <v>111578</v>
      </c>
      <c r="AG114" s="862"/>
      <c r="AH114" s="862"/>
      <c r="AI114" s="862"/>
      <c r="AJ114" s="863"/>
      <c r="AK114" s="864">
        <v>71715</v>
      </c>
      <c r="AL114" s="862"/>
      <c r="AM114" s="862"/>
      <c r="AN114" s="862"/>
      <c r="AO114" s="863"/>
      <c r="AP114" s="909">
        <v>0.7</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3979415</v>
      </c>
      <c r="BR114" s="899"/>
      <c r="BS114" s="899"/>
      <c r="BT114" s="899"/>
      <c r="BU114" s="899"/>
      <c r="BV114" s="899">
        <v>3763534</v>
      </c>
      <c r="BW114" s="899"/>
      <c r="BX114" s="899"/>
      <c r="BY114" s="899"/>
      <c r="BZ114" s="899"/>
      <c r="CA114" s="899">
        <v>3762328</v>
      </c>
      <c r="CB114" s="899"/>
      <c r="CC114" s="899"/>
      <c r="CD114" s="899"/>
      <c r="CE114" s="899"/>
      <c r="CF114" s="960">
        <v>38.6</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444</v>
      </c>
      <c r="DH114" s="862"/>
      <c r="DI114" s="862"/>
      <c r="DJ114" s="862"/>
      <c r="DK114" s="863"/>
      <c r="DL114" s="864" t="s">
        <v>444</v>
      </c>
      <c r="DM114" s="862"/>
      <c r="DN114" s="862"/>
      <c r="DO114" s="862"/>
      <c r="DP114" s="863"/>
      <c r="DQ114" s="864" t="s">
        <v>447</v>
      </c>
      <c r="DR114" s="862"/>
      <c r="DS114" s="862"/>
      <c r="DT114" s="862"/>
      <c r="DU114" s="863"/>
      <c r="DV114" s="909" t="s">
        <v>447</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108872</v>
      </c>
      <c r="AB115" s="1008"/>
      <c r="AC115" s="1008"/>
      <c r="AD115" s="1008"/>
      <c r="AE115" s="1009"/>
      <c r="AF115" s="1010">
        <v>116153</v>
      </c>
      <c r="AG115" s="1008"/>
      <c r="AH115" s="1008"/>
      <c r="AI115" s="1008"/>
      <c r="AJ115" s="1009"/>
      <c r="AK115" s="1010">
        <v>107906</v>
      </c>
      <c r="AL115" s="1008"/>
      <c r="AM115" s="1008"/>
      <c r="AN115" s="1008"/>
      <c r="AO115" s="1009"/>
      <c r="AP115" s="1011">
        <v>1.1000000000000001</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v>169947</v>
      </c>
      <c r="BR115" s="899"/>
      <c r="BS115" s="899"/>
      <c r="BT115" s="899"/>
      <c r="BU115" s="899"/>
      <c r="BV115" s="899">
        <v>3687</v>
      </c>
      <c r="BW115" s="899"/>
      <c r="BX115" s="899"/>
      <c r="BY115" s="899"/>
      <c r="BZ115" s="899"/>
      <c r="CA115" s="899">
        <v>2262</v>
      </c>
      <c r="CB115" s="899"/>
      <c r="CC115" s="899"/>
      <c r="CD115" s="899"/>
      <c r="CE115" s="899"/>
      <c r="CF115" s="960">
        <v>0</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444</v>
      </c>
      <c r="DH115" s="862"/>
      <c r="DI115" s="862"/>
      <c r="DJ115" s="862"/>
      <c r="DK115" s="863"/>
      <c r="DL115" s="864" t="s">
        <v>444</v>
      </c>
      <c r="DM115" s="862"/>
      <c r="DN115" s="862"/>
      <c r="DO115" s="862"/>
      <c r="DP115" s="863"/>
      <c r="DQ115" s="864" t="s">
        <v>439</v>
      </c>
      <c r="DR115" s="862"/>
      <c r="DS115" s="862"/>
      <c r="DT115" s="862"/>
      <c r="DU115" s="863"/>
      <c r="DV115" s="909" t="s">
        <v>447</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444</v>
      </c>
      <c r="AB116" s="862"/>
      <c r="AC116" s="862"/>
      <c r="AD116" s="862"/>
      <c r="AE116" s="863"/>
      <c r="AF116" s="864" t="s">
        <v>444</v>
      </c>
      <c r="AG116" s="862"/>
      <c r="AH116" s="862"/>
      <c r="AI116" s="862"/>
      <c r="AJ116" s="863"/>
      <c r="AK116" s="864" t="s">
        <v>439</v>
      </c>
      <c r="AL116" s="862"/>
      <c r="AM116" s="862"/>
      <c r="AN116" s="862"/>
      <c r="AO116" s="863"/>
      <c r="AP116" s="909" t="s">
        <v>444</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447</v>
      </c>
      <c r="BR116" s="899"/>
      <c r="BS116" s="899"/>
      <c r="BT116" s="899"/>
      <c r="BU116" s="899"/>
      <c r="BV116" s="899" t="s">
        <v>447</v>
      </c>
      <c r="BW116" s="899"/>
      <c r="BX116" s="899"/>
      <c r="BY116" s="899"/>
      <c r="BZ116" s="899"/>
      <c r="CA116" s="899" t="s">
        <v>444</v>
      </c>
      <c r="CB116" s="899"/>
      <c r="CC116" s="899"/>
      <c r="CD116" s="899"/>
      <c r="CE116" s="899"/>
      <c r="CF116" s="960" t="s">
        <v>447</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444</v>
      </c>
      <c r="DH116" s="862"/>
      <c r="DI116" s="862"/>
      <c r="DJ116" s="862"/>
      <c r="DK116" s="863"/>
      <c r="DL116" s="864" t="s">
        <v>447</v>
      </c>
      <c r="DM116" s="862"/>
      <c r="DN116" s="862"/>
      <c r="DO116" s="862"/>
      <c r="DP116" s="863"/>
      <c r="DQ116" s="864" t="s">
        <v>447</v>
      </c>
      <c r="DR116" s="862"/>
      <c r="DS116" s="862"/>
      <c r="DT116" s="862"/>
      <c r="DU116" s="863"/>
      <c r="DV116" s="909" t="s">
        <v>444</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2277669</v>
      </c>
      <c r="AB117" s="994"/>
      <c r="AC117" s="994"/>
      <c r="AD117" s="994"/>
      <c r="AE117" s="995"/>
      <c r="AF117" s="996">
        <v>2280671</v>
      </c>
      <c r="AG117" s="994"/>
      <c r="AH117" s="994"/>
      <c r="AI117" s="994"/>
      <c r="AJ117" s="995"/>
      <c r="AK117" s="996">
        <v>2316239</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464</v>
      </c>
      <c r="BR117" s="899"/>
      <c r="BS117" s="899"/>
      <c r="BT117" s="899"/>
      <c r="BU117" s="899"/>
      <c r="BV117" s="899" t="s">
        <v>439</v>
      </c>
      <c r="BW117" s="899"/>
      <c r="BX117" s="899"/>
      <c r="BY117" s="899"/>
      <c r="BZ117" s="899"/>
      <c r="CA117" s="899" t="s">
        <v>439</v>
      </c>
      <c r="CB117" s="899"/>
      <c r="CC117" s="899"/>
      <c r="CD117" s="899"/>
      <c r="CE117" s="899"/>
      <c r="CF117" s="960" t="s">
        <v>465</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465</v>
      </c>
      <c r="DH117" s="862"/>
      <c r="DI117" s="862"/>
      <c r="DJ117" s="862"/>
      <c r="DK117" s="863"/>
      <c r="DL117" s="864" t="s">
        <v>467</v>
      </c>
      <c r="DM117" s="862"/>
      <c r="DN117" s="862"/>
      <c r="DO117" s="862"/>
      <c r="DP117" s="863"/>
      <c r="DQ117" s="864" t="s">
        <v>467</v>
      </c>
      <c r="DR117" s="862"/>
      <c r="DS117" s="862"/>
      <c r="DT117" s="862"/>
      <c r="DU117" s="863"/>
      <c r="DV117" s="909" t="s">
        <v>465</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305</v>
      </c>
      <c r="AG118" s="987"/>
      <c r="AH118" s="987"/>
      <c r="AI118" s="987"/>
      <c r="AJ118" s="988"/>
      <c r="AK118" s="989" t="s">
        <v>304</v>
      </c>
      <c r="AL118" s="987"/>
      <c r="AM118" s="987"/>
      <c r="AN118" s="987"/>
      <c r="AO118" s="988"/>
      <c r="AP118" s="990" t="s">
        <v>433</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467</v>
      </c>
      <c r="BR118" s="930"/>
      <c r="BS118" s="930"/>
      <c r="BT118" s="930"/>
      <c r="BU118" s="930"/>
      <c r="BV118" s="930" t="s">
        <v>469</v>
      </c>
      <c r="BW118" s="930"/>
      <c r="BX118" s="930"/>
      <c r="BY118" s="930"/>
      <c r="BZ118" s="930"/>
      <c r="CA118" s="930" t="s">
        <v>465</v>
      </c>
      <c r="CB118" s="930"/>
      <c r="CC118" s="930"/>
      <c r="CD118" s="930"/>
      <c r="CE118" s="930"/>
      <c r="CF118" s="960" t="s">
        <v>467</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464</v>
      </c>
      <c r="DH118" s="862"/>
      <c r="DI118" s="862"/>
      <c r="DJ118" s="862"/>
      <c r="DK118" s="863"/>
      <c r="DL118" s="864" t="s">
        <v>439</v>
      </c>
      <c r="DM118" s="862"/>
      <c r="DN118" s="862"/>
      <c r="DO118" s="862"/>
      <c r="DP118" s="863"/>
      <c r="DQ118" s="864" t="s">
        <v>439</v>
      </c>
      <c r="DR118" s="862"/>
      <c r="DS118" s="862"/>
      <c r="DT118" s="862"/>
      <c r="DU118" s="863"/>
      <c r="DV118" s="909" t="s">
        <v>439</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464</v>
      </c>
      <c r="AB119" s="980"/>
      <c r="AC119" s="980"/>
      <c r="AD119" s="980"/>
      <c r="AE119" s="981"/>
      <c r="AF119" s="982" t="s">
        <v>467</v>
      </c>
      <c r="AG119" s="980"/>
      <c r="AH119" s="980"/>
      <c r="AI119" s="980"/>
      <c r="AJ119" s="981"/>
      <c r="AK119" s="982" t="s">
        <v>465</v>
      </c>
      <c r="AL119" s="980"/>
      <c r="AM119" s="980"/>
      <c r="AN119" s="980"/>
      <c r="AO119" s="981"/>
      <c r="AP119" s="983" t="s">
        <v>467</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471</v>
      </c>
      <c r="BP119" s="963"/>
      <c r="BQ119" s="967">
        <v>31438415</v>
      </c>
      <c r="BR119" s="930"/>
      <c r="BS119" s="930"/>
      <c r="BT119" s="930"/>
      <c r="BU119" s="930"/>
      <c r="BV119" s="930">
        <v>34036544</v>
      </c>
      <c r="BW119" s="930"/>
      <c r="BX119" s="930"/>
      <c r="BY119" s="930"/>
      <c r="BZ119" s="930"/>
      <c r="CA119" s="930">
        <v>34420995</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36042</v>
      </c>
      <c r="DH119" s="845"/>
      <c r="DI119" s="845"/>
      <c r="DJ119" s="845"/>
      <c r="DK119" s="846"/>
      <c r="DL119" s="847">
        <v>18749</v>
      </c>
      <c r="DM119" s="845"/>
      <c r="DN119" s="845"/>
      <c r="DO119" s="845"/>
      <c r="DP119" s="846"/>
      <c r="DQ119" s="847">
        <v>7051</v>
      </c>
      <c r="DR119" s="845"/>
      <c r="DS119" s="845"/>
      <c r="DT119" s="845"/>
      <c r="DU119" s="846"/>
      <c r="DV119" s="933">
        <v>0.1</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469</v>
      </c>
      <c r="AB120" s="862"/>
      <c r="AC120" s="862"/>
      <c r="AD120" s="862"/>
      <c r="AE120" s="863"/>
      <c r="AF120" s="864" t="s">
        <v>439</v>
      </c>
      <c r="AG120" s="862"/>
      <c r="AH120" s="862"/>
      <c r="AI120" s="862"/>
      <c r="AJ120" s="863"/>
      <c r="AK120" s="864" t="s">
        <v>129</v>
      </c>
      <c r="AL120" s="862"/>
      <c r="AM120" s="862"/>
      <c r="AN120" s="862"/>
      <c r="AO120" s="863"/>
      <c r="AP120" s="909" t="s">
        <v>439</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5963558</v>
      </c>
      <c r="BR120" s="927"/>
      <c r="BS120" s="927"/>
      <c r="BT120" s="927"/>
      <c r="BU120" s="927"/>
      <c r="BV120" s="927">
        <v>6787524</v>
      </c>
      <c r="BW120" s="927"/>
      <c r="BX120" s="927"/>
      <c r="BY120" s="927"/>
      <c r="BZ120" s="927"/>
      <c r="CA120" s="927">
        <v>6944388</v>
      </c>
      <c r="CB120" s="927"/>
      <c r="CC120" s="927"/>
      <c r="CD120" s="927"/>
      <c r="CE120" s="927"/>
      <c r="CF120" s="951">
        <v>71.2</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4942362</v>
      </c>
      <c r="DH120" s="927"/>
      <c r="DI120" s="927"/>
      <c r="DJ120" s="927"/>
      <c r="DK120" s="927"/>
      <c r="DL120" s="927">
        <v>4730350</v>
      </c>
      <c r="DM120" s="927"/>
      <c r="DN120" s="927"/>
      <c r="DO120" s="927"/>
      <c r="DP120" s="927"/>
      <c r="DQ120" s="927">
        <v>4527118</v>
      </c>
      <c r="DR120" s="927"/>
      <c r="DS120" s="927"/>
      <c r="DT120" s="927"/>
      <c r="DU120" s="927"/>
      <c r="DV120" s="928">
        <v>46.4</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84626</v>
      </c>
      <c r="AB121" s="862"/>
      <c r="AC121" s="862"/>
      <c r="AD121" s="862"/>
      <c r="AE121" s="863"/>
      <c r="AF121" s="864">
        <v>98172</v>
      </c>
      <c r="AG121" s="862"/>
      <c r="AH121" s="862"/>
      <c r="AI121" s="862"/>
      <c r="AJ121" s="863"/>
      <c r="AK121" s="864">
        <v>95718</v>
      </c>
      <c r="AL121" s="862"/>
      <c r="AM121" s="862"/>
      <c r="AN121" s="862"/>
      <c r="AO121" s="863"/>
      <c r="AP121" s="909">
        <v>1</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1151975</v>
      </c>
      <c r="BR121" s="899"/>
      <c r="BS121" s="899"/>
      <c r="BT121" s="899"/>
      <c r="BU121" s="899"/>
      <c r="BV121" s="899">
        <v>948253</v>
      </c>
      <c r="BW121" s="899"/>
      <c r="BX121" s="899"/>
      <c r="BY121" s="899"/>
      <c r="BZ121" s="899"/>
      <c r="CA121" s="899">
        <v>848895</v>
      </c>
      <c r="CB121" s="899"/>
      <c r="CC121" s="899"/>
      <c r="CD121" s="899"/>
      <c r="CE121" s="899"/>
      <c r="CF121" s="960">
        <v>8.6999999999999993</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v>1101866</v>
      </c>
      <c r="DH121" s="899"/>
      <c r="DI121" s="899"/>
      <c r="DJ121" s="899"/>
      <c r="DK121" s="899"/>
      <c r="DL121" s="899">
        <v>3184133</v>
      </c>
      <c r="DM121" s="899"/>
      <c r="DN121" s="899"/>
      <c r="DO121" s="899"/>
      <c r="DP121" s="899"/>
      <c r="DQ121" s="899">
        <v>3228864</v>
      </c>
      <c r="DR121" s="899"/>
      <c r="DS121" s="899"/>
      <c r="DT121" s="899"/>
      <c r="DU121" s="899"/>
      <c r="DV121" s="876">
        <v>33.1</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465</v>
      </c>
      <c r="AB122" s="862"/>
      <c r="AC122" s="862"/>
      <c r="AD122" s="862"/>
      <c r="AE122" s="863"/>
      <c r="AF122" s="864" t="s">
        <v>467</v>
      </c>
      <c r="AG122" s="862"/>
      <c r="AH122" s="862"/>
      <c r="AI122" s="862"/>
      <c r="AJ122" s="863"/>
      <c r="AK122" s="864" t="s">
        <v>465</v>
      </c>
      <c r="AL122" s="862"/>
      <c r="AM122" s="862"/>
      <c r="AN122" s="862"/>
      <c r="AO122" s="863"/>
      <c r="AP122" s="909" t="s">
        <v>439</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18324137</v>
      </c>
      <c r="BR122" s="930"/>
      <c r="BS122" s="930"/>
      <c r="BT122" s="930"/>
      <c r="BU122" s="930"/>
      <c r="BV122" s="930">
        <v>20136931</v>
      </c>
      <c r="BW122" s="930"/>
      <c r="BX122" s="930"/>
      <c r="BY122" s="930"/>
      <c r="BZ122" s="930"/>
      <c r="CA122" s="930">
        <v>20332718</v>
      </c>
      <c r="CB122" s="930"/>
      <c r="CC122" s="930"/>
      <c r="CD122" s="930"/>
      <c r="CE122" s="930"/>
      <c r="CF122" s="931">
        <v>208.6</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v>1834799</v>
      </c>
      <c r="DH122" s="899"/>
      <c r="DI122" s="899"/>
      <c r="DJ122" s="899"/>
      <c r="DK122" s="899"/>
      <c r="DL122" s="899">
        <v>1736922</v>
      </c>
      <c r="DM122" s="899"/>
      <c r="DN122" s="899"/>
      <c r="DO122" s="899"/>
      <c r="DP122" s="899"/>
      <c r="DQ122" s="899">
        <v>1646026</v>
      </c>
      <c r="DR122" s="899"/>
      <c r="DS122" s="899"/>
      <c r="DT122" s="899"/>
      <c r="DU122" s="899"/>
      <c r="DV122" s="876">
        <v>16.899999999999999</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465</v>
      </c>
      <c r="AB123" s="862"/>
      <c r="AC123" s="862"/>
      <c r="AD123" s="862"/>
      <c r="AE123" s="863"/>
      <c r="AF123" s="864" t="s">
        <v>465</v>
      </c>
      <c r="AG123" s="862"/>
      <c r="AH123" s="862"/>
      <c r="AI123" s="862"/>
      <c r="AJ123" s="863"/>
      <c r="AK123" s="864" t="s">
        <v>469</v>
      </c>
      <c r="AL123" s="862"/>
      <c r="AM123" s="862"/>
      <c r="AN123" s="862"/>
      <c r="AO123" s="863"/>
      <c r="AP123" s="909" t="s">
        <v>467</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482</v>
      </c>
      <c r="BP123" s="963"/>
      <c r="BQ123" s="917">
        <v>25439670</v>
      </c>
      <c r="BR123" s="918"/>
      <c r="BS123" s="918"/>
      <c r="BT123" s="918"/>
      <c r="BU123" s="918"/>
      <c r="BV123" s="918">
        <v>27872708</v>
      </c>
      <c r="BW123" s="918"/>
      <c r="BX123" s="918"/>
      <c r="BY123" s="918"/>
      <c r="BZ123" s="918"/>
      <c r="CA123" s="918">
        <v>28126001</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v>298387</v>
      </c>
      <c r="DH123" s="862"/>
      <c r="DI123" s="862"/>
      <c r="DJ123" s="862"/>
      <c r="DK123" s="863"/>
      <c r="DL123" s="864">
        <v>185129</v>
      </c>
      <c r="DM123" s="862"/>
      <c r="DN123" s="862"/>
      <c r="DO123" s="862"/>
      <c r="DP123" s="863"/>
      <c r="DQ123" s="864">
        <v>206477</v>
      </c>
      <c r="DR123" s="862"/>
      <c r="DS123" s="862"/>
      <c r="DT123" s="862"/>
      <c r="DU123" s="863"/>
      <c r="DV123" s="909">
        <v>2.1</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464</v>
      </c>
      <c r="AB124" s="862"/>
      <c r="AC124" s="862"/>
      <c r="AD124" s="862"/>
      <c r="AE124" s="863"/>
      <c r="AF124" s="864" t="s">
        <v>467</v>
      </c>
      <c r="AG124" s="862"/>
      <c r="AH124" s="862"/>
      <c r="AI124" s="862"/>
      <c r="AJ124" s="863"/>
      <c r="AK124" s="864" t="s">
        <v>439</v>
      </c>
      <c r="AL124" s="862"/>
      <c r="AM124" s="862"/>
      <c r="AN124" s="862"/>
      <c r="AO124" s="863"/>
      <c r="AP124" s="909" t="s">
        <v>439</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59.3</v>
      </c>
      <c r="BR124" s="916"/>
      <c r="BS124" s="916"/>
      <c r="BT124" s="916"/>
      <c r="BU124" s="916"/>
      <c r="BV124" s="916">
        <v>61.5</v>
      </c>
      <c r="BW124" s="916"/>
      <c r="BX124" s="916"/>
      <c r="BY124" s="916"/>
      <c r="BZ124" s="916"/>
      <c r="CA124" s="916">
        <v>64.5</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464</v>
      </c>
      <c r="DM124" s="845"/>
      <c r="DN124" s="845"/>
      <c r="DO124" s="845"/>
      <c r="DP124" s="846"/>
      <c r="DQ124" s="847" t="s">
        <v>441</v>
      </c>
      <c r="DR124" s="845"/>
      <c r="DS124" s="845"/>
      <c r="DT124" s="845"/>
      <c r="DU124" s="846"/>
      <c r="DV124" s="933" t="s">
        <v>441</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464</v>
      </c>
      <c r="AB125" s="862"/>
      <c r="AC125" s="862"/>
      <c r="AD125" s="862"/>
      <c r="AE125" s="863"/>
      <c r="AF125" s="864" t="s">
        <v>129</v>
      </c>
      <c r="AG125" s="862"/>
      <c r="AH125" s="862"/>
      <c r="AI125" s="862"/>
      <c r="AJ125" s="863"/>
      <c r="AK125" s="864" t="s">
        <v>464</v>
      </c>
      <c r="AL125" s="862"/>
      <c r="AM125" s="862"/>
      <c r="AN125" s="862"/>
      <c r="AO125" s="863"/>
      <c r="AP125" s="909" t="s">
        <v>464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464</v>
      </c>
      <c r="DH125" s="927"/>
      <c r="DI125" s="927"/>
      <c r="DJ125" s="927"/>
      <c r="DK125" s="927"/>
      <c r="DL125" s="927" t="s">
        <v>464</v>
      </c>
      <c r="DM125" s="927"/>
      <c r="DN125" s="927"/>
      <c r="DO125" s="927"/>
      <c r="DP125" s="927"/>
      <c r="DQ125" s="927" t="s">
        <v>464</v>
      </c>
      <c r="DR125" s="927"/>
      <c r="DS125" s="927"/>
      <c r="DT125" s="927"/>
      <c r="DU125" s="927"/>
      <c r="DV125" s="928" t="s">
        <v>439</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22993</v>
      </c>
      <c r="AB126" s="862"/>
      <c r="AC126" s="862"/>
      <c r="AD126" s="862"/>
      <c r="AE126" s="863"/>
      <c r="AF126" s="864">
        <v>17293</v>
      </c>
      <c r="AG126" s="862"/>
      <c r="AH126" s="862"/>
      <c r="AI126" s="862"/>
      <c r="AJ126" s="863"/>
      <c r="AK126" s="864">
        <v>11839</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v>165986</v>
      </c>
      <c r="DH126" s="899"/>
      <c r="DI126" s="899"/>
      <c r="DJ126" s="899"/>
      <c r="DK126" s="899"/>
      <c r="DL126" s="899" t="s">
        <v>441</v>
      </c>
      <c r="DM126" s="899"/>
      <c r="DN126" s="899"/>
      <c r="DO126" s="899"/>
      <c r="DP126" s="899"/>
      <c r="DQ126" s="899" t="s">
        <v>464</v>
      </c>
      <c r="DR126" s="899"/>
      <c r="DS126" s="899"/>
      <c r="DT126" s="899"/>
      <c r="DU126" s="899"/>
      <c r="DV126" s="876" t="s">
        <v>129</v>
      </c>
      <c r="DW126" s="876"/>
      <c r="DX126" s="876"/>
      <c r="DY126" s="876"/>
      <c r="DZ126" s="877"/>
    </row>
    <row r="127" spans="1:130" s="247" customFormat="1" ht="26.25" customHeight="1" x14ac:dyDescent="0.15">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1253</v>
      </c>
      <c r="AB127" s="862"/>
      <c r="AC127" s="862"/>
      <c r="AD127" s="862"/>
      <c r="AE127" s="863"/>
      <c r="AF127" s="864">
        <v>688</v>
      </c>
      <c r="AG127" s="862"/>
      <c r="AH127" s="862"/>
      <c r="AI127" s="862"/>
      <c r="AJ127" s="863"/>
      <c r="AK127" s="864">
        <v>349</v>
      </c>
      <c r="AL127" s="862"/>
      <c r="AM127" s="862"/>
      <c r="AN127" s="862"/>
      <c r="AO127" s="863"/>
      <c r="AP127" s="909">
        <v>0</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439</v>
      </c>
      <c r="DH127" s="899"/>
      <c r="DI127" s="899"/>
      <c r="DJ127" s="899"/>
      <c r="DK127" s="899"/>
      <c r="DL127" s="899" t="s">
        <v>464</v>
      </c>
      <c r="DM127" s="899"/>
      <c r="DN127" s="899"/>
      <c r="DO127" s="899"/>
      <c r="DP127" s="899"/>
      <c r="DQ127" s="899" t="s">
        <v>464</v>
      </c>
      <c r="DR127" s="899"/>
      <c r="DS127" s="899"/>
      <c r="DT127" s="899"/>
      <c r="DU127" s="899"/>
      <c r="DV127" s="876" t="s">
        <v>464</v>
      </c>
      <c r="DW127" s="876"/>
      <c r="DX127" s="876"/>
      <c r="DY127" s="876"/>
      <c r="DZ127" s="877"/>
    </row>
    <row r="128" spans="1:130" s="247" customFormat="1" ht="26.25" customHeight="1" thickBot="1" x14ac:dyDescent="0.2">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64660</v>
      </c>
      <c r="AB128" s="883"/>
      <c r="AC128" s="883"/>
      <c r="AD128" s="883"/>
      <c r="AE128" s="884"/>
      <c r="AF128" s="885">
        <v>54527</v>
      </c>
      <c r="AG128" s="883"/>
      <c r="AH128" s="883"/>
      <c r="AI128" s="883"/>
      <c r="AJ128" s="884"/>
      <c r="AK128" s="885">
        <v>62675</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129</v>
      </c>
      <c r="BG128" s="869"/>
      <c r="BH128" s="869"/>
      <c r="BI128" s="869"/>
      <c r="BJ128" s="869"/>
      <c r="BK128" s="869"/>
      <c r="BL128" s="892"/>
      <c r="BM128" s="868">
        <v>13.15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v>3961</v>
      </c>
      <c r="DH128" s="873"/>
      <c r="DI128" s="873"/>
      <c r="DJ128" s="873"/>
      <c r="DK128" s="873"/>
      <c r="DL128" s="873">
        <v>3687</v>
      </c>
      <c r="DM128" s="873"/>
      <c r="DN128" s="873"/>
      <c r="DO128" s="873"/>
      <c r="DP128" s="873"/>
      <c r="DQ128" s="873">
        <v>2262</v>
      </c>
      <c r="DR128" s="873"/>
      <c r="DS128" s="873"/>
      <c r="DT128" s="873"/>
      <c r="DU128" s="873"/>
      <c r="DV128" s="874">
        <v>0</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11630613</v>
      </c>
      <c r="AB129" s="862"/>
      <c r="AC129" s="862"/>
      <c r="AD129" s="862"/>
      <c r="AE129" s="863"/>
      <c r="AF129" s="864">
        <v>11519046</v>
      </c>
      <c r="AG129" s="862"/>
      <c r="AH129" s="862"/>
      <c r="AI129" s="862"/>
      <c r="AJ129" s="863"/>
      <c r="AK129" s="864">
        <v>11268385</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129</v>
      </c>
      <c r="BG129" s="852"/>
      <c r="BH129" s="852"/>
      <c r="BI129" s="852"/>
      <c r="BJ129" s="852"/>
      <c r="BK129" s="852"/>
      <c r="BL129" s="853"/>
      <c r="BM129" s="851">
        <v>18.149999999999999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1526492</v>
      </c>
      <c r="AB130" s="862"/>
      <c r="AC130" s="862"/>
      <c r="AD130" s="862"/>
      <c r="AE130" s="863"/>
      <c r="AF130" s="864">
        <v>1512277</v>
      </c>
      <c r="AG130" s="862"/>
      <c r="AH130" s="862"/>
      <c r="AI130" s="862"/>
      <c r="AJ130" s="863"/>
      <c r="AK130" s="864">
        <v>1520393</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7.1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10104121</v>
      </c>
      <c r="AB131" s="845"/>
      <c r="AC131" s="845"/>
      <c r="AD131" s="845"/>
      <c r="AE131" s="846"/>
      <c r="AF131" s="847">
        <v>10006769</v>
      </c>
      <c r="AG131" s="845"/>
      <c r="AH131" s="845"/>
      <c r="AI131" s="845"/>
      <c r="AJ131" s="846"/>
      <c r="AK131" s="847">
        <v>9747992</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v>64.5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6.7944257600000002</v>
      </c>
      <c r="AB132" s="825"/>
      <c r="AC132" s="825"/>
      <c r="AD132" s="825"/>
      <c r="AE132" s="826"/>
      <c r="AF132" s="827">
        <v>7.133841103</v>
      </c>
      <c r="AG132" s="825"/>
      <c r="AH132" s="825"/>
      <c r="AI132" s="825"/>
      <c r="AJ132" s="826"/>
      <c r="AK132" s="827">
        <v>7.5212515560000002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7.3</v>
      </c>
      <c r="AB133" s="804"/>
      <c r="AC133" s="804"/>
      <c r="AD133" s="804"/>
      <c r="AE133" s="805"/>
      <c r="AF133" s="803">
        <v>7</v>
      </c>
      <c r="AG133" s="804"/>
      <c r="AH133" s="804"/>
      <c r="AI133" s="804"/>
      <c r="AJ133" s="805"/>
      <c r="AK133" s="803">
        <v>7.1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i2JQcJOO9taw8iNE5638OeVxVDmbHQkq5zbqq/JuA3SBWq7++OrCLBX6TKwGwiHbaFldaydqlzqUMu8F3OlpA==" saltValue="9qYP2a/O5EC+/Wzy52rJ9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5qFIFpgaAunkJCfS7pA55m5OzLQrqNP5Jj/V/gpufiMqw2opfSGe8txlw8EOcFpYynBTZWbC1qnoEC2KugOAA==" saltValue="f2VnBMReLYZRLxWmdDgS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fs+BhPqeAYNGvgl1AfItAggEOf6/U359COnUvn7YgLjXSkpsf+6LyF1DBZAo7u90ld2DPeyx9joG++6YSKmNQ==" saltValue="o8WqWFo018y1iQVtScA9a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2593977</v>
      </c>
      <c r="AP9" s="313">
        <v>62596</v>
      </c>
      <c r="AQ9" s="314">
        <v>70630</v>
      </c>
      <c r="AR9" s="315">
        <v>-11.4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246217</v>
      </c>
      <c r="AP10" s="316">
        <v>5942</v>
      </c>
      <c r="AQ10" s="317">
        <v>8333</v>
      </c>
      <c r="AR10" s="318">
        <v>-28.7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511323</v>
      </c>
      <c r="AP11" s="316">
        <v>12339</v>
      </c>
      <c r="AQ11" s="317">
        <v>8447</v>
      </c>
      <c r="AR11" s="318">
        <v>46.1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t="s">
        <v>521</v>
      </c>
      <c r="AP12" s="316" t="s">
        <v>521</v>
      </c>
      <c r="AQ12" s="317">
        <v>1002</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521</v>
      </c>
      <c r="AP13" s="316" t="s">
        <v>521</v>
      </c>
      <c r="AQ13" s="317">
        <v>12</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228284</v>
      </c>
      <c r="AP14" s="316">
        <v>5509</v>
      </c>
      <c r="AQ14" s="317">
        <v>2952</v>
      </c>
      <c r="AR14" s="318">
        <v>86.6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v>92701</v>
      </c>
      <c r="AP15" s="316">
        <v>2237</v>
      </c>
      <c r="AQ15" s="317">
        <v>1842</v>
      </c>
      <c r="AR15" s="318">
        <v>21.4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-242831</v>
      </c>
      <c r="AP16" s="316">
        <v>-5860</v>
      </c>
      <c r="AQ16" s="317">
        <v>-6186</v>
      </c>
      <c r="AR16" s="318">
        <v>-5.3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3429671</v>
      </c>
      <c r="AP17" s="316">
        <v>82762</v>
      </c>
      <c r="AQ17" s="317">
        <v>87031</v>
      </c>
      <c r="AR17" s="318">
        <v>-4.9000000000000004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7.89</v>
      </c>
      <c r="AP21" s="329">
        <v>8.3000000000000007</v>
      </c>
      <c r="AQ21" s="330">
        <v>-0.41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95.5</v>
      </c>
      <c r="AP22" s="334">
        <v>97.7</v>
      </c>
      <c r="AQ22" s="335">
        <v>-2.2000000000000002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1551540</v>
      </c>
      <c r="AP32" s="343">
        <v>37441</v>
      </c>
      <c r="AQ32" s="344">
        <v>50496</v>
      </c>
      <c r="AR32" s="345">
        <v>-25.9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521</v>
      </c>
      <c r="AP34" s="343" t="s">
        <v>521</v>
      </c>
      <c r="AQ34" s="344">
        <v>40</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585078</v>
      </c>
      <c r="AP35" s="343">
        <v>14119</v>
      </c>
      <c r="AQ35" s="344">
        <v>19688</v>
      </c>
      <c r="AR35" s="345">
        <v>-28.3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v>71715</v>
      </c>
      <c r="AP36" s="343">
        <v>1731</v>
      </c>
      <c r="AQ36" s="344">
        <v>2838</v>
      </c>
      <c r="AR36" s="345">
        <v>-39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v>107906</v>
      </c>
      <c r="AP37" s="343">
        <v>2604</v>
      </c>
      <c r="AQ37" s="344">
        <v>486</v>
      </c>
      <c r="AR37" s="345">
        <v>435.8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t="s">
        <v>521</v>
      </c>
      <c r="AP38" s="346" t="s">
        <v>521</v>
      </c>
      <c r="AQ38" s="347">
        <v>3</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v>-62675</v>
      </c>
      <c r="AP39" s="343">
        <v>-1512</v>
      </c>
      <c r="AQ39" s="344">
        <v>-4320</v>
      </c>
      <c r="AR39" s="345">
        <v>-65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-1520393</v>
      </c>
      <c r="AP40" s="343">
        <v>-36689</v>
      </c>
      <c r="AQ40" s="344">
        <v>-47973</v>
      </c>
      <c r="AR40" s="345">
        <v>-23.5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733171</v>
      </c>
      <c r="AP41" s="343">
        <v>17692</v>
      </c>
      <c r="AQ41" s="344">
        <v>21258</v>
      </c>
      <c r="AR41" s="345">
        <v>-16.8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1105667</v>
      </c>
      <c r="AN51" s="365">
        <v>24952</v>
      </c>
      <c r="AO51" s="366">
        <v>-8.1999999999999993</v>
      </c>
      <c r="AP51" s="367">
        <v>81768</v>
      </c>
      <c r="AQ51" s="368">
        <v>-2.2000000000000002</v>
      </c>
      <c r="AR51" s="369">
        <v>-6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894325</v>
      </c>
      <c r="AN52" s="373">
        <v>20182</v>
      </c>
      <c r="AO52" s="374">
        <v>6.1</v>
      </c>
      <c r="AP52" s="375">
        <v>37917</v>
      </c>
      <c r="AQ52" s="376">
        <v>-22.3</v>
      </c>
      <c r="AR52" s="377">
        <v>28.4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1910081</v>
      </c>
      <c r="AN53" s="365">
        <v>43766</v>
      </c>
      <c r="AO53" s="366">
        <v>75.400000000000006</v>
      </c>
      <c r="AP53" s="367">
        <v>65876</v>
      </c>
      <c r="AQ53" s="368">
        <v>-19.399999999999999</v>
      </c>
      <c r="AR53" s="369">
        <v>94.8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612872</v>
      </c>
      <c r="AN54" s="373">
        <v>14043</v>
      </c>
      <c r="AO54" s="374">
        <v>-30.4</v>
      </c>
      <c r="AP54" s="375">
        <v>36484</v>
      </c>
      <c r="AQ54" s="376">
        <v>-3.8</v>
      </c>
      <c r="AR54" s="377">
        <v>-26.6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3102442</v>
      </c>
      <c r="AN55" s="365">
        <v>72167</v>
      </c>
      <c r="AO55" s="366">
        <v>64.900000000000006</v>
      </c>
      <c r="AP55" s="367">
        <v>68468</v>
      </c>
      <c r="AQ55" s="368">
        <v>3.9</v>
      </c>
      <c r="AR55" s="369">
        <v>61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2001979</v>
      </c>
      <c r="AN56" s="373">
        <v>46568</v>
      </c>
      <c r="AO56" s="374">
        <v>231.6</v>
      </c>
      <c r="AP56" s="375">
        <v>34140</v>
      </c>
      <c r="AQ56" s="376">
        <v>-6.4</v>
      </c>
      <c r="AR56" s="377">
        <v>238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1718075</v>
      </c>
      <c r="AN57" s="365">
        <v>40784</v>
      </c>
      <c r="AO57" s="366">
        <v>-43.5</v>
      </c>
      <c r="AP57" s="367">
        <v>69729</v>
      </c>
      <c r="AQ57" s="368">
        <v>1.8</v>
      </c>
      <c r="AR57" s="369">
        <v>-45.3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1459570</v>
      </c>
      <c r="AN58" s="373">
        <v>34648</v>
      </c>
      <c r="AO58" s="374">
        <v>-25.6</v>
      </c>
      <c r="AP58" s="375">
        <v>38908</v>
      </c>
      <c r="AQ58" s="376">
        <v>14</v>
      </c>
      <c r="AR58" s="377">
        <v>-39.6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1929815</v>
      </c>
      <c r="AN59" s="365">
        <v>46569</v>
      </c>
      <c r="AO59" s="366">
        <v>14.2</v>
      </c>
      <c r="AP59" s="367">
        <v>74581</v>
      </c>
      <c r="AQ59" s="368">
        <v>7</v>
      </c>
      <c r="AR59" s="369">
        <v>7.2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1385557</v>
      </c>
      <c r="AN60" s="373">
        <v>33435</v>
      </c>
      <c r="AO60" s="374">
        <v>-3.5</v>
      </c>
      <c r="AP60" s="375">
        <v>41563</v>
      </c>
      <c r="AQ60" s="376">
        <v>6.8</v>
      </c>
      <c r="AR60" s="377">
        <v>-10.3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1953216</v>
      </c>
      <c r="AN61" s="380">
        <v>45648</v>
      </c>
      <c r="AO61" s="381">
        <v>20.6</v>
      </c>
      <c r="AP61" s="382">
        <v>72084</v>
      </c>
      <c r="AQ61" s="383">
        <v>-1.8</v>
      </c>
      <c r="AR61" s="369">
        <v>22.4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1270861</v>
      </c>
      <c r="AN62" s="373">
        <v>29775</v>
      </c>
      <c r="AO62" s="374">
        <v>35.6</v>
      </c>
      <c r="AP62" s="375">
        <v>37802</v>
      </c>
      <c r="AQ62" s="376">
        <v>-2.2999999999999998</v>
      </c>
      <c r="AR62" s="377">
        <v>37.9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dyUXpTJi4G//PJAqPDAsrXRJmlHNCzlb49htMbxpzC7KcQIoAIsHTUMbz5NUsjTira0wMIddMTOuV/EETOckg==" saltValue="ZbAJQ62Ok2OxGJdTYLq7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3NcD5TN8MciHHG/Y6qOsGIwBWs3FmZYTJumC8rg0gNZm1pQS/5wBAN7qyGzi+1tqpgmbHgIK8TlqGU4+cqpVwQ==" saltValue="5OBKpyEjZR/DoVI2QygE/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I8yCUoUYTUZidfoDkT3S238xcsyEn0gzVhXKbFj2vFy1a3/KkJQBjBSs3I/M87dU9TFimd5poyqWQehF9PsRbw==" saltValue="PW25Vu4JY+5u0OvsCWHKo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29.29</v>
      </c>
      <c r="G47" s="12">
        <v>30.2</v>
      </c>
      <c r="H47" s="12">
        <v>32.21</v>
      </c>
      <c r="I47" s="12">
        <v>32.53</v>
      </c>
      <c r="J47" s="13">
        <v>33.270000000000003</v>
      </c>
    </row>
    <row r="48" spans="2:10" ht="57.75" customHeight="1" x14ac:dyDescent="0.15">
      <c r="B48" s="14"/>
      <c r="C48" s="1238" t="s">
        <v>4</v>
      </c>
      <c r="D48" s="1238"/>
      <c r="E48" s="1239"/>
      <c r="F48" s="15">
        <v>10.94</v>
      </c>
      <c r="G48" s="16">
        <v>13.3</v>
      </c>
      <c r="H48" s="16">
        <v>12.75</v>
      </c>
      <c r="I48" s="16">
        <v>11.81</v>
      </c>
      <c r="J48" s="17">
        <v>12.65</v>
      </c>
    </row>
    <row r="49" spans="2:10" ht="57.75" customHeight="1" thickBot="1" x14ac:dyDescent="0.2">
      <c r="B49" s="18"/>
      <c r="C49" s="1240" t="s">
        <v>5</v>
      </c>
      <c r="D49" s="1240"/>
      <c r="E49" s="1241"/>
      <c r="F49" s="19" t="s">
        <v>568</v>
      </c>
      <c r="G49" s="20">
        <v>2.2000000000000002</v>
      </c>
      <c r="H49" s="20">
        <v>1.07</v>
      </c>
      <c r="I49" s="20" t="s">
        <v>569</v>
      </c>
      <c r="J49" s="21">
        <v>0.6</v>
      </c>
    </row>
    <row r="50" spans="2:10" ht="13.5" customHeight="1" x14ac:dyDescent="0.15"/>
  </sheetData>
  <sheetProtection algorithmName="SHA-512" hashValue="izG4PUq5Jzfi4SsnxiqVEIbp5JmQdoz15oehKJs0ojzogi32zvE+Fbl5QfvZrfpzT3Cd9AC/dsp7cbrTSx/ExQ==" saltValue="jPdpo384EyM4sOpY61AlE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2021-10-11T09:31:36Z</cp:lastPrinted>
  <dcterms:created xsi:type="dcterms:W3CDTF">2021-02-05T01:28:16Z</dcterms:created>
  <dcterms:modified xsi:type="dcterms:W3CDTF">2021-10-21T09:12:40Z</dcterms:modified>
  <cp:category/>
</cp:coreProperties>
</file>