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30鉾田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U34" i="10"/>
  <c r="U35" i="10" s="1"/>
  <c r="U36" i="10" s="1"/>
  <c r="U37" i="10" s="1"/>
  <c r="C34" i="10"/>
  <c r="AM34"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<sst xmlns="http://schemas.openxmlformats.org/spreadsheetml/2006/main" count="1131" uniqueCount="627">
  <si>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</si>
  <si>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</si>
  <si>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</si>
  <si>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</si>
  <si>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</si>
  <si>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</si>
  <si>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</si>
  <si>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</si>
  <si>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</si>
  <si>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</si>
  <si>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</si>
  <si>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</si>
  <si>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</si>
  <si>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</si>
  <si>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</si>
  <si>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</si>
  <si>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</si>
  <si>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</si>
  <si>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</si>
  <si>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</si>
  <si>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</si>
  <si>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</si>
  <si>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</si>
  <si>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</si>
  <si>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</si>
  <si>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</si>
  <si>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</si>
  <si>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</si>
  <si>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</si>
  <si>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</si>
  <si>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</si>
  <si>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</si>
  <si>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</si>
  <si>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</si>
  <si>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</si>
  <si>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</si>
  <si>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</si>
  <si>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</si>
  <si>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</si>
  <si>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</si>
  <si>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</si>
  <si>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</si>
  <si>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</si>
  <si>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</si>
  <si>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</si>
  <si>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</si>
  <si>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</si>
  <si>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</si>
  <si>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</si>
  <si>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</si>
  <si>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</si>
  <si>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</si>
  <si>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</si>
  <si>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</si>
  <si>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</si>
  <si>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</si>
  <si>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</si>
  <si>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</si>
  <si>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</si>
  <si>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</si>
  <si>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</si>
  <si>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</si>
  <si>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</si>
  <si>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</si>
  <si>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</si>
  <si>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</si>
  <si>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</si>
  <si>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</si>
  <si>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</si>
  <si>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</si>
  <si>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</si>
  <si>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</si>
  <si>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</si>
  <si>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</si>
  <si>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</si>
  <si>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</si>
  <si>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</si>
  <si>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</si>
  <si>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</si>
  <si>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</si>
  <si>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</si>
  <si>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</si>
  <si>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</si>
  <si>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</si>
  <si>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</si>
  <si>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</si>
  <si>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</si>
  <si>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</si>
  <si>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</si>
  <si>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</si>
  <si>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</si>
  <si>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</si>
  <si>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</si>
  <si>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</si>
  <si>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</si>
  <si>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</si>
  <si>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</si>
  <si>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</si>
  <si>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鉾田市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</si>
  <si>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</si>
  <si>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</si>
  <si>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</si>
  <si>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</si>
  <si>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</si>
  <si>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</si>
  <si>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</si>
  <si>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</si>
  <si>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</si>
  <si>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</si>
  <si>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</si>
  <si>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</si>
  <si>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</si>
  <si>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</si>
  <si>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</si>
  <si>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</si>
  <si>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</si>
  <si>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</si>
  <si>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</si>
  <si>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</si>
  <si>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</si>
  <si>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</si>
  <si>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</si>
  <si>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</si>
  <si>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</si>
  <si>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</si>
  <si>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</si>
  <si>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</si>
  <si>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</si>
  <si>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</si>
  <si>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</si>
  <si>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</si>
  <si>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</si>
  <si>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</si>
  <si>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</si>
  <si>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</si>
  <si>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</si>
  <si>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</si>
  <si>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</si>
  <si>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</si>
  <si>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</si>
  <si>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</si>
  <si>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</si>
  <si>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</si>
  <si>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</si>
  <si>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</si>
  <si>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</si>
  <si>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</si>
  <si>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</si>
  <si>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</si>
  <si>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</si>
  <si>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</si>
  <si>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</si>
  <si>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</si>
  <si>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</si>
  <si>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</si>
  <si>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</si>
  <si>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</si>
  <si>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</si>
  <si>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</si>
  <si>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</si>
  <si>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</si>
  <si>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</si>
  <si>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</si>
  <si>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</si>
  <si>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</si>
  <si>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</si>
  <si>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</si>
  <si>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</si>
  <si>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</si>
  <si>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</si>
  <si>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</si>
  <si>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</si>
  <si>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</si>
  <si>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</si>
  <si>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</si>
  <si>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</si>
  <si>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</si>
  <si>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</si>
  <si>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</si>
  <si>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</si>
  <si>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</si>
  <si>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</si>
  <si>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</si>
  <si>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</si>
  <si>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</si>
  <si>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</si>
  <si>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</si>
  <si>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</si>
  <si>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</si>
  <si>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</si>
  <si>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</si>
  <si>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</si>
  <si>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</si>
  <si>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</si>
  <si>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</si>
  <si>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</si>
  <si>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</si>
  <si>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</si>
  <si>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</si>
  <si>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</si>
  <si>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</si>
  <si>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</si>
  <si>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</si>
  <si>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</si>
  <si>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</si>
  <si>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</si>
  <si>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</si>
  <si>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</si>
  <si>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</si>
  <si>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</si>
  <si>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</si>
  <si>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</si>
  <si>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</si>
  <si>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</si>
  <si>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</si>
  <si>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</si>
  <si>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</si>
  <si>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茨城県鉾田市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</si>
  <si>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</si>
  <si>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</si>
  <si>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</si>
  <si>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</si>
  <si>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</si>
  <si>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</si>
  <si>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</si>
  <si>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</si>
  <si>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</si>
  <si>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</si>
  <si>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</si>
  <si>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</si>
  <si>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</si>
  <si>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</si>
  <si>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</si>
  <si>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</si>
  <si>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</si>
  <si>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</si>
  <si>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</si>
  <si>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</si>
  <si>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</si>
  <si>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</si>
  <si>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</si>
  <si>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</si>
  <si>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</si>
  <si>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</si>
  <si>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</si>
  <si>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</si>
  <si>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</si>
  <si>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</si>
  <si>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</si>
  <si>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</si>
  <si>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</si>
  <si>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</si>
  <si>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</si>
  <si>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</si>
  <si>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</si>
  <si>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</si>
  <si>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</si>
  <si>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</si>
  <si>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</si>
  <si>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</si>
  <si>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</si>
  <si>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</si>
  <si>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</si>
  <si>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</si>
  <si>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</si>
  <si>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</si>
  <si>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</si>
  <si>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</si>
  <si>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</si>
  <si>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</si>
  <si>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</si>
  <si>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</si>
  <si>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</si>
  <si>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</si>
  <si>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</si>
  <si>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</si>
  <si>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</si>
  <si>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</si>
  <si>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</si>
  <si>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</si>
  <si>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</si>
  <si>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</si>
  <si>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</si>
  <si>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</si>
  <si>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</si>
  <si>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</si>
  <si>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</si>
  <si>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</si>
  <si>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</si>
  <si>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</si>
  <si>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</si>
  <si>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</si>
  <si>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</si>
  <si>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</si>
  <si>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</si>
  <si>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</si>
  <si>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</si>
  <si>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</si>
  <si>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</si>
  <si>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</si>
  <si>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</si>
  <si>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</si>
  <si>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</si>
  <si>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</si>
  <si>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</si>
  <si>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</si>
  <si>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</si>
  <si>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</si>
  <si>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</si>
  <si>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</si>
  <si>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</si>
  <si>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</si>
  <si>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</si>
  <si>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</si>
  <si>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</si>
  <si>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</si>
  <si>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</si>
  <si>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</si>
  <si>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</si>
  <si>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</si>
  <si>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</si>
  <si>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</si>
  <si>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</si>
  <si>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</si>
  <si>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</si>
  <si>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</si>
  <si>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</si>
  <si>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</si>
  <si>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</si>
  <si>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</si>
  <si>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</si>
  <si>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</si>
  <si>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</si>
  <si>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</si>
  <si>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</si>
  <si>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</si>
  <si>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</si>
  <si>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</si>
  <si>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</si>
  <si>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</si>
  <si>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</si>
  <si>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</si>
  <si>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</si>
  <si>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</si>
  <si>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</si>
  <si>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</si>
  <si>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</si>
  <si>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</si>
  <si>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</si>
  <si>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</si>
  <si>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</si>
  <si>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</si>
  <si>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</si>
  <si>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</si>
  <si>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</si>
  <si>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</si>
  <si>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</si>
  <si>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</si>
  <si>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</si>
  <si>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</si>
  <si>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</si>
  <si>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</si>
  <si>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</si>
  <si>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</si>
  <si>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</si>
  <si>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</si>
  <si>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</si>
  <si>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</si>
  <si>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</si>
  <si>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</si>
  <si>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</si>
  <si>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</si>
  <si>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茨城県鉾田市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</si>
  <si>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</si>
  <si>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</si>
  <si>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</si>
  <si>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</si>
  <si>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</si>
  <si>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</si>
  <si>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</si>
  <si>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</si>
  <si>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</si>
  <si>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</si>
  <si>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</si>
  <si>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</si>
  <si>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</si>
  <si>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</si>
  <si>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</si>
  <si>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</si>
  <si>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</si>
  <si>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</si>
  <si>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</si>
  <si>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</si>
  <si>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</si>
  <si>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</si>
  <si>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</si>
  <si>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</si>
  <si>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</si>
  <si>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</si>
  <si>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</si>
  <si>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</si>
  <si>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</si>
  <si>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</si>
  <si>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</si>
  <si>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</si>
  <si>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</si>
  <si>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</si>
  <si>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</si>
  <si>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</si>
  <si>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</si>
  <si>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</si>
  <si>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</si>
  <si>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</si>
  <si>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</si>
  <si>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</si>
  <si>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</si>
  <si>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</si>
  <si>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</si>
  <si>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</si>
  <si>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</si>
  <si>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</si>
  <si>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</si>
  <si>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</si>
  <si>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</si>
  <si>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</si>
  <si>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</si>
  <si>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</si>
  <si>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</si>
  <si>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</si>
  <si>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</si>
  <si>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</si>
  <si>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</si>
  <si>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</si>
  <si>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</si>
  <si>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</si>
  <si>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</si>
  <si>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</si>
  <si>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</si>
  <si>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</si>
  <si>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</si>
  <si>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</si>
  <si>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</si>
  <si>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</si>
  <si>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</si>
  <si>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</si>
  <si>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</si>
  <si>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</si>
  <si>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</si>
  <si>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</si>
  <si>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</si>
  <si>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</si>
  <si>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</si>
  <si>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</si>
  <si>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</si>
  <si>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</si>
  <si>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</si>
  <si>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</si>
  <si>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</si>
  <si>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</si>
  <si>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</si>
  <si>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</si>
  <si>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</si>
  <si>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</si>
  <si>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</si>
  <si>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</si>
  <si>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</si>
  <si>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</si>
  <si>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</si>
  <si>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</si>
  <si>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</si>
  <si>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</si>
  <si>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</si>
  <si>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</si>
  <si>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</si>
  <si>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</si>
  <si>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</si>
  <si>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</si>
  <si>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</si>
  <si>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</si>
  <si>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</si>
  <si>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</si>
  <si>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</si>
  <si>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</si>
  <si>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</si>
  <si>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</si>
  <si>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</si>
  <si>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</si>
  <si>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</si>
  <si>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</si>
  <si>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</si>
  <si>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</si>
  <si>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</si>
  <si>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</si>
  <si>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</si>
  <si>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</si>
  <si>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</si>
  <si>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</si>
  <si>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</si>
  <si>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</si>
  <si>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</si>
  <si>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</si>
  <si>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</si>
  <si>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</si>
  <si>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</si>
  <si>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</si>
  <si>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</si>
  <si>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</si>
  <si>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</si>
  <si>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</si>
  <si>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</si>
  <si>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</si>
  <si>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</si>
  <si>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</si>
  <si>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</si>
  <si>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</si>
  <si>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</si>
  <si>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</si>
  <si>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</si>
  <si>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</si>
  <si>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</si>
  <si>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</si>
  <si>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</si>
  <si>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</si>
  <si>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</si>
  <si>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</si>
  <si>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</si>
  <si>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</si>
  <si>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</si>
  <si>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</si>
  <si>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</si>
  <si>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</si>
  <si>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</si>
  <si>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</si>
  <si>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</si>
  <si>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</si>
  <si>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</si>
  <si>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</si>
  <si>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</si>
  <si>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</si>
  <si>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</si>
  <si>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</si>
  <si>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</si>
  <si>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</si>
  <si>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</si>
  <si>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</si>
  <si>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</si>
  <si>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</si>
  <si>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</si>
  <si>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</si>
  <si>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</si>
  <si>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</si>
  <si>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</si>
  <si>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</si>
  <si>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</si>
  <si>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</si>
  <si>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</si>
  <si>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</si>
  <si>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</si>
  <si>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</si>
  <si>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</si>
  <si>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</si>
  <si>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</si>
  <si>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</si>
  <si>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</si>
  <si>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3.63</t>
  </si>
  <si>
    <t>▲ 6.54</t>
  </si>
  <si>
    <t>水道事業会計</t>
  </si>
  <si>
    <t>一般会計</t>
  </si>
  <si>
    <t>公共下水道事業特別会計</t>
  </si>
  <si>
    <t>介護保険特別会計（保険事業勘定）</t>
  </si>
  <si>
    <t>国民健康保険特別会計</t>
  </si>
  <si>
    <t>農業集落排水事業特別会計</t>
  </si>
  <si>
    <t>介護保険特別会計（介護サービス事業勘定）</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</si>
  <si>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</si>
  <si>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</si>
  <si>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</si>
  <si>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</si>
  <si>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</si>
  <si>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</si>
  <si>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</si>
  <si>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</si>
  <si>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</si>
  <si>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</si>
  <si>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地域づくり基金</t>
    <rPh sb="0" eb="2">
      <t>チイキ</t>
    </rPh>
    <rPh sb="5" eb="7">
      <t>キキン</t>
    </rPh>
    <phoneticPr fontId="5"/>
  </si>
  <si>
    <t>ふるさと創生事業基金</t>
    <rPh sb="4" eb="6">
      <t>ソウセイ</t>
    </rPh>
    <rPh sb="6" eb="8">
      <t>ジギョウ</t>
    </rPh>
    <rPh sb="8" eb="10">
      <t>キキン</t>
    </rPh>
    <phoneticPr fontId="5"/>
  </si>
  <si>
    <t>子育て支援基金</t>
    <rPh sb="0" eb="2">
      <t>コソダ</t>
    </rPh>
    <rPh sb="3" eb="5">
      <t>シエン</t>
    </rPh>
    <rPh sb="5" eb="7">
      <t>キキン</t>
    </rPh>
    <phoneticPr fontId="5"/>
  </si>
  <si>
    <t>地域雇用創出推進基金</t>
    <rPh sb="0" eb="2">
      <t>チイキ</t>
    </rPh>
    <rPh sb="2" eb="4">
      <t>コヨウ</t>
    </rPh>
    <rPh sb="4" eb="6">
      <t>ソウシュツ</t>
    </rPh>
    <rPh sb="6" eb="8">
      <t>スイシン</t>
    </rPh>
    <rPh sb="8" eb="10">
      <t>キキン</t>
    </rPh>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</si>
  <si>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</si>
  <si>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</si>
  <si>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</si>
  <si>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t>
    <rPh sb="0" eb="3">
      <t>イバラキケン</t>
    </rPh>
    <rPh sb="3" eb="5">
      <t>ソゼイ</t>
    </rPh>
    <rPh sb="5" eb="7">
      <t>サイケン</t>
    </rPh>
    <rPh sb="7" eb="9">
      <t>カンリ</t>
    </rPh>
    <rPh sb="9" eb="11">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</si>
  <si>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</si>
  <si>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</si>
  <si>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大洗、鉾田、水戸環境組合</t>
    <rPh sb="0" eb="2">
      <t>オオアライ</t>
    </rPh>
    <rPh sb="3" eb="5">
      <t>ホコタ</t>
    </rPh>
    <rPh sb="6" eb="8">
      <t>ミト</t>
    </rPh>
    <rPh sb="8" eb="10">
      <t>カンキョウ</t>
    </rPh>
    <rPh sb="10" eb="12">
      <t>クミアイ</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</si>
  <si>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</si>
  <si>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鹿行広域事務組合（養護老人ホーム事業特別会計）</t>
    <rPh sb="9" eb="11">
      <t>ヨウゴ</t>
    </rPh>
    <rPh sb="11" eb="13">
      <t>ロウジン</t>
    </rPh>
    <rPh sb="16" eb="18">
      <t>ジギョウ</t>
    </rPh>
    <rPh sb="18" eb="20">
      <t>トクベツ</t>
    </rPh>
    <rPh sb="20" eb="22">
      <t>カイケイ</t>
    </rPh>
    <phoneticPr fontId="2"/>
  </si>
  <si>
    <t>鹿行広域事務組合（消防特別会計）</t>
    <rPh sb="9" eb="11">
      <t>ショウボウ</t>
    </rPh>
    <rPh sb="11" eb="13">
      <t>トクベツ</t>
    </rPh>
    <rPh sb="13" eb="15">
      <t>カイケイ</t>
    </rPh>
    <phoneticPr fontId="2"/>
  </si>
  <si>
    <t>鹿行広域事務組合（火葬場事業特別会計）</t>
    <rPh sb="9" eb="12">
      <t>カソウバ</t>
    </rPh>
    <rPh sb="12" eb="14">
      <t>ジギョウ</t>
    </rPh>
    <rPh sb="14" eb="16">
      <t>トクベツ</t>
    </rPh>
    <rPh sb="16" eb="18">
      <t>カイケイ</t>
    </rPh>
    <phoneticPr fontId="2"/>
  </si>
  <si>
    <t>鹿行広域事務組合（審査会事業特別会計）</t>
    <rPh sb="9" eb="12">
      <t>シンサカイ</t>
    </rPh>
    <rPh sb="12" eb="14">
      <t>ジギョウ</t>
    </rPh>
    <rPh sb="14" eb="16">
      <t>トクベツ</t>
    </rPh>
    <rPh sb="16" eb="18">
      <t>カイケイ</t>
    </rPh>
    <phoneticPr fontId="2"/>
  </si>
  <si>
    <t>鹿行広域事務組合（ごみ処理事業特別会計）</t>
    <rPh sb="11" eb="13">
      <t>ショリ</t>
    </rPh>
    <rPh sb="13" eb="15">
      <t>ジギョウ</t>
    </rPh>
    <rPh sb="15" eb="17">
      <t>トクベツ</t>
    </rPh>
    <rPh sb="17" eb="19">
      <t>カイケイ</t>
    </rPh>
    <phoneticPr fontId="2"/>
  </si>
  <si>
    <t>-</t>
    <phoneticPr fontId="2"/>
  </si>
  <si>
    <t>-</t>
    <phoneticPr fontId="2"/>
  </si>
  <si>
    <t>-</t>
    <phoneticPr fontId="2"/>
  </si>
  <si>
    <t>-</t>
    <phoneticPr fontId="2"/>
  </si>
  <si>
    <t>-</t>
    <phoneticPr fontId="2"/>
  </si>
  <si>
    <t>-</t>
    <phoneticPr fontId="2"/>
  </si>
  <si>
    <t>鉾田市健康づくり財団</t>
    <rPh sb="0" eb="3">
      <t>ホコタシ</t>
    </rPh>
    <rPh sb="3" eb="5">
      <t>ケンコウ</t>
    </rPh>
    <rPh sb="8" eb="10">
      <t>ザイダン</t>
    </rPh>
    <phoneticPr fontId="2"/>
  </si>
  <si>
    <t>-</t>
    <phoneticPr fontId="2"/>
  </si>
  <si>
    <t>-</t>
    <phoneticPr fontId="2"/>
  </si>
  <si>
    <t>-</t>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</si>
  <si>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</si>
  <si>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</si>
  <si>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</si>
  <si>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</si>
  <si>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</si>
  <si>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</si>
  <si>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　本市の将来負担比率はH29以降0であるため左記の表においてもH28までの推移となっている。上記と同様、令和2.・3年度の大規模工事や標準財政規模の減少も見込まれることから事業の精査や特定財源を確保し健全な財政運営に努める。
　実質公債比率については本市は年々上昇傾向にある。要因としては統合小学校整備による地方債発行額の増加に伴い元利償還金も年々増加している。また、普通交付税・臨時財政対策債についても合併算定替縮減期間の影響により減少している。今後は大規模事業が多くあり、普通交付税の合併算定替期間も終了となることから、元利償還金の平準化を図り市民サービスの低下を招くことの無いよう努める。</t>
    <rPh sb="22" eb="24">
      <t>サキ</t>
    </rPh>
    <rPh sb="25" eb="26">
      <t>ヒョウ</t>
    </rPh>
    <rPh sb="37" eb="39">
      <t>スイイ</t>
    </rPh>
    <rPh sb="46" eb="48">
      <t>ジョウキ</t>
    </rPh>
    <rPh sb="49" eb="51">
      <t>ドウヨウ</t>
    </rPh>
    <rPh sb="52" eb="54">
      <t>レイワ</t>
    </rPh>
    <rPh sb="58" eb="60">
      <t>ネンド</t>
    </rPh>
    <rPh sb="61" eb="64">
      <t>ダイキボ</t>
    </rPh>
    <rPh sb="64" eb="66">
      <t>コウジ</t>
    </rPh>
    <rPh sb="67" eb="69">
      <t>ヒョウジュン</t>
    </rPh>
    <rPh sb="69" eb="71">
      <t>ザイセイ</t>
    </rPh>
    <rPh sb="71" eb="73">
      <t>キボ</t>
    </rPh>
    <rPh sb="74" eb="76">
      <t>ゲンショウ</t>
    </rPh>
    <rPh sb="77" eb="79">
      <t>ミコ</t>
    </rPh>
    <rPh sb="86" eb="88">
      <t>ジギョウ</t>
    </rPh>
    <rPh sb="89" eb="91">
      <t>セイサ</t>
    </rPh>
    <rPh sb="92" eb="94">
      <t>トクテイ</t>
    </rPh>
    <rPh sb="94" eb="96">
      <t>ザイゲン</t>
    </rPh>
    <rPh sb="97" eb="99">
      <t>カクホ</t>
    </rPh>
    <rPh sb="100" eb="102">
      <t>ケンゼン</t>
    </rPh>
    <rPh sb="103" eb="105">
      <t>ザイセイ</t>
    </rPh>
    <rPh sb="105" eb="107">
      <t>ウンエイ</t>
    </rPh>
    <rPh sb="108" eb="109">
      <t>ツト</t>
    </rPh>
    <rPh sb="114" eb="116">
      <t>ジッシツ</t>
    </rPh>
    <rPh sb="116" eb="118">
      <t>コウサイ</t>
    </rPh>
    <rPh sb="118" eb="120">
      <t>ヒリツ</t>
    </rPh>
    <rPh sb="125" eb="127">
      <t>ホンシ</t>
    </rPh>
    <rPh sb="128" eb="130">
      <t>ネンネン</t>
    </rPh>
    <rPh sb="130" eb="132">
      <t>ジョウショウ</t>
    </rPh>
    <rPh sb="132" eb="134">
      <t>ケイコウ</t>
    </rPh>
    <rPh sb="138" eb="140">
      <t>ヨウイン</t>
    </rPh>
    <rPh sb="144" eb="146">
      <t>トウゴウ</t>
    </rPh>
    <rPh sb="146" eb="149">
      <t>ショウガッコウ</t>
    </rPh>
    <rPh sb="149" eb="151">
      <t>セイビ</t>
    </rPh>
    <rPh sb="154" eb="157">
      <t>チホウサイ</t>
    </rPh>
    <rPh sb="157" eb="160">
      <t>ハッコウガク</t>
    </rPh>
    <rPh sb="161" eb="163">
      <t>ゾウカ</t>
    </rPh>
    <rPh sb="164" eb="165">
      <t>トモナ</t>
    </rPh>
    <rPh sb="166" eb="168">
      <t>ガンリ</t>
    </rPh>
    <rPh sb="168" eb="171">
      <t>ショウカンキン</t>
    </rPh>
    <rPh sb="172" eb="174">
      <t>ネンネン</t>
    </rPh>
    <rPh sb="174" eb="176">
      <t>ゾウカ</t>
    </rPh>
    <rPh sb="184" eb="186">
      <t>フツウ</t>
    </rPh>
    <rPh sb="186" eb="189">
      <t>コウフゼイ</t>
    </rPh>
    <rPh sb="190" eb="192">
      <t>リンジ</t>
    </rPh>
    <rPh sb="192" eb="194">
      <t>ザイセイ</t>
    </rPh>
    <rPh sb="194" eb="196">
      <t>タイサク</t>
    </rPh>
    <rPh sb="196" eb="197">
      <t>サイ</t>
    </rPh>
    <rPh sb="202" eb="204">
      <t>ガッペイ</t>
    </rPh>
    <rPh sb="204" eb="206">
      <t>サンテイ</t>
    </rPh>
    <rPh sb="206" eb="207">
      <t>ガ</t>
    </rPh>
    <rPh sb="207" eb="209">
      <t>シュクゲン</t>
    </rPh>
    <rPh sb="209" eb="211">
      <t>キカン</t>
    </rPh>
    <rPh sb="212" eb="214">
      <t>エイキョウ</t>
    </rPh>
    <rPh sb="217" eb="219">
      <t>ゲンショウ</t>
    </rPh>
    <rPh sb="224" eb="226">
      <t>コンゴ</t>
    </rPh>
    <rPh sb="227" eb="230">
      <t>ダイキボ</t>
    </rPh>
    <rPh sb="230" eb="232">
      <t>ジギョウ</t>
    </rPh>
    <rPh sb="233" eb="234">
      <t>オオ</t>
    </rPh>
    <rPh sb="238" eb="240">
      <t>フツウ</t>
    </rPh>
    <rPh sb="240" eb="243">
      <t>コウフゼイ</t>
    </rPh>
    <rPh sb="244" eb="246">
      <t>ガッペイ</t>
    </rPh>
    <rPh sb="246" eb="248">
      <t>サンテイ</t>
    </rPh>
    <rPh sb="248" eb="249">
      <t>ガ</t>
    </rPh>
    <rPh sb="249" eb="251">
      <t>キカン</t>
    </rPh>
    <rPh sb="252" eb="254">
      <t>シュウリョウ</t>
    </rPh>
    <rPh sb="262" eb="264">
      <t>ガンリ</t>
    </rPh>
    <rPh sb="264" eb="267">
      <t>ショウカンキン</t>
    </rPh>
    <rPh sb="268" eb="271">
      <t>ヘイジュンカ</t>
    </rPh>
    <rPh sb="272" eb="273">
      <t>ハカ</t>
    </rPh>
    <rPh sb="274" eb="276">
      <t>シミン</t>
    </rPh>
    <rPh sb="281" eb="283">
      <t>テイカ</t>
    </rPh>
    <rPh sb="284" eb="285">
      <t>マネ</t>
    </rPh>
    <rPh sb="289" eb="290">
      <t>ナ</t>
    </rPh>
    <rPh sb="293" eb="294">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</si>
  <si>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</si>
  <si>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</si>
  <si>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</si>
  <si>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</si>
  <si>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</si>
  <si>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t>
    <phoneticPr fontId="5"/>
  </si>
  <si>
    <t>　本市の将来負担比率はH29以降0となっているが、これは充当可能基金及び充当可能特定歳入の増加によるものである。しかし、令和2・3年度については大規模な事業が多くあり、地方債残高は増加する見込みである。また、令和2年度以降は合併算定替期間終了に伴い普通交付税の減収が見込まれ、標準財政規模も減少することから、将来負担比率の増加が見込まれる。今後事業の精査や特定財源を確保し健全な財政運営に努める。
　有形固定資産減価償却率については類似団体平均と同程度であるものの減少傾向である。本市では老朽化施設の集約化・複合化を進めており、老朽化した施設の除却も今後行っていく予定である。維持補修費の抑制及び市民サービスの低下を招かぬよう個別施設計画に基づき施設マネジメントを行っていく。</t>
    <rPh sb="1" eb="3">
      <t>ホンシ</t>
    </rPh>
    <rPh sb="4" eb="6">
      <t>ショウライ</t>
    </rPh>
    <rPh sb="6" eb="8">
      <t>フタン</t>
    </rPh>
    <rPh sb="8" eb="10">
      <t>ヒリツ</t>
    </rPh>
    <rPh sb="14" eb="16">
      <t>イコウ</t>
    </rPh>
    <rPh sb="28" eb="30">
      <t>ジュウトウ</t>
    </rPh>
    <rPh sb="30" eb="32">
      <t>カノウ</t>
    </rPh>
    <rPh sb="32" eb="34">
      <t>キキン</t>
    </rPh>
    <rPh sb="34" eb="35">
      <t>オヨ</t>
    </rPh>
    <rPh sb="36" eb="38">
      <t>ジュウトウ</t>
    </rPh>
    <rPh sb="38" eb="40">
      <t>カノウ</t>
    </rPh>
    <rPh sb="40" eb="42">
      <t>トクテイ</t>
    </rPh>
    <rPh sb="244" eb="247">
      <t>ロウキュウカ</t>
    </rPh>
    <rPh sb="247" eb="249">
      <t>シセツ</t>
    </rPh>
    <rPh sb="250" eb="252">
      <t>シュウヤク</t>
    </rPh>
    <rPh sb="252" eb="253">
      <t>カ</t>
    </rPh>
    <rPh sb="254" eb="257">
      <t>フクゴウカ</t>
    </rPh>
    <rPh sb="258" eb="259">
      <t>スス</t>
    </rPh>
    <rPh sb="264" eb="267">
      <t>ロウキュウカ</t>
    </rPh>
    <rPh sb="269" eb="271">
      <t>シセツ</t>
    </rPh>
    <rPh sb="272" eb="274">
      <t>ジョキャク</t>
    </rPh>
    <rPh sb="275" eb="277">
      <t>コンゴ</t>
    </rPh>
    <rPh sb="277" eb="278">
      <t>オコナ</t>
    </rPh>
    <rPh sb="282" eb="284">
      <t>ヨテイ</t>
    </rPh>
    <rPh sb="296" eb="297">
      <t>オヨ</t>
    </rPh>
    <rPh sb="298" eb="300">
      <t>シミン</t>
    </rPh>
    <rPh sb="305" eb="307">
      <t>テイカ</t>
    </rPh>
    <rPh sb="313" eb="315">
      <t>コベツ</t>
    </rPh>
    <rPh sb="315" eb="317">
      <t>シセツ</t>
    </rPh>
    <rPh sb="317" eb="319">
      <t>ケイカク</t>
    </rPh>
    <rPh sb="320" eb="321">
      <t>モト</t>
    </rPh>
    <rPh sb="323" eb="325">
      <t>シセツ</t>
    </rPh>
    <rPh sb="332" eb="333">
      <t>オコナ</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</si>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</sst>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xmlns:c16r2="http://schemas.microsoft.com/office/drawing/2015/06/chart">
            <c:ext xmlns:c16="http://schemas.microsoft.com/office/drawing/2014/chart" uri="{C3380CC4-5D6E-409C-BE32-E72D297353CC}">
              <c16:uniqueId val="{00000000-F4C7-4D93-925F-390BF06531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93801</c:v>
                </c:pt>
                <c:pt idx="1">
                  <c:v>55088</c:v>
                </c:pt>
                <c:pt idx="2">
                  <c:v>66719</c:v>
                </c:pt>
                <c:pt idx="3">
                  <c:v>83206</c:v>
                </c:pt>
                <c:pt idx="4">
                  <c:v>57152</c:v>
                </c:pt>
              </c:numCache>
            </c:numRef>
          </c:val>
          <c:smooth val="0"/>
          <c:extLst xmlns:c16r2="http://schemas.microsoft.com/office/drawing/2015/06/chart">
            <c:ext xmlns:c16="http://schemas.microsoft.com/office/drawing/2014/chart" uri="{C3380CC4-5D6E-409C-BE32-E72D297353CC}">
              <c16:uniqueId val="{00000001-F4C7-4D93-925F-390BF065313C}"/>
            </c:ext>
          </c:extLst>
        </c:ser>
        <c:dLbls>
          <c:showLegendKey val="0"/>
          <c:showVal val="0"/>
          <c:showCatName val="0"/>
          <c:showSerName val="0"/>
          <c:showPercent val="0"/>
          <c:showBubbleSize val="0"/>
        </c:dLbls>
        <c:marker val="1"/>
        <c:smooth val="0"/>
        <c:axId val="422333136"/>
        <c:axId val="422330392"/>
      </c:lineChart>
      <c:catAx>
        <c:axId val="422333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330392"/>
        <c:crosses val="autoZero"/>
        <c:auto val="1"/>
        <c:lblAlgn val="ctr"/>
        <c:lblOffset val="100"/>
        <c:tickLblSkip val="1"/>
        <c:tickMarkSkip val="1"/>
        <c:noMultiLvlLbl val="0"/>
      </c:catAx>
      <c:valAx>
        <c:axId val="4223303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333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8.34</c:v>
                </c:pt>
                <c:pt idx="1">
                  <c:v>10.63</c:v>
                </c:pt>
                <c:pt idx="2">
                  <c:v>13.94</c:v>
                </c:pt>
                <c:pt idx="3">
                  <c:v>6.43</c:v>
                </c:pt>
                <c:pt idx="4">
                  <c:v>5.79</c:v>
                </c:pt>
              </c:numCache>
            </c:numRef>
          </c:val>
          <c:extLst xmlns:c16r2="http://schemas.microsoft.com/office/drawing/2015/06/chart">
            <c:ext xmlns:c16="http://schemas.microsoft.com/office/drawing/2014/chart" uri="{C3380CC4-5D6E-409C-BE32-E72D297353CC}">
              <c16:uniqueId val="{00000000-A5D4-4AA8-BB80-9C5D49EB5E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36.96</c:v>
                </c:pt>
                <c:pt idx="1">
                  <c:v>40.14</c:v>
                </c:pt>
                <c:pt idx="2">
                  <c:v>40.36</c:v>
                </c:pt>
                <c:pt idx="3">
                  <c:v>44.84</c:v>
                </c:pt>
                <c:pt idx="4">
                  <c:v>38.729999999999997</c:v>
                </c:pt>
              </c:numCache>
            </c:numRef>
          </c:val>
          <c:extLst xmlns:c16r2="http://schemas.microsoft.com/office/drawing/2015/06/chart">
            <c:ext xmlns:c16="http://schemas.microsoft.com/office/drawing/2014/chart" uri="{C3380CC4-5D6E-409C-BE32-E72D297353CC}">
              <c16:uniqueId val="{00000001-A5D4-4AA8-BB80-9C5D49EB5EB7}"/>
            </c:ext>
          </c:extLst>
        </c:ser>
        <c:dLbls>
          <c:showLegendKey val="0"/>
          <c:showVal val="0"/>
          <c:showCatName val="0"/>
          <c:showSerName val="0"/>
          <c:showPercent val="0"/>
          <c:showBubbleSize val="0"/>
        </c:dLbls>
        <c:gapWidth val="250"/>
        <c:overlap val="100"/>
        <c:axId val="422329216"/>
        <c:axId val="42232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6.27</c:v>
                </c:pt>
                <c:pt idx="1">
                  <c:v>5.13</c:v>
                </c:pt>
                <c:pt idx="2">
                  <c:v>2.83</c:v>
                </c:pt>
                <c:pt idx="3">
                  <c:v>-3.63</c:v>
                </c:pt>
                <c:pt idx="4">
                  <c:v>-6.54</c:v>
                </c:pt>
              </c:numCache>
            </c:numRef>
          </c:val>
          <c:smooth val="0"/>
          <c:extLst xmlns:c16r2="http://schemas.microsoft.com/office/drawing/2015/06/chart">
            <c:ext xmlns:c16="http://schemas.microsoft.com/office/drawing/2014/chart" uri="{C3380CC4-5D6E-409C-BE32-E72D297353CC}">
              <c16:uniqueId val="{00000002-A5D4-4AA8-BB80-9C5D49EB5EB7}"/>
            </c:ext>
          </c:extLst>
        </c:ser>
        <c:dLbls>
          <c:showLegendKey val="0"/>
          <c:showVal val="0"/>
          <c:showCatName val="0"/>
          <c:showSerName val="0"/>
          <c:showPercent val="0"/>
          <c:showBubbleSize val="0"/>
        </c:dLbls>
        <c:marker val="1"/>
        <c:smooth val="0"/>
        <c:axId val="422329216"/>
        <c:axId val="422326864"/>
      </c:lineChart>
      <c:catAx>
        <c:axId val="42232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2326864"/>
        <c:crosses val="autoZero"/>
        <c:auto val="1"/>
        <c:lblAlgn val="ctr"/>
        <c:lblOffset val="100"/>
        <c:tickLblSkip val="1"/>
        <c:tickMarkSkip val="1"/>
        <c:noMultiLvlLbl val="0"/>
      </c:catAx>
      <c:valAx>
        <c:axId val="42232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32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74F-4A55-A2C2-875A115A4F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74F-4A55-A2C2-875A115A4F7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7.0000000000000007E-2</c:v>
                </c:pt>
                <c:pt idx="4">
                  <c:v>#N/A</c:v>
                </c:pt>
                <c:pt idx="5">
                  <c:v>0.1</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2-174F-4A55-A2C2-875A115A4F72}"/>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174F-4A55-A2C2-875A115A4F7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0.1</c:v>
                </c:pt>
                <c:pt idx="4">
                  <c:v>#N/A</c:v>
                </c:pt>
                <c:pt idx="5">
                  <c:v>0.09</c:v>
                </c:pt>
                <c:pt idx="6">
                  <c:v>#N/A</c:v>
                </c:pt>
                <c:pt idx="7">
                  <c:v>0.05</c:v>
                </c:pt>
                <c:pt idx="8">
                  <c:v>#N/A</c:v>
                </c:pt>
                <c:pt idx="9">
                  <c:v>0.1</c:v>
                </c:pt>
              </c:numCache>
            </c:numRef>
          </c:val>
          <c:extLst xmlns:c16r2="http://schemas.microsoft.com/office/drawing/2015/06/chart">
            <c:ext xmlns:c16="http://schemas.microsoft.com/office/drawing/2014/chart" uri="{C3380CC4-5D6E-409C-BE32-E72D297353CC}">
              <c16:uniqueId val="{00000004-174F-4A55-A2C2-875A115A4F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0.03</c:v>
                </c:pt>
                <c:pt idx="4">
                  <c:v>#N/A</c:v>
                </c:pt>
                <c:pt idx="5">
                  <c:v>7.0000000000000007E-2</c:v>
                </c:pt>
                <c:pt idx="6">
                  <c:v>#N/A</c:v>
                </c:pt>
                <c:pt idx="7">
                  <c:v>0.14000000000000001</c:v>
                </c:pt>
                <c:pt idx="8">
                  <c:v>#N/A</c:v>
                </c:pt>
                <c:pt idx="9">
                  <c:v>1</c:v>
                </c:pt>
              </c:numCache>
            </c:numRef>
          </c:val>
          <c:extLst xmlns:c16r2="http://schemas.microsoft.com/office/drawing/2015/06/chart">
            <c:ext xmlns:c16="http://schemas.microsoft.com/office/drawing/2014/chart" uri="{C3380CC4-5D6E-409C-BE32-E72D297353CC}">
              <c16:uniqueId val="{00000005-174F-4A55-A2C2-875A115A4F72}"/>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1.1499999999999999</c:v>
                </c:pt>
                <c:pt idx="2">
                  <c:v>#N/A</c:v>
                </c:pt>
                <c:pt idx="3">
                  <c:v>0.88</c:v>
                </c:pt>
                <c:pt idx="4">
                  <c:v>#N/A</c:v>
                </c:pt>
                <c:pt idx="5">
                  <c:v>1.35</c:v>
                </c:pt>
                <c:pt idx="6">
                  <c:v>#N/A</c:v>
                </c:pt>
                <c:pt idx="7">
                  <c:v>1.0900000000000001</c:v>
                </c:pt>
                <c:pt idx="8">
                  <c:v>#N/A</c:v>
                </c:pt>
                <c:pt idx="9">
                  <c:v>1.03</c:v>
                </c:pt>
              </c:numCache>
            </c:numRef>
          </c:val>
          <c:extLst xmlns:c16r2="http://schemas.microsoft.com/office/drawing/2015/06/chart">
            <c:ext xmlns:c16="http://schemas.microsoft.com/office/drawing/2014/chart" uri="{C3380CC4-5D6E-409C-BE32-E72D297353CC}">
              <c16:uniqueId val="{00000006-174F-4A55-A2C2-875A115A4F72}"/>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0.38</c:v>
                </c:pt>
                <c:pt idx="2">
                  <c:v>#N/A</c:v>
                </c:pt>
                <c:pt idx="3">
                  <c:v>0.17</c:v>
                </c:pt>
                <c:pt idx="4">
                  <c:v>#N/A</c:v>
                </c:pt>
                <c:pt idx="5">
                  <c:v>0.02</c:v>
                </c:pt>
                <c:pt idx="6">
                  <c:v>#N/A</c:v>
                </c:pt>
                <c:pt idx="7">
                  <c:v>0.17</c:v>
                </c:pt>
                <c:pt idx="8">
                  <c:v>#N/A</c:v>
                </c:pt>
                <c:pt idx="9">
                  <c:v>2.1</c:v>
                </c:pt>
              </c:numCache>
            </c:numRef>
          </c:val>
          <c:extLst xmlns:c16r2="http://schemas.microsoft.com/office/drawing/2015/06/chart">
            <c:ext xmlns:c16="http://schemas.microsoft.com/office/drawing/2014/chart" uri="{C3380CC4-5D6E-409C-BE32-E72D297353CC}">
              <c16:uniqueId val="{00000007-174F-4A55-A2C2-875A115A4F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8.34</c:v>
                </c:pt>
                <c:pt idx="2">
                  <c:v>#N/A</c:v>
                </c:pt>
                <c:pt idx="3">
                  <c:v>10.63</c:v>
                </c:pt>
                <c:pt idx="4">
                  <c:v>#N/A</c:v>
                </c:pt>
                <c:pt idx="5">
                  <c:v>13.93</c:v>
                </c:pt>
                <c:pt idx="6">
                  <c:v>#N/A</c:v>
                </c:pt>
                <c:pt idx="7">
                  <c:v>6.42</c:v>
                </c:pt>
                <c:pt idx="8">
                  <c:v>#N/A</c:v>
                </c:pt>
                <c:pt idx="9">
                  <c:v>5.78</c:v>
                </c:pt>
              </c:numCache>
            </c:numRef>
          </c:val>
          <c:extLst xmlns:c16r2="http://schemas.microsoft.com/office/drawing/2015/06/chart">
            <c:ext xmlns:c16="http://schemas.microsoft.com/office/drawing/2014/chart" uri="{C3380CC4-5D6E-409C-BE32-E72D297353CC}">
              <c16:uniqueId val="{00000008-174F-4A55-A2C2-875A115A4F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11.41</c:v>
                </c:pt>
                <c:pt idx="2">
                  <c:v>#N/A</c:v>
                </c:pt>
                <c:pt idx="3">
                  <c:v>10.55</c:v>
                </c:pt>
                <c:pt idx="4">
                  <c:v>#N/A</c:v>
                </c:pt>
                <c:pt idx="5">
                  <c:v>9.65</c:v>
                </c:pt>
                <c:pt idx="6">
                  <c:v>#N/A</c:v>
                </c:pt>
                <c:pt idx="7">
                  <c:v>9.5399999999999991</c:v>
                </c:pt>
                <c:pt idx="8">
                  <c:v>#N/A</c:v>
                </c:pt>
                <c:pt idx="9">
                  <c:v>9.77</c:v>
                </c:pt>
              </c:numCache>
            </c:numRef>
          </c:val>
          <c:extLst xmlns:c16r2="http://schemas.microsoft.com/office/drawing/2015/06/chart">
            <c:ext xmlns:c16="http://schemas.microsoft.com/office/drawing/2014/chart" uri="{C3380CC4-5D6E-409C-BE32-E72D297353CC}">
              <c16:uniqueId val="{00000009-174F-4A55-A2C2-875A115A4F72}"/>
            </c:ext>
          </c:extLst>
        </c:ser>
        <c:dLbls>
          <c:showLegendKey val="0"/>
          <c:showVal val="0"/>
          <c:showCatName val="0"/>
          <c:showSerName val="0"/>
          <c:showPercent val="0"/>
          <c:showBubbleSize val="0"/>
        </c:dLbls>
        <c:gapWidth val="150"/>
        <c:overlap val="100"/>
        <c:axId val="422330000"/>
        <c:axId val="422333528"/>
      </c:barChart>
      <c:catAx>
        <c:axId val="42233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333528"/>
        <c:crosses val="autoZero"/>
        <c:auto val="1"/>
        <c:lblAlgn val="ctr"/>
        <c:lblOffset val="100"/>
        <c:tickLblSkip val="1"/>
        <c:tickMarkSkip val="1"/>
        <c:noMultiLvlLbl val="0"/>
      </c:catAx>
      <c:valAx>
        <c:axId val="422333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33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1890</c:v>
                </c:pt>
                <c:pt idx="5">
                  <c:v>1880</c:v>
                </c:pt>
                <c:pt idx="8">
                  <c:v>1840</c:v>
                </c:pt>
                <c:pt idx="11">
                  <c:v>1877</c:v>
                </c:pt>
                <c:pt idx="14">
                  <c:v>1894</c:v>
                </c:pt>
              </c:numCache>
            </c:numRef>
          </c:val>
          <c:extLst xmlns:c16r2="http://schemas.microsoft.com/office/drawing/2015/06/chart">
            <c:ext xmlns:c16="http://schemas.microsoft.com/office/drawing/2014/chart" uri="{C3380CC4-5D6E-409C-BE32-E72D297353CC}">
              <c16:uniqueId val="{00000000-E585-4789-8A2B-10FB0B0E75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585-4789-8A2B-10FB0B0E75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585-4789-8A2B-10FB0B0E75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28</c:v>
                </c:pt>
                <c:pt idx="6">
                  <c:v>37</c:v>
                </c:pt>
                <c:pt idx="9">
                  <c:v>44</c:v>
                </c:pt>
                <c:pt idx="12">
                  <c:v>47</c:v>
                </c:pt>
              </c:numCache>
            </c:numRef>
          </c:val>
          <c:extLst xmlns:c16r2="http://schemas.microsoft.com/office/drawing/2015/06/chart">
            <c:ext xmlns:c16="http://schemas.microsoft.com/office/drawing/2014/chart" uri="{C3380CC4-5D6E-409C-BE32-E72D297353CC}">
              <c16:uniqueId val="{00000003-E585-4789-8A2B-10FB0B0E75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550</c:v>
                </c:pt>
                <c:pt idx="3">
                  <c:v>532</c:v>
                </c:pt>
                <c:pt idx="6">
                  <c:v>548</c:v>
                </c:pt>
                <c:pt idx="9">
                  <c:v>565</c:v>
                </c:pt>
                <c:pt idx="12">
                  <c:v>576</c:v>
                </c:pt>
              </c:numCache>
            </c:numRef>
          </c:val>
          <c:extLst xmlns:c16r2="http://schemas.microsoft.com/office/drawing/2015/06/chart">
            <c:ext xmlns:c16="http://schemas.microsoft.com/office/drawing/2014/chart" uri="{C3380CC4-5D6E-409C-BE32-E72D297353CC}">
              <c16:uniqueId val="{00000004-E585-4789-8A2B-10FB0B0E75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E585-4789-8A2B-10FB0B0E75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585-4789-8A2B-10FB0B0E75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2151</c:v>
                </c:pt>
                <c:pt idx="3">
                  <c:v>2172</c:v>
                </c:pt>
                <c:pt idx="6">
                  <c:v>2145</c:v>
                </c:pt>
                <c:pt idx="9">
                  <c:v>2224</c:v>
                </c:pt>
                <c:pt idx="12">
                  <c:v>2255</c:v>
                </c:pt>
              </c:numCache>
            </c:numRef>
          </c:val>
          <c:extLst xmlns:c16r2="http://schemas.microsoft.com/office/drawing/2015/06/chart">
            <c:ext xmlns:c16="http://schemas.microsoft.com/office/drawing/2014/chart" uri="{C3380CC4-5D6E-409C-BE32-E72D297353CC}">
              <c16:uniqueId val="{00000007-E585-4789-8A2B-10FB0B0E754B}"/>
            </c:ext>
          </c:extLst>
        </c:ser>
        <c:dLbls>
          <c:showLegendKey val="0"/>
          <c:showVal val="0"/>
          <c:showCatName val="0"/>
          <c:showSerName val="0"/>
          <c:showPercent val="0"/>
          <c:showBubbleSize val="0"/>
        </c:dLbls>
        <c:gapWidth val="100"/>
        <c:overlap val="100"/>
        <c:axId val="422327256"/>
        <c:axId val="422328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834</c:v>
                </c:pt>
                <c:pt idx="2">
                  <c:v>#N/A</c:v>
                </c:pt>
                <c:pt idx="3">
                  <c:v>#N/A</c:v>
                </c:pt>
                <c:pt idx="4">
                  <c:v>859</c:v>
                </c:pt>
                <c:pt idx="5">
                  <c:v>#N/A</c:v>
                </c:pt>
                <c:pt idx="6">
                  <c:v>#N/A</c:v>
                </c:pt>
                <c:pt idx="7">
                  <c:v>897</c:v>
                </c:pt>
                <c:pt idx="8">
                  <c:v>#N/A</c:v>
                </c:pt>
                <c:pt idx="9">
                  <c:v>#N/A</c:v>
                </c:pt>
                <c:pt idx="10">
                  <c:v>963</c:v>
                </c:pt>
                <c:pt idx="11">
                  <c:v>#N/A</c:v>
                </c:pt>
                <c:pt idx="12">
                  <c:v>#N/A</c:v>
                </c:pt>
                <c:pt idx="13">
                  <c:v>991</c:v>
                </c:pt>
                <c:pt idx="14">
                  <c:v>#N/A</c:v>
                </c:pt>
              </c:numCache>
            </c:numRef>
          </c:val>
          <c:smooth val="0"/>
          <c:extLst xmlns:c16r2="http://schemas.microsoft.com/office/drawing/2015/06/chart">
            <c:ext xmlns:c16="http://schemas.microsoft.com/office/drawing/2014/chart" uri="{C3380CC4-5D6E-409C-BE32-E72D297353CC}">
              <c16:uniqueId val="{00000008-E585-4789-8A2B-10FB0B0E754B}"/>
            </c:ext>
          </c:extLst>
        </c:ser>
        <c:dLbls>
          <c:showLegendKey val="0"/>
          <c:showVal val="0"/>
          <c:showCatName val="0"/>
          <c:showSerName val="0"/>
          <c:showPercent val="0"/>
          <c:showBubbleSize val="0"/>
        </c:dLbls>
        <c:marker val="1"/>
        <c:smooth val="0"/>
        <c:axId val="422327256"/>
        <c:axId val="422328040"/>
      </c:lineChart>
      <c:catAx>
        <c:axId val="42232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328040"/>
        <c:crosses val="autoZero"/>
        <c:auto val="1"/>
        <c:lblAlgn val="ctr"/>
        <c:lblOffset val="100"/>
        <c:tickLblSkip val="1"/>
        <c:tickMarkSkip val="1"/>
        <c:noMultiLvlLbl val="0"/>
      </c:catAx>
      <c:valAx>
        <c:axId val="422328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327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19907</c:v>
                </c:pt>
                <c:pt idx="5">
                  <c:v>19638</c:v>
                </c:pt>
                <c:pt idx="8">
                  <c:v>19567</c:v>
                </c:pt>
                <c:pt idx="11">
                  <c:v>19903</c:v>
                </c:pt>
                <c:pt idx="14">
                  <c:v>19416</c:v>
                </c:pt>
              </c:numCache>
            </c:numRef>
          </c:val>
          <c:extLst xmlns:c16r2="http://schemas.microsoft.com/office/drawing/2015/06/chart">
            <c:ext xmlns:c16="http://schemas.microsoft.com/office/drawing/2014/chart" uri="{C3380CC4-5D6E-409C-BE32-E72D297353CC}">
              <c16:uniqueId val="{00000000-6E05-4AFD-8EB5-864CAE9740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621</c:v>
                </c:pt>
                <c:pt idx="5">
                  <c:v>603</c:v>
                </c:pt>
                <c:pt idx="8">
                  <c:v>528</c:v>
                </c:pt>
                <c:pt idx="11">
                  <c:v>463</c:v>
                </c:pt>
                <c:pt idx="14">
                  <c:v>413</c:v>
                </c:pt>
              </c:numCache>
            </c:numRef>
          </c:val>
          <c:extLst xmlns:c16r2="http://schemas.microsoft.com/office/drawing/2015/06/chart">
            <c:ext xmlns:c16="http://schemas.microsoft.com/office/drawing/2014/chart" uri="{C3380CC4-5D6E-409C-BE32-E72D297353CC}">
              <c16:uniqueId val="{00000001-6E05-4AFD-8EB5-864CAE9740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14049</c:v>
                </c:pt>
                <c:pt idx="5">
                  <c:v>14303</c:v>
                </c:pt>
                <c:pt idx="8">
                  <c:v>14965</c:v>
                </c:pt>
                <c:pt idx="11">
                  <c:v>15808</c:v>
                </c:pt>
                <c:pt idx="14">
                  <c:v>15361</c:v>
                </c:pt>
              </c:numCache>
            </c:numRef>
          </c:val>
          <c:extLst xmlns:c16r2="http://schemas.microsoft.com/office/drawing/2015/06/chart">
            <c:ext xmlns:c16="http://schemas.microsoft.com/office/drawing/2014/chart" uri="{C3380CC4-5D6E-409C-BE32-E72D297353CC}">
              <c16:uniqueId val="{00000002-6E05-4AFD-8EB5-864CAE9740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E05-4AFD-8EB5-864CAE9740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E05-4AFD-8EB5-864CAE9740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17</c:v>
                </c:pt>
                <c:pt idx="6">
                  <c:v>12</c:v>
                </c:pt>
                <c:pt idx="9">
                  <c:v>8</c:v>
                </c:pt>
                <c:pt idx="12">
                  <c:v>3</c:v>
                </c:pt>
              </c:numCache>
            </c:numRef>
          </c:val>
          <c:extLst xmlns:c16r2="http://schemas.microsoft.com/office/drawing/2015/06/chart">
            <c:ext xmlns:c16="http://schemas.microsoft.com/office/drawing/2014/chart" uri="{C3380CC4-5D6E-409C-BE32-E72D297353CC}">
              <c16:uniqueId val="{00000005-6E05-4AFD-8EB5-864CAE9740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3640</c:v>
                </c:pt>
                <c:pt idx="3">
                  <c:v>3503</c:v>
                </c:pt>
                <c:pt idx="6">
                  <c:v>3552</c:v>
                </c:pt>
                <c:pt idx="9">
                  <c:v>3374</c:v>
                </c:pt>
                <c:pt idx="12">
                  <c:v>3597</c:v>
                </c:pt>
              </c:numCache>
            </c:numRef>
          </c:val>
          <c:extLst xmlns:c16r2="http://schemas.microsoft.com/office/drawing/2015/06/chart">
            <c:ext xmlns:c16="http://schemas.microsoft.com/office/drawing/2014/chart" uri="{C3380CC4-5D6E-409C-BE32-E72D297353CC}">
              <c16:uniqueId val="{00000006-6E05-4AFD-8EB5-864CAE9740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294</c:v>
                </c:pt>
                <c:pt idx="3">
                  <c:v>310</c:v>
                </c:pt>
                <c:pt idx="6">
                  <c:v>287</c:v>
                </c:pt>
                <c:pt idx="9">
                  <c:v>248</c:v>
                </c:pt>
                <c:pt idx="12">
                  <c:v>227</c:v>
                </c:pt>
              </c:numCache>
            </c:numRef>
          </c:val>
          <c:extLst xmlns:c16r2="http://schemas.microsoft.com/office/drawing/2015/06/chart">
            <c:ext xmlns:c16="http://schemas.microsoft.com/office/drawing/2014/chart" uri="{C3380CC4-5D6E-409C-BE32-E72D297353CC}">
              <c16:uniqueId val="{00000007-6E05-4AFD-8EB5-864CAE9740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9180</c:v>
                </c:pt>
                <c:pt idx="3">
                  <c:v>9063</c:v>
                </c:pt>
                <c:pt idx="6">
                  <c:v>8816</c:v>
                </c:pt>
                <c:pt idx="9">
                  <c:v>8422</c:v>
                </c:pt>
                <c:pt idx="12">
                  <c:v>8351</c:v>
                </c:pt>
              </c:numCache>
            </c:numRef>
          </c:val>
          <c:extLst xmlns:c16r2="http://schemas.microsoft.com/office/drawing/2015/06/chart">
            <c:ext xmlns:c16="http://schemas.microsoft.com/office/drawing/2014/chart" uri="{C3380CC4-5D6E-409C-BE32-E72D297353CC}">
              <c16:uniqueId val="{00000008-6E05-4AFD-8EB5-864CAE9740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E05-4AFD-8EB5-864CAE9740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22809</c:v>
                </c:pt>
                <c:pt idx="3">
                  <c:v>22352</c:v>
                </c:pt>
                <c:pt idx="6">
                  <c:v>22143</c:v>
                </c:pt>
                <c:pt idx="9">
                  <c:v>22330</c:v>
                </c:pt>
                <c:pt idx="12">
                  <c:v>21513</c:v>
                </c:pt>
              </c:numCache>
            </c:numRef>
          </c:val>
          <c:extLst xmlns:c16r2="http://schemas.microsoft.com/office/drawing/2015/06/chart">
            <c:ext xmlns:c16="http://schemas.microsoft.com/office/drawing/2014/chart" uri="{C3380CC4-5D6E-409C-BE32-E72D297353CC}">
              <c16:uniqueId val="{0000000A-6E05-4AFD-8EB5-864CAE974024}"/>
            </c:ext>
          </c:extLst>
        </c:ser>
        <c:dLbls>
          <c:showLegendKey val="0"/>
          <c:showVal val="0"/>
          <c:showCatName val="0"/>
          <c:showSerName val="0"/>
          <c:showPercent val="0"/>
          <c:showBubbleSize val="0"/>
        </c:dLbls>
        <c:gapWidth val="100"/>
        <c:overlap val="100"/>
        <c:axId val="422331960"/>
        <c:axId val="42233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1346</c:v>
                </c:pt>
                <c:pt idx="2">
                  <c:v>#N/A</c:v>
                </c:pt>
                <c:pt idx="3">
                  <c:v>#N/A</c:v>
                </c:pt>
                <c:pt idx="4">
                  <c:v>701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E05-4AFD-8EB5-864CAE974024}"/>
            </c:ext>
          </c:extLst>
        </c:ser>
        <c:dLbls>
          <c:showLegendKey val="0"/>
          <c:showVal val="0"/>
          <c:showCatName val="0"/>
          <c:showSerName val="0"/>
          <c:showPercent val="0"/>
          <c:showBubbleSize val="0"/>
        </c:dLbls>
        <c:marker val="1"/>
        <c:smooth val="0"/>
        <c:axId val="422331960"/>
        <c:axId val="422332352"/>
      </c:lineChart>
      <c:catAx>
        <c:axId val="42233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332352"/>
        <c:crosses val="autoZero"/>
        <c:auto val="1"/>
        <c:lblAlgn val="ctr"/>
        <c:lblOffset val="100"/>
        <c:tickLblSkip val="1"/>
        <c:tickMarkSkip val="1"/>
        <c:noMultiLvlLbl val="0"/>
      </c:catAx>
      <c:valAx>
        <c:axId val="42233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331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5306</c:v>
                </c:pt>
                <c:pt idx="1">
                  <c:v>5831</c:v>
                </c:pt>
                <c:pt idx="2">
                  <c:v>5057</c:v>
                </c:pt>
              </c:numCache>
            </c:numRef>
          </c:val>
          <c:extLst xmlns:c16r2="http://schemas.microsoft.com/office/drawing/2015/06/chart">
            <c:ext xmlns:c16="http://schemas.microsoft.com/office/drawing/2014/chart" uri="{C3380CC4-5D6E-409C-BE32-E72D297353CC}">
              <c16:uniqueId val="{00000000-4336-426B-A158-FAE20168AC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1216</c:v>
                </c:pt>
                <c:pt idx="1">
                  <c:v>1267</c:v>
                </c:pt>
                <c:pt idx="2">
                  <c:v>1268</c:v>
                </c:pt>
              </c:numCache>
            </c:numRef>
          </c:val>
          <c:extLst xmlns:c16r2="http://schemas.microsoft.com/office/drawing/2015/06/chart">
            <c:ext xmlns:c16="http://schemas.microsoft.com/office/drawing/2014/chart" uri="{C3380CC4-5D6E-409C-BE32-E72D297353CC}">
              <c16:uniqueId val="{00000001-4336-426B-A158-FAE20168AC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9790</c:v>
                </c:pt>
                <c:pt idx="1">
                  <c:v>10007</c:v>
                </c:pt>
                <c:pt idx="2">
                  <c:v>10242</c:v>
                </c:pt>
              </c:numCache>
            </c:numRef>
          </c:val>
          <c:extLst xmlns:c16r2="http://schemas.microsoft.com/office/drawing/2015/06/chart">
            <c:ext xmlns:c16="http://schemas.microsoft.com/office/drawing/2014/chart" uri="{C3380CC4-5D6E-409C-BE32-E72D297353CC}">
              <c16:uniqueId val="{00000002-4336-426B-A158-FAE20168ACFF}"/>
            </c:ext>
          </c:extLst>
        </c:ser>
        <c:dLbls>
          <c:showLegendKey val="0"/>
          <c:showVal val="0"/>
          <c:showCatName val="0"/>
          <c:showSerName val="0"/>
          <c:showPercent val="0"/>
          <c:showBubbleSize val="0"/>
        </c:dLbls>
        <c:gapWidth val="120"/>
        <c:overlap val="100"/>
        <c:axId val="432965560"/>
        <c:axId val="432964776"/>
      </c:barChart>
      <c:catAx>
        <c:axId val="43296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964776"/>
        <c:crosses val="autoZero"/>
        <c:auto val="1"/>
        <c:lblAlgn val="ctr"/>
        <c:lblOffset val="100"/>
        <c:tickLblSkip val="1"/>
        <c:tickMarkSkip val="1"/>
        <c:noMultiLvlLbl val="0"/>
      </c:catAx>
      <c:valAx>
        <c:axId val="432964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96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2C-4180-B63F-1711EB14C69D}"/>
                </c:ext>
                <c:ext xmlns:c15="http://schemas.microsoft.com/office/drawing/2012/chart" uri="{CE6537A1-D6FC-4f65-9D91-7224C49458BB}">
                  <c15:layout/>
                  <c15:dlblFieldTable>
                    <c15:dlblFTEntry>
                      <c15:txfldGUID>{FB19A1BF-E701-4282-A7DF-E54A7C634033}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2C-4180-B63F-1711EB14C69D}"/>
                </c:ext>
                <c:ext xmlns:c15="http://schemas.microsoft.com/office/drawing/2012/chart" uri="{CE6537A1-D6FC-4f65-9D91-7224C49458BB}">
                  <c15:dlblFieldTable>
                    <c15:dlblFTEntry>
                      <c15:txfldGUID>{73EDFAF7-F130-4ECE-8429-4DAD8D40F483}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22C-4180-B63F-1711EB14C69D}"/>
                </c:ext>
                <c:ext xmlns:c15="http://schemas.microsoft.com/office/drawing/2012/chart" uri="{CE6537A1-D6FC-4f65-9D91-7224C49458BB}">
                  <c15:dlblFieldTable>
                    <c15:dlblFTEntry>
                      <c15:txfldGUID>{60ED8C01-E06E-48BD-8CAD-241A0F4F6095}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22C-4180-B63F-1711EB14C69D}"/>
                </c:ext>
                <c:ext xmlns:c15="http://schemas.microsoft.com/office/drawing/2012/chart" uri="{CE6537A1-D6FC-4f65-9D91-7224C49458BB}">
                  <c15:dlblFieldTable>
                    <c15:dlblFTEntry>
                      <c15:txfldGUID>{989E9418-93FC-4122-A2AE-C4C2884DAC50}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22C-4180-B63F-1711EB14C69D}"/>
                </c:ext>
                <c:ext xmlns:c15="http://schemas.microsoft.com/office/drawing/2012/chart" uri="{CE6537A1-D6FC-4f65-9D91-7224C49458BB}">
                  <c15:dlblFieldTable>
                    <c15:dlblFTEntry>
                      <c15:txfldGUID>{EEAF2272-E8EE-497D-A554-B37C620BA95A}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22C-4180-B63F-1711EB14C69D}"/>
                </c:ext>
                <c:ext xmlns:c15="http://schemas.microsoft.com/office/drawing/2012/chart" uri="{CE6537A1-D6FC-4f65-9D91-7224C49458BB}">
                  <c15:layout/>
                  <c15:dlblFieldTable>
                    <c15:dlblFTEntry>
                      <c15:txfldGUID>{8B2CB541-7F79-4FE0-B9A7-0568F63442C8}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22C-4180-B63F-1711EB14C69D}"/>
                </c:ext>
                <c:ext xmlns:c15="http://schemas.microsoft.com/office/drawing/2012/chart" uri="{CE6537A1-D6FC-4f65-9D91-7224C49458BB}">
                  <c15:dlblFieldTable>
                    <c15:dlblFTEntry>
                      <c15:txfldGUID>{DEA4C0EF-7492-4A32-89CC-6E1ADFDCFC26}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22C-4180-B63F-1711EB14C69D}"/>
                </c:ext>
                <c:ext xmlns:c15="http://schemas.microsoft.com/office/drawing/2012/chart" uri="{CE6537A1-D6FC-4f65-9D91-7224C49458BB}">
                  <c15:dlblFieldTable>
                    <c15:dlblFTEntry>
                      <c15:txfldGUID>{7611BA5E-6E1A-492B-AB3F-4ED8C137CA4D}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22C-4180-B63F-1711EB14C69D}"/>
                </c:ext>
                <c:ext xmlns:c15="http://schemas.microsoft.com/office/drawing/2012/chart" uri="{CE6537A1-D6FC-4f65-9D91-7224C49458BB}">
                  <c15:dlblFieldTable>
                    <c15:dlblFTEntry>
                      <c15:txfldGUID>{B994842F-7DFB-4219-8170-11CD46BC94EF}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56.3</c:v>
                </c:pt>
                <c:pt idx="16">
                  <c:v>57.5</c:v>
                </c:pt>
                <c:pt idx="24">
                  <c:v>56.4</c:v>
                </c:pt>
                <c:pt idx="32">
                  <c:v>53.9</c:v>
                </c:pt>
              </c:numCache>
            </c:numRef>
          </c:xVal>
          <c:yVal>
            <c:numRef>
              <c:f>公会計指標分析・財政指標組合せ分析表!$BP$51:$DC$51</c:f>
              <c:numCache>
                <c:formatCode>#,##0.0;"▲ "#,##0.0</c:formatCode>
                <c:ptCount val="40"/>
                <c:pt idx="0">
                  <c:v>11.5</c:v>
                </c:pt>
                <c:pt idx="8">
                  <c:v>6</c:v>
                </c:pt>
              </c:numCache>
            </c:numRef>
          </c:yVal>
          <c:smooth val="0"/>
          <c:extLst xmlns:c16r2="http://schemas.microsoft.com/office/drawing/2015/06/chart">
            <c:ext xmlns:c16="http://schemas.microsoft.com/office/drawing/2014/chart" uri="{C3380CC4-5D6E-409C-BE32-E72D297353CC}">
              <c16:uniqueId val="{00000009-F22C-4180-B63F-1711EB14C6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22C-4180-B63F-1711EB14C69D}"/>
                </c:ext>
                <c:ext xmlns:c15="http://schemas.microsoft.com/office/drawing/2012/chart" uri="{CE6537A1-D6FC-4f65-9D91-7224C49458BB}">
                  <c15:layout/>
                  <c15:dlblFieldTable>
                    <c15:dlblFTEntry>
                      <c15:txfldGUID>{9C9ED291-E6D8-4979-A650-368720131901}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2C-4180-B63F-1711EB14C69D}"/>
                </c:ext>
                <c:ext xmlns:c15="http://schemas.microsoft.com/office/drawing/2012/chart" uri="{CE6537A1-D6FC-4f65-9D91-7224C49458BB}">
                  <c15:dlblFieldTable>
                    <c15:dlblFTEntry>
                      <c15:txfldGUID>{994D9B96-7E90-45B2-86FC-773B240AC14A}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22C-4180-B63F-1711EB14C69D}"/>
                </c:ext>
                <c:ext xmlns:c15="http://schemas.microsoft.com/office/drawing/2012/chart" uri="{CE6537A1-D6FC-4f65-9D91-7224C49458BB}">
                  <c15:dlblFieldTable>
                    <c15:dlblFTEntry>
                      <c15:txfldGUID>{8A7D3457-6CBB-4253-B769-D309566A4462}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2C-4180-B63F-1711EB14C69D}"/>
                </c:ext>
                <c:ext xmlns:c15="http://schemas.microsoft.com/office/drawing/2012/chart" uri="{CE6537A1-D6FC-4f65-9D91-7224C49458BB}">
                  <c15:dlblFieldTable>
                    <c15:dlblFTEntry>
                      <c15:txfldGUID>{6ED8C8CA-0C0D-44D4-A96C-F16E3E6F8C1F}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22C-4180-B63F-1711EB14C69D}"/>
                </c:ext>
                <c:ext xmlns:c15="http://schemas.microsoft.com/office/drawing/2012/chart" uri="{CE6537A1-D6FC-4f65-9D91-7224C49458BB}">
                  <c15:dlblFieldTable>
                    <c15:dlblFTEntry>
                      <c15:txfldGUID>{B7C7CB53-95B2-4F5E-B6B9-3245BE868C9A}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22C-4180-B63F-1711EB14C69D}"/>
                </c:ext>
                <c:ext xmlns:c15="http://schemas.microsoft.com/office/drawing/2012/chart" uri="{CE6537A1-D6FC-4f65-9D91-7224C49458BB}">
                  <c15:layout/>
                  <c15:dlblFieldTable>
                    <c15:dlblFTEntry>
                      <c15:txfldGUID>{9AC18A68-F64A-463B-864A-BBD074835D4C}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22C-4180-B63F-1711EB14C69D}"/>
                </c:ext>
                <c:ext xmlns:c15="http://schemas.microsoft.com/office/drawing/2012/chart" uri="{CE6537A1-D6FC-4f65-9D91-7224C49458BB}">
                  <c15:layout/>
                  <c15:dlblFieldTable>
                    <c15:dlblFTEntry>
                      <c15:txfldGUID>{1EEBB9A4-A466-48FC-B2E3-924C78DA6804}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22C-4180-B63F-1711EB14C69D}"/>
                </c:ext>
                <c:ext xmlns:c15="http://schemas.microsoft.com/office/drawing/2012/chart" uri="{CE6537A1-D6FC-4f65-9D91-7224C49458BB}">
                  <c15:layout/>
                  <c15:dlblFieldTable>
                    <c15:dlblFTEntry>
                      <c15:txfldGUID>{6A7A25D1-B8D9-4827-BD07-F6FDF3053A34}</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22C-4180-B63F-1711EB14C69D}"/>
                </c:ext>
                <c:ext xmlns:c15="http://schemas.microsoft.com/office/drawing/2012/chart" uri="{CE6537A1-D6FC-4f65-9D91-7224C49458BB}">
                  <c15:layout/>
                  <c15:dlblFieldTable>
                    <c15:dlblFTEntry>
                      <c15:txfldGUID>{6E38E679-C285-4D65-B5EA-5301300A3483}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F22C-4180-B63F-1711EB14C69D}"/>
            </c:ext>
          </c:extLst>
        </c:ser>
        <c:dLbls>
          <c:showLegendKey val="0"/>
          <c:showVal val="1"/>
          <c:showCatName val="0"/>
          <c:showSerName val="0"/>
          <c:showPercent val="0"/>
          <c:showBubbleSize val="0"/>
        </c:dLbls>
        <c:axId val="432968304"/>
        <c:axId val="432970656"/>
      </c:scatterChart>
      <c:valAx>
        <c:axId val="432968304"/>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970656"/>
        <c:crosses val="autoZero"/>
        <c:crossBetween val="midCat"/>
      </c:valAx>
      <c:valAx>
        <c:axId val="432970656"/>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968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17-48EF-9E5A-92D5ACC3C514}"/>
                </c:ext>
                <c:ext xmlns:c15="http://schemas.microsoft.com/office/drawing/2012/chart" uri="{CE6537A1-D6FC-4f65-9D91-7224C49458BB}">
                  <c15:dlblFieldTable>
                    <c15:dlblFTEntry>
                      <c15:txfldGUID>{A6A17DE5-84FE-46DD-BA2D-21CCEBC15B40}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17-48EF-9E5A-92D5ACC3C514}"/>
                </c:ext>
                <c:ext xmlns:c15="http://schemas.microsoft.com/office/drawing/2012/chart" uri="{CE6537A1-D6FC-4f65-9D91-7224C49458BB}">
                  <c15:dlblFieldTable>
                    <c15:dlblFTEntry>
                      <c15:txfldGUID>{76AABA93-F436-4482-AD90-62CDA8C1F11E}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17-48EF-9E5A-92D5ACC3C514}"/>
                </c:ext>
                <c:ext xmlns:c15="http://schemas.microsoft.com/office/drawing/2012/chart" uri="{CE6537A1-D6FC-4f65-9D91-7224C49458BB}">
                  <c15:dlblFieldTable>
                    <c15:dlblFTEntry>
                      <c15:txfldGUID>{AE2BE5D9-AA95-4D9C-9B81-1869AB14E3DF}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17-48EF-9E5A-92D5ACC3C514}"/>
                </c:ext>
                <c:ext xmlns:c15="http://schemas.microsoft.com/office/drawing/2012/chart" uri="{CE6537A1-D6FC-4f65-9D91-7224C49458BB}">
                  <c15:dlblFieldTable>
                    <c15:dlblFTEntry>
                      <c15:txfldGUID>{943B9EF6-F2E4-489C-B158-27ECB44C053F}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17-48EF-9E5A-92D5ACC3C514}"/>
                </c:ext>
                <c:ext xmlns:c15="http://schemas.microsoft.com/office/drawing/2012/chart" uri="{CE6537A1-D6FC-4f65-9D91-7224C49458BB}">
                  <c15:dlblFieldTable>
                    <c15:dlblFTEntry>
                      <c15:txfldGUID>{FB5BE7BE-7805-49CD-A280-E43F81420574}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17-48EF-9E5A-92D5ACC3C514}"/>
                </c:ext>
                <c:ext xmlns:c15="http://schemas.microsoft.com/office/drawing/2012/chart" uri="{CE6537A1-D6FC-4f65-9D91-7224C49458BB}">
                  <c15:dlblFieldTable>
                    <c15:dlblFTEntry>
                      <c15:txfldGUID>{4E08CB73-B58C-4263-AF2C-4748052D1D7A}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17-48EF-9E5A-92D5ACC3C514}"/>
                </c:ext>
                <c:ext xmlns:c15="http://schemas.microsoft.com/office/drawing/2012/chart" uri="{CE6537A1-D6FC-4f65-9D91-7224C49458BB}">
                  <c15:dlblFieldTable>
                    <c15:dlblFTEntry>
                      <c15:txfldGUID>{77B596EC-7051-4532-93C9-BB60FFE222E2}</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617-48EF-9E5A-92D5ACC3C514}"/>
                </c:ext>
                <c:ext xmlns:c15="http://schemas.microsoft.com/office/drawing/2012/chart" uri="{CE6537A1-D6FC-4f65-9D91-7224C49458BB}">
                  <c15:dlblFieldTable>
                    <c15:dlblFTEntry>
                      <c15:txfldGUID>{73DD1284-CF08-4EB7-AA0C-E0EEE6470CA8}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617-48EF-9E5A-92D5ACC3C514}"/>
                </c:ext>
                <c:ext xmlns:c15="http://schemas.microsoft.com/office/drawing/2012/chart" uri="{CE6537A1-D6FC-4f65-9D91-7224C49458BB}">
                  <c15:dlblFieldTable>
                    <c15:dlblFTEntry>
                      <c15:txfldGUID>{F4908049-2E78-43ED-8BCE-F513CCBD9EC0}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7.6</c:v>
                </c:pt>
                <c:pt idx="16">
                  <c:v>7.4</c:v>
                </c:pt>
                <c:pt idx="24">
                  <c:v>7.9</c:v>
                </c:pt>
                <c:pt idx="32">
                  <c:v>8.4</c:v>
                </c:pt>
              </c:numCache>
            </c:numRef>
          </c:xVal>
          <c:yVal>
            <c:numRef>
              <c:f>公会計指標分析・財政指標組合せ分析表!$BP$73:$DC$73</c:f>
              <c:numCache>
                <c:formatCode>#,##0.0;"▲ "#,##0.0</c:formatCode>
                <c:ptCount val="40"/>
                <c:pt idx="0">
                  <c:v>11.5</c:v>
                </c:pt>
                <c:pt idx="8">
                  <c:v>6</c:v>
                </c:pt>
              </c:numCache>
            </c:numRef>
          </c:yVal>
          <c:smooth val="0"/>
          <c:extLst xmlns:c16r2="http://schemas.microsoft.com/office/drawing/2015/06/chart">
            <c:ext xmlns:c16="http://schemas.microsoft.com/office/drawing/2014/chart" uri="{C3380CC4-5D6E-409C-BE32-E72D297353CC}">
              <c16:uniqueId val="{00000009-F617-48EF-9E5A-92D5ACC3C5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617-48EF-9E5A-92D5ACC3C514}"/>
                </c:ext>
                <c:ext xmlns:c15="http://schemas.microsoft.com/office/drawing/2012/chart" uri="{CE6537A1-D6FC-4f65-9D91-7224C49458BB}">
                  <c15:dlblFieldTable>
                    <c15:dlblFTEntry>
                      <c15:txfldGUID>{48D6A9D3-9F70-4547-B1C8-FC79B694E775}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617-48EF-9E5A-92D5ACC3C514}"/>
                </c:ext>
                <c:ext xmlns:c15="http://schemas.microsoft.com/office/drawing/2012/chart" uri="{CE6537A1-D6FC-4f65-9D91-7224C49458BB}">
                  <c15:dlblFieldTable>
                    <c15:dlblFTEntry>
                      <c15:txfldGUID>{AF8FD9AC-7F5D-4636-A183-0D00006BF96C}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617-48EF-9E5A-92D5ACC3C514}"/>
                </c:ext>
                <c:ext xmlns:c15="http://schemas.microsoft.com/office/drawing/2012/chart" uri="{CE6537A1-D6FC-4f65-9D91-7224C49458BB}">
                  <c15:dlblFieldTable>
                    <c15:dlblFTEntry>
                      <c15:txfldGUID>{9A1BB039-B3BD-415B-9C1E-C34567572F7B}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617-48EF-9E5A-92D5ACC3C514}"/>
                </c:ext>
                <c:ext xmlns:c15="http://schemas.microsoft.com/office/drawing/2012/chart" uri="{CE6537A1-D6FC-4f65-9D91-7224C49458BB}">
                  <c15:dlblFieldTable>
                    <c15:dlblFTEntry>
                      <c15:txfldGUID>{71CB0E6B-701B-45D9-A9FB-A4C84EC77CD0}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617-48EF-9E5A-92D5ACC3C514}"/>
                </c:ext>
                <c:ext xmlns:c15="http://schemas.microsoft.com/office/drawing/2012/chart" uri="{CE6537A1-D6FC-4f65-9D91-7224C49458BB}">
                  <c15:dlblFieldTable>
                    <c15:dlblFTEntry>
                      <c15:txfldGUID>{1F2B0B14-CCAB-4273-86B3-DF89F7F30A4F}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617-48EF-9E5A-92D5ACC3C514}"/>
                </c:ext>
                <c:ext xmlns:c15="http://schemas.microsoft.com/office/drawing/2012/chart" uri="{CE6537A1-D6FC-4f65-9D91-7224C49458BB}">
                  <c15:dlblFieldTable>
                    <c15:dlblFTEntry>
                      <c15:txfldGUID>{86A1A393-5337-4B7E-B2F5-3E9A78D99280}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617-48EF-9E5A-92D5ACC3C514}"/>
                </c:ext>
                <c:ext xmlns:c15="http://schemas.microsoft.com/office/drawing/2012/chart" uri="{CE6537A1-D6FC-4f65-9D91-7224C49458BB}">
                  <c15:dlblFieldTable>
                    <c15:dlblFTEntry>
                      <c15:txfldGUID>{7DF532C5-C13C-4B2F-BBC2-F5FBA49FA154}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81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617-48EF-9E5A-92D5ACC3C514}"/>
                </c:ext>
                <c:ext xmlns:c15="http://schemas.microsoft.com/office/drawing/2012/chart" uri="{CE6537A1-D6FC-4f65-9D91-7224C49458BB}">
                  <c15:dlblFieldTable>
                    <c15:dlblFTEntry>
                      <c15:txfldGUID>{CE846377-A17E-43E6-9367-E293C948E301}</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617-48EF-9E5A-92D5ACC3C514}"/>
                </c:ext>
                <c:ext xmlns:c15="http://schemas.microsoft.com/office/drawing/2012/chart" uri="{CE6537A1-D6FC-4f65-9D91-7224C49458BB}">
                  <c15:dlblFieldTable>
                    <c15:dlblFTEntry>
                      <c15:txfldGUID>{067994E5-66D8-415B-866A-2DAE593E3221}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F617-48EF-9E5A-92D5ACC3C514}"/>
            </c:ext>
          </c:extLst>
        </c:ser>
        <c:dLbls>
          <c:showLegendKey val="0"/>
          <c:showVal val="1"/>
          <c:showCatName val="0"/>
          <c:showSerName val="0"/>
          <c:showPercent val="0"/>
          <c:showBubbleSize val="0"/>
        </c:dLbls>
        <c:axId val="432963992"/>
        <c:axId val="432967912"/>
      </c:scatterChart>
      <c:valAx>
        <c:axId val="432963992"/>
        <c:scaling>
          <c:orientation val="minMax"/>
          <c:max val="9.6999999999999993"/>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967912"/>
        <c:crosses val="autoZero"/>
        <c:crossBetween val="midCat"/>
      </c:valAx>
      <c:valAx>
        <c:axId val="432967912"/>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963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元利償還金については、既発債の据置期間終了及び償還開始に伴い前年度比</a:t>
          </a:r>
          <a:r>
            <a:rPr kumimoji="1" lang="en-US" altLang="ja-JP" sz="1050">
              <a:latin typeface="ＭＳ ゴシック" pitchFamily="49" charset="-128"/>
              <a:ea typeface="ＭＳ ゴシック" pitchFamily="49" charset="-128"/>
            </a:rPr>
            <a:t>31</a:t>
          </a:r>
          <a:r>
            <a:rPr kumimoji="1" lang="ja-JP" altLang="en-US" sz="1050">
              <a:latin typeface="ＭＳ ゴシック" pitchFamily="49" charset="-128"/>
              <a:ea typeface="ＭＳ ゴシック" pitchFamily="49" charset="-128"/>
            </a:rPr>
            <a:t>百万円増加した。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公営企業債の元利償還金に対する繰入金については、農業集落排水事業において</a:t>
          </a:r>
          <a:r>
            <a:rPr kumimoji="1" lang="en-US" altLang="ja-JP" sz="1050">
              <a:latin typeface="ＭＳ ゴシック" pitchFamily="49" charset="-128"/>
              <a:ea typeface="ＭＳ ゴシック" pitchFamily="49" charset="-128"/>
            </a:rPr>
            <a:t>H24</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H25</a:t>
          </a:r>
          <a:r>
            <a:rPr kumimoji="1" lang="ja-JP" altLang="en-US" sz="1050">
              <a:latin typeface="ＭＳ ゴシック" pitchFamily="49" charset="-128"/>
              <a:ea typeface="ＭＳ ゴシック" pitchFamily="49" charset="-128"/>
            </a:rPr>
            <a:t>に発行した地方債の据置期間が終了したことで前年度比</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百万円の増加となった。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組合が起こした地方債に対する負担金等については、既発債の据置期間終了に伴い前年度比</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百万円の増加となった。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歳入公債費等のうち基準財政需要額に算入された公債費については既発債の償還満了に伴い減少した。しかし、災害復旧事業等に係る基準財政需要額については、臨時財政対策債や合併特例債償還金等により増加し全体では前年度比</a:t>
          </a:r>
          <a:r>
            <a:rPr kumimoji="1" lang="en-US" altLang="ja-JP" sz="1050">
              <a:latin typeface="ＭＳ ゴシック" pitchFamily="49" charset="-128"/>
              <a:ea typeface="ＭＳ ゴシック" pitchFamily="49" charset="-128"/>
            </a:rPr>
            <a:t>17</a:t>
          </a:r>
          <a:r>
            <a:rPr kumimoji="1" lang="ja-JP" altLang="en-US" sz="1050">
              <a:latin typeface="ＭＳ ゴシック" pitchFamily="49" charset="-128"/>
              <a:ea typeface="ＭＳ ゴシック" pitchFamily="49" charset="-128"/>
            </a:rPr>
            <a:t>百万円の増加となった。今後も地方債発行額は増える見込みであることから公債費の平準化を図り健全な財政運営に努める。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減債基金積立相当額の積立ルールは発行額の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を積立相当額として設定しているのに対し、本市においては満期一括償還分として年間</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千万円の積立を行っているため減債基金現在高と減債基金積立相当額に乖離が生じている。</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将来負担額は前年度比</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百万円減少し、充当可能財源等は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百万円減少となった。将来負担比率の分子については前年度比</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将来負担額は既発地方債・企業債の償還が進み、新規発行が少なかったため減少した。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充当可能財源等については災害対応等に伴い基金残高が減少した。また、充当可能特定財源のうち基準財政需要額算入見込額については公債費の減少に伴い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百万円減少した。充当可能特定財源については継続事業の完了に伴い補助金が減少した。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充当可能財源の減少幅が大きかったため、将来負担比率の分子は上昇したが、将来負担比率は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のままとなっている。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今後は大規模工事が多くあるため、特定財源を確保し健全な財政運営に努める。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茨城県鉾田市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百万円の減少となった。主な要因は災害対応により財政調整基金が前年度比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百万円の減少となった。この他、子育て世帯支援に要する経費や市独自の事業に対し特定目的基金を充当した。特定目的基金については、公共施設整備基金が前年度比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百万円増加したことから特定目的基金全体では前年度比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期間の終了や合併特例債事業の終了、高齢者人口の増加に対する備え、また老朽化が進んでいる公共施設への対応を図るため、基金の積立を行っている。短期的には「公共施設整備基金」や「財政調整基金」への積立を行っていく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年度以降は統合小学校など公共施設の整備が集中し多額の財源を要することから基金を取崩し対応する見込みである。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今後は社会保障費などのソフト事業についても事業費が増加する見込みであるため、中長期的な視点で基金を積み立て基金を有効活用する。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地域づくり基金：市民の連携の強化及び豊かな地域づくるを推進するための経費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ふるさと創生事業基金：本市の歴史、伝統、文化、風土を生かした住民の創意工夫による個性豊かなふるさとづくりに資する経費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子育て支援基金：安心して子供を産み子育てができるよう、子育て世帯の経済的軽減を図るための経費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地域雇用創出推進基金：地域の雇用創出を図るとともに、生活者の暮らしの安心や地域の底力の発揮等に向けた事業に要する経費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公共施設整備基金：公共施設等総合管理計画に基づく事業に対応するため決算余剰金の一部と利子分の積立を行い前年度比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ふるさと創生事業基金：中学生海外派遣事業や芸術文化創造事業の財源として活用したため前年度比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子育て支援基金：子育て世帯の負担軽減を図るため、医療福祉単独事業や第三子保育料助成事業などの財源として活用したため前年度比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地域雇用創出推進基金：職業相談室管理運営事業等の財源として活用したため前年度比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公共施設整備基金：統合小学校の整備や公共施設総合管理計画に基づく今後の計画を考慮した財源不足額に対応するため引き続き公共施設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整備基金に積立を行う。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子育て支援基金：子育て世帯の経済的負担の軽減を図るための経費として活用しているが年々減少傾向にある。引き続き収支のバランスを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考慮し必要な事業に対し活用していく。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例年普通交付税の合併算定替縮減分として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億円）を目標に決算余剰金の一部と利子分の積立により財政調整基金の積立を行ってきた。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しかし、令和元年度においては、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度の台風被害に見舞われ、各災害対応に充てる財源として財政調整基金を取崩し活用した。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普通交付税の合併算定替による段階的縮減期間による一般財源の減少、扶助費等の義務的経常経費の増加に対応できるよう、合併算定替縮減分として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億円）を目標に積立を行う。また、災害等の突発的な資金需要に対応できるよう安易な取崩しを行うことの無いよう管理する。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基金の利子分を積み立てたため減債基金残高は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合併特例債の交付税算定外分（一般財源分）の公債費に充当するため、合併特例債償還の一財分約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45,897
207.60
22,323,839
20,947,762
755,723
13,054,861
21,512,771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における有形固定資産減価償却率は年々減少傾向にある。本市では老朽化した施設の集約化や長寿命化を進めており、施設の維持補修費の削減に努めている。また、令和元年度においては、高速道路開通に伴う道路・橋りょう等の移管に伴い資産が増加した。これに伴い、前年度比△</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％となり類似団体平均を</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％下回った。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9" name="直線コネクタ 68"/>
        <xdr:cNvCxnSpPr/>
      </xdr:nvCxnSpPr>
      <xdr:spPr>
        <a:xfrm flipV="1">
          <a:off x="4760595" y="4900422"/>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0" name="有形固定資産減価償却率最小値テキスト"/>
        <xdr:cNvSpPr txBox="1"/>
      </xdr:nvSpPr>
      <xdr:spPr>
        <a:xfrm>
          <a:off x="4813300"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1" name="直線コネクタ 70"/>
        <xdr:cNvCxnSpPr/>
      </xdr:nvCxnSpPr>
      <xdr:spPr>
        <a:xfrm>
          <a:off x="4673600" y="6012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2" name="有形固定資産減価償却率最大値テキスト"/>
        <xdr:cNvSpPr txBox="1"/>
      </xdr:nvSpPr>
      <xdr:spPr>
        <a:xfrm>
          <a:off x="4813300" y="4675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3" name="直線コネクタ 72"/>
        <xdr:cNvCxnSpPr/>
      </xdr:nvCxnSpPr>
      <xdr:spPr>
        <a:xfrm>
          <a:off x="4673600" y="4900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74" name="有形固定資産減価償却率平均値テキスト"/>
        <xdr:cNvSpPr txBox="1"/>
      </xdr:nvSpPr>
      <xdr:spPr>
        <a:xfrm>
          <a:off x="4813300" y="5369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5" name="フローチャート: 判断 74"/>
        <xdr:cNvSpPr/>
      </xdr:nvSpPr>
      <xdr:spPr>
        <a:xfrm>
          <a:off x="4711700" y="539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6" name="フローチャート: 判断 75"/>
        <xdr:cNvSpPr/>
      </xdr:nvSpPr>
      <xdr:spPr>
        <a:xfrm>
          <a:off x="4000500" y="53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7" name="フローチャート: 判断 76"/>
        <xdr:cNvSpPr/>
      </xdr:nvSpPr>
      <xdr:spPr>
        <a:xfrm>
          <a:off x="3238500" y="534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8" name="フローチャート: 判断 77"/>
        <xdr:cNvSpPr/>
      </xdr:nvSpPr>
      <xdr:spPr>
        <a:xfrm>
          <a:off x="2476500" y="52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9" name="フローチャート: 判断 78"/>
        <xdr:cNvSpPr/>
      </xdr:nvSpPr>
      <xdr:spPr>
        <a:xfrm>
          <a:off x="1714500" y="539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150876</xdr:rowOff>
    </xdr:from>
    <xdr:to>
      <xdr:col>23</xdr:col>
      <xdr:colOff>136525</xdr:colOff>
      <xdr:row>31</xdr:row>
      <xdr:rowOff>81026</xdr:rowOff>
    </xdr:to>
    <xdr:sp macro="" textlink="">
      <xdr:nvSpPr>
        <xdr:cNvPr id="85" name="楕円 84"/>
        <xdr:cNvSpPr/>
      </xdr:nvSpPr>
      <xdr:spPr>
        <a:xfrm>
          <a:off x="4711700" y="52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2303</xdr:rowOff>
    </xdr:from>
    <xdr:ext cx="405111" cy="259045"/>
    <xdr:sp macro="" textlink="">
      <xdr:nvSpPr>
        <xdr:cNvPr id="86" name="有形固定資産減価償却率該当値テキスト"/>
        <xdr:cNvSpPr txBox="1"/>
      </xdr:nvSpPr>
      <xdr:spPr>
        <a:xfrm>
          <a:off x="4813300" y="514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7" name="楕円 86"/>
        <xdr:cNvSpPr/>
      </xdr:nvSpPr>
      <xdr:spPr>
        <a:xfrm>
          <a:off x="4000500" y="5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30226</xdr:rowOff>
    </xdr:from>
    <xdr:to>
      <xdr:col>23</xdr:col>
      <xdr:colOff>85725</xdr:colOff>
      <xdr:row>31</xdr:row>
      <xdr:rowOff>84201</xdr:rowOff>
    </xdr:to>
    <xdr:cxnSp macro="">
      <xdr:nvCxnSpPr>
        <xdr:cNvPr id="88" name="直線コネクタ 87"/>
        <xdr:cNvCxnSpPr/>
      </xdr:nvCxnSpPr>
      <xdr:spPr>
        <a:xfrm flipV="1">
          <a:off x="4051300" y="5345176"/>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57150</xdr:rowOff>
    </xdr:from>
    <xdr:to>
      <xdr:col>15</xdr:col>
      <xdr:colOff>187325</xdr:colOff>
      <xdr:row>31</xdr:row>
      <xdr:rowOff>158750</xdr:rowOff>
    </xdr:to>
    <xdr:sp macro="" textlink="">
      <xdr:nvSpPr>
        <xdr:cNvPr id="89" name="楕円 88"/>
        <xdr:cNvSpPr/>
      </xdr:nvSpPr>
      <xdr:spPr>
        <a:xfrm>
          <a:off x="3238500" y="53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84201</xdr:rowOff>
    </xdr:from>
    <xdr:to>
      <xdr:col>19</xdr:col>
      <xdr:colOff>136525</xdr:colOff>
      <xdr:row>31</xdr:row>
      <xdr:rowOff>107950</xdr:rowOff>
    </xdr:to>
    <xdr:cxnSp macro="">
      <xdr:nvCxnSpPr>
        <xdr:cNvPr id="90" name="直線コネクタ 89"/>
        <xdr:cNvCxnSpPr/>
      </xdr:nvCxnSpPr>
      <xdr:spPr>
        <a:xfrm flipV="1">
          <a:off x="3289300" y="5399151"/>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31242</xdr:rowOff>
    </xdr:from>
    <xdr:to>
      <xdr:col>11</xdr:col>
      <xdr:colOff>187325</xdr:colOff>
      <xdr:row>31</xdr:row>
      <xdr:rowOff>132842</xdr:rowOff>
    </xdr:to>
    <xdr:sp macro="" textlink="">
      <xdr:nvSpPr>
        <xdr:cNvPr id="91" name="楕円 90"/>
        <xdr:cNvSpPr/>
      </xdr:nvSpPr>
      <xdr:spPr>
        <a:xfrm>
          <a:off x="2476500" y="53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82042</xdr:rowOff>
    </xdr:from>
    <xdr:to>
      <xdr:col>15</xdr:col>
      <xdr:colOff>136525</xdr:colOff>
      <xdr:row>31</xdr:row>
      <xdr:rowOff>107950</xdr:rowOff>
    </xdr:to>
    <xdr:cxnSp macro="">
      <xdr:nvCxnSpPr>
        <xdr:cNvPr id="92" name="直線コネクタ 91"/>
        <xdr:cNvCxnSpPr/>
      </xdr:nvCxnSpPr>
      <xdr:spPr>
        <a:xfrm>
          <a:off x="2527300" y="539699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1016</xdr:rowOff>
    </xdr:from>
    <xdr:to>
      <xdr:col>7</xdr:col>
      <xdr:colOff>187325</xdr:colOff>
      <xdr:row>31</xdr:row>
      <xdr:rowOff>102616</xdr:rowOff>
    </xdr:to>
    <xdr:sp macro="" textlink="">
      <xdr:nvSpPr>
        <xdr:cNvPr id="93" name="楕円 92"/>
        <xdr:cNvSpPr/>
      </xdr:nvSpPr>
      <xdr:spPr>
        <a:xfrm>
          <a:off x="1714500" y="53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51816</xdr:rowOff>
    </xdr:from>
    <xdr:to>
      <xdr:col>11</xdr:col>
      <xdr:colOff>136525</xdr:colOff>
      <xdr:row>31</xdr:row>
      <xdr:rowOff>82042</xdr:rowOff>
    </xdr:to>
    <xdr:cxnSp macro="">
      <xdr:nvCxnSpPr>
        <xdr:cNvPr id="94" name="直線コネクタ 93"/>
        <xdr:cNvCxnSpPr/>
      </xdr:nvCxnSpPr>
      <xdr:spPr>
        <a:xfrm>
          <a:off x="1765300" y="536676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95" name="n_1aveValue有形固定資産減価償却率"/>
        <xdr:cNvSpPr txBox="1"/>
      </xdr:nvSpPr>
      <xdr:spPr>
        <a:xfrm>
          <a:off x="3836044" y="54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6" name="n_2aveValue有形固定資産減価償却率"/>
        <xdr:cNvSpPr txBox="1"/>
      </xdr:nvSpPr>
      <xdr:spPr>
        <a:xfrm>
          <a:off x="3086744" y="51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7" name="n_3aveValue有形固定資産減価償却率"/>
        <xdr:cNvSpPr txBox="1"/>
      </xdr:nvSpPr>
      <xdr:spPr>
        <a:xfrm>
          <a:off x="2324744" y="5063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2176</xdr:rowOff>
    </xdr:from>
    <xdr:ext cx="405111" cy="259045"/>
    <xdr:sp macro="" textlink="">
      <xdr:nvSpPr>
        <xdr:cNvPr id="98" name="n_4aveValue有形固定資産減価償却率"/>
        <xdr:cNvSpPr txBox="1"/>
      </xdr:nvSpPr>
      <xdr:spPr>
        <a:xfrm>
          <a:off x="1562744" y="548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151528</xdr:rowOff>
    </xdr:from>
    <xdr:ext cx="405111" cy="259045"/>
    <xdr:sp macro="" textlink="">
      <xdr:nvSpPr>
        <xdr:cNvPr id="99" name="n_1mainValue有形固定資産減価償却率"/>
        <xdr:cNvSpPr txBox="1"/>
      </xdr:nvSpPr>
      <xdr:spPr>
        <a:xfrm>
          <a:off x="3836044" y="512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149877</xdr:rowOff>
    </xdr:from>
    <xdr:ext cx="405111" cy="259045"/>
    <xdr:sp macro="" textlink="">
      <xdr:nvSpPr>
        <xdr:cNvPr id="100" name="n_2mainValue有形固定資産減価償却率"/>
        <xdr:cNvSpPr txBox="1"/>
      </xdr:nvSpPr>
      <xdr:spPr>
        <a:xfrm>
          <a:off x="3086744" y="54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123969</xdr:rowOff>
    </xdr:from>
    <xdr:ext cx="405111" cy="259045"/>
    <xdr:sp macro="" textlink="">
      <xdr:nvSpPr>
        <xdr:cNvPr id="101" name="n_3mainValue有形固定資産減価償却率"/>
        <xdr:cNvSpPr txBox="1"/>
      </xdr:nvSpPr>
      <xdr:spPr>
        <a:xfrm>
          <a:off x="2324744" y="543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119143</xdr:rowOff>
    </xdr:from>
    <xdr:ext cx="405111" cy="259045"/>
    <xdr:sp macro="" textlink="">
      <xdr:nvSpPr>
        <xdr:cNvPr id="102" name="n_4mainValue有形固定資産減価償却率"/>
        <xdr:cNvSpPr txBox="1"/>
      </xdr:nvSpPr>
      <xdr:spPr>
        <a:xfrm>
          <a:off x="1562744" y="509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債務償還比率は前年度比</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％の増加した。主な要因としては分母要素である経常一般財源等のうち臨時財政対策債発行可能額が普通交付税合併算定替の影響で減少したためである。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類似団体平均と比較すると</a:t>
          </a:r>
          <a:r>
            <a:rPr kumimoji="1" lang="en-US" altLang="ja-JP" sz="1100">
              <a:latin typeface="ＭＳ Ｐゴシック" panose="020B0600070205080204" pitchFamily="50" charset="-128"/>
              <a:ea typeface="ＭＳ Ｐゴシック" panose="020B0600070205080204" pitchFamily="50" charset="-128"/>
            </a:rPr>
            <a:t>147.8</a:t>
          </a:r>
          <a:r>
            <a:rPr kumimoji="1" lang="ja-JP" altLang="en-US" sz="1100">
              <a:latin typeface="ＭＳ Ｐゴシック" panose="020B0600070205080204" pitchFamily="50" charset="-128"/>
              <a:ea typeface="ＭＳ Ｐゴシック" panose="020B0600070205080204" pitchFamily="50" charset="-128"/>
            </a:rPr>
            <a:t>％下回っているが、これは充当可能基金残高が多く、将来負担額が控除されているためである。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今後は合併算定替期間の終了や人口減少による普通交付税の減少が見込まれることから計画的かつ健全な財政運営を行う。</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31" name="直線コネクタ 130"/>
        <xdr:cNvCxnSpPr/>
      </xdr:nvCxnSpPr>
      <xdr:spPr>
        <a:xfrm flipV="1">
          <a:off x="14793595" y="4606678"/>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32" name="債務償還比率最小値テキスト"/>
        <xdr:cNvSpPr txBox="1"/>
      </xdr:nvSpPr>
      <xdr:spPr>
        <a:xfrm>
          <a:off x="14846300" y="60553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33" name="直線コネクタ 132"/>
        <xdr:cNvCxnSpPr/>
      </xdr:nvCxnSpPr>
      <xdr:spPr>
        <a:xfrm>
          <a:off x="14706600" y="6051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34" name="債務償還比率最大値テキスト"/>
        <xdr:cNvSpPr txBox="1"/>
      </xdr:nvSpPr>
      <xdr:spPr>
        <a:xfrm>
          <a:off x="14846300" y="438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35" name="直線コネクタ 134"/>
        <xdr:cNvCxnSpPr/>
      </xdr:nvCxnSpPr>
      <xdr:spPr>
        <a:xfrm>
          <a:off x="14706600" y="460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36" name="債務償還比率平均値テキスト"/>
        <xdr:cNvSpPr txBox="1"/>
      </xdr:nvSpPr>
      <xdr:spPr>
        <a:xfrm>
          <a:off x="14846300" y="5197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7" name="フローチャート: 判断 136"/>
        <xdr:cNvSpPr/>
      </xdr:nvSpPr>
      <xdr:spPr>
        <a:xfrm>
          <a:off x="14744700" y="5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8" name="フローチャート: 判断 137"/>
        <xdr:cNvSpPr/>
      </xdr:nvSpPr>
      <xdr:spPr>
        <a:xfrm>
          <a:off x="14033500" y="51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9" name="フローチャート: 判断 138"/>
        <xdr:cNvSpPr/>
      </xdr:nvSpPr>
      <xdr:spPr>
        <a:xfrm>
          <a:off x="13271500" y="517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40" name="フローチャート: 判断 139"/>
        <xdr:cNvSpPr/>
      </xdr:nvSpPr>
      <xdr:spPr>
        <a:xfrm>
          <a:off x="12509500" y="515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41" name="フローチャート: 判断 140"/>
        <xdr:cNvSpPr/>
      </xdr:nvSpPr>
      <xdr:spPr>
        <a:xfrm>
          <a:off x="11747500" y="516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69603</xdr:rowOff>
    </xdr:from>
    <xdr:to>
      <xdr:col>76</xdr:col>
      <xdr:colOff>73025</xdr:colOff>
      <xdr:row>29</xdr:row>
      <xdr:rowOff>171203</xdr:rowOff>
    </xdr:to>
    <xdr:sp macro="" textlink="">
      <xdr:nvSpPr>
        <xdr:cNvPr id="147" name="楕円 146"/>
        <xdr:cNvSpPr/>
      </xdr:nvSpPr>
      <xdr:spPr>
        <a:xfrm>
          <a:off x="14744700" y="50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92480</xdr:rowOff>
    </xdr:from>
    <xdr:ext cx="469744" cy="259045"/>
    <xdr:sp macro="" textlink="">
      <xdr:nvSpPr>
        <xdr:cNvPr id="148" name="債務償還比率該当値テキスト"/>
        <xdr:cNvSpPr txBox="1"/>
      </xdr:nvSpPr>
      <xdr:spPr>
        <a:xfrm>
          <a:off x="14846300" y="489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60487</xdr:rowOff>
    </xdr:from>
    <xdr:to>
      <xdr:col>72</xdr:col>
      <xdr:colOff>123825</xdr:colOff>
      <xdr:row>29</xdr:row>
      <xdr:rowOff>162087</xdr:rowOff>
    </xdr:to>
    <xdr:sp macro="" textlink="">
      <xdr:nvSpPr>
        <xdr:cNvPr id="149" name="楕円 148"/>
        <xdr:cNvSpPr/>
      </xdr:nvSpPr>
      <xdr:spPr>
        <a:xfrm>
          <a:off x="14033500" y="50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111287</xdr:rowOff>
    </xdr:from>
    <xdr:to>
      <xdr:col>76</xdr:col>
      <xdr:colOff>22225</xdr:colOff>
      <xdr:row>29</xdr:row>
      <xdr:rowOff>120403</xdr:rowOff>
    </xdr:to>
    <xdr:cxnSp macro="">
      <xdr:nvCxnSpPr>
        <xdr:cNvPr id="150" name="直線コネクタ 149"/>
        <xdr:cNvCxnSpPr/>
      </xdr:nvCxnSpPr>
      <xdr:spPr>
        <a:xfrm>
          <a:off x="14084300" y="5083337"/>
          <a:ext cx="7112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60607</xdr:rowOff>
    </xdr:from>
    <xdr:to>
      <xdr:col>68</xdr:col>
      <xdr:colOff>123825</xdr:colOff>
      <xdr:row>29</xdr:row>
      <xdr:rowOff>162207</xdr:rowOff>
    </xdr:to>
    <xdr:sp macro="" textlink="">
      <xdr:nvSpPr>
        <xdr:cNvPr id="151" name="楕円 150"/>
        <xdr:cNvSpPr/>
      </xdr:nvSpPr>
      <xdr:spPr>
        <a:xfrm>
          <a:off x="13271500" y="5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111287</xdr:rowOff>
    </xdr:from>
    <xdr:to>
      <xdr:col>72</xdr:col>
      <xdr:colOff>73025</xdr:colOff>
      <xdr:row>29</xdr:row>
      <xdr:rowOff>111407</xdr:rowOff>
    </xdr:to>
    <xdr:cxnSp macro="">
      <xdr:nvCxnSpPr>
        <xdr:cNvPr id="152" name="直線コネクタ 151"/>
        <xdr:cNvCxnSpPr/>
      </xdr:nvCxnSpPr>
      <xdr:spPr>
        <a:xfrm flipV="1">
          <a:off x="13322300" y="5083337"/>
          <a:ext cx="762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58328</xdr:rowOff>
    </xdr:from>
    <xdr:to>
      <xdr:col>64</xdr:col>
      <xdr:colOff>123825</xdr:colOff>
      <xdr:row>29</xdr:row>
      <xdr:rowOff>159928</xdr:rowOff>
    </xdr:to>
    <xdr:sp macro="" textlink="">
      <xdr:nvSpPr>
        <xdr:cNvPr id="153" name="楕円 152"/>
        <xdr:cNvSpPr/>
      </xdr:nvSpPr>
      <xdr:spPr>
        <a:xfrm>
          <a:off x="12509500" y="50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109128</xdr:rowOff>
    </xdr:from>
    <xdr:to>
      <xdr:col>68</xdr:col>
      <xdr:colOff>73025</xdr:colOff>
      <xdr:row>29</xdr:row>
      <xdr:rowOff>111407</xdr:rowOff>
    </xdr:to>
    <xdr:cxnSp macro="">
      <xdr:nvCxnSpPr>
        <xdr:cNvPr id="154" name="直線コネクタ 153"/>
        <xdr:cNvCxnSpPr/>
      </xdr:nvCxnSpPr>
      <xdr:spPr>
        <a:xfrm>
          <a:off x="12560300" y="5081178"/>
          <a:ext cx="762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47173</xdr:rowOff>
    </xdr:from>
    <xdr:to>
      <xdr:col>60</xdr:col>
      <xdr:colOff>123825</xdr:colOff>
      <xdr:row>29</xdr:row>
      <xdr:rowOff>148773</xdr:rowOff>
    </xdr:to>
    <xdr:sp macro="" textlink="">
      <xdr:nvSpPr>
        <xdr:cNvPr id="155" name="楕円 154"/>
        <xdr:cNvSpPr/>
      </xdr:nvSpPr>
      <xdr:spPr>
        <a:xfrm>
          <a:off x="11747500" y="50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97973</xdr:rowOff>
    </xdr:from>
    <xdr:to>
      <xdr:col>64</xdr:col>
      <xdr:colOff>73025</xdr:colOff>
      <xdr:row>29</xdr:row>
      <xdr:rowOff>109128</xdr:rowOff>
    </xdr:to>
    <xdr:cxnSp macro="">
      <xdr:nvCxnSpPr>
        <xdr:cNvPr id="156" name="直線コネクタ 155"/>
        <xdr:cNvCxnSpPr/>
      </xdr:nvCxnSpPr>
      <xdr:spPr>
        <a:xfrm>
          <a:off x="11798300" y="5070023"/>
          <a:ext cx="762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57" name="n_1aveValue債務償還比率"/>
        <xdr:cNvSpPr txBox="1"/>
      </xdr:nvSpPr>
      <xdr:spPr>
        <a:xfrm>
          <a:off x="13836727" y="52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58" name="n_2aveValue債務償還比率"/>
        <xdr:cNvSpPr txBox="1"/>
      </xdr:nvSpPr>
      <xdr:spPr>
        <a:xfrm>
          <a:off x="13087427" y="526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59" name="n_3aveValue債務償還比率"/>
        <xdr:cNvSpPr txBox="1"/>
      </xdr:nvSpPr>
      <xdr:spPr>
        <a:xfrm>
          <a:off x="12325427" y="525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60" name="n_4aveValue債務償還比率"/>
        <xdr:cNvSpPr txBox="1"/>
      </xdr:nvSpPr>
      <xdr:spPr>
        <a:xfrm>
          <a:off x="11563427" y="525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7164</xdr:rowOff>
    </xdr:from>
    <xdr:ext cx="469744" cy="259045"/>
    <xdr:sp macro="" textlink="">
      <xdr:nvSpPr>
        <xdr:cNvPr id="161" name="n_1mainValue債務償還比率"/>
        <xdr:cNvSpPr txBox="1"/>
      </xdr:nvSpPr>
      <xdr:spPr>
        <a:xfrm>
          <a:off x="13836727" y="480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7284</xdr:rowOff>
    </xdr:from>
    <xdr:ext cx="469744" cy="259045"/>
    <xdr:sp macro="" textlink="">
      <xdr:nvSpPr>
        <xdr:cNvPr id="162" name="n_2mainValue債務償還比率"/>
        <xdr:cNvSpPr txBox="1"/>
      </xdr:nvSpPr>
      <xdr:spPr>
        <a:xfrm>
          <a:off x="13087427" y="480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5005</xdr:rowOff>
    </xdr:from>
    <xdr:ext cx="469744" cy="259045"/>
    <xdr:sp macro="" textlink="">
      <xdr:nvSpPr>
        <xdr:cNvPr id="163" name="n_3mainValue債務償還比率"/>
        <xdr:cNvSpPr txBox="1"/>
      </xdr:nvSpPr>
      <xdr:spPr>
        <a:xfrm>
          <a:off x="12325427" y="48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165300</xdr:rowOff>
    </xdr:from>
    <xdr:ext cx="469744" cy="259045"/>
    <xdr:sp macro="" textlink="">
      <xdr:nvSpPr>
        <xdr:cNvPr id="164" name="n_4mainValue債務償還比率"/>
        <xdr:cNvSpPr txBox="1"/>
      </xdr:nvSpPr>
      <xdr:spPr>
        <a:xfrm>
          <a:off x="11563427" y="47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45,897
207.60
22,323,839
20,947,762
755,723
13,054,861
21,512,771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3" name="楕円 72"/>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26687</xdr:rowOff>
    </xdr:from>
    <xdr:ext cx="405111" cy="259045"/>
    <xdr:sp macro="" textlink="">
      <xdr:nvSpPr>
        <xdr:cNvPr id="74" name="【道路】&#10;有形固定資産減価償却率該当値テキスト"/>
        <xdr:cNvSpPr txBox="1"/>
      </xdr:nvSpPr>
      <xdr:spPr>
        <a:xfrm>
          <a:off x="46736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5" name="楕円 74"/>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99060</xdr:rowOff>
    </xdr:to>
    <xdr:cxnSp macro="">
      <xdr:nvCxnSpPr>
        <xdr:cNvPr id="76" name="直線コネクタ 75"/>
        <xdr:cNvCxnSpPr/>
      </xdr:nvCxnSpPr>
      <xdr:spPr>
        <a:xfrm>
          <a:off x="3797300" y="64236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80010</xdr:rowOff>
    </xdr:to>
    <xdr:cxnSp macro="">
      <xdr:nvCxnSpPr>
        <xdr:cNvPr id="78" name="直線コネクタ 77"/>
        <xdr:cNvCxnSpPr/>
      </xdr:nvCxnSpPr>
      <xdr:spPr>
        <a:xfrm>
          <a:off x="2908300" y="6423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80010</xdr:rowOff>
    </xdr:to>
    <xdr:cxnSp macro="">
      <xdr:nvCxnSpPr>
        <xdr:cNvPr id="80" name="直線コネクタ 79"/>
        <xdr:cNvCxnSpPr/>
      </xdr:nvCxnSpPr>
      <xdr:spPr>
        <a:xfrm>
          <a:off x="2019300" y="63836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137795</xdr:rowOff>
    </xdr:from>
    <xdr:to>
      <xdr:col>6</xdr:col>
      <xdr:colOff>38100</xdr:colOff>
      <xdr:row>37</xdr:row>
      <xdr:rowOff>67945</xdr:rowOff>
    </xdr:to>
    <xdr:sp macro="" textlink="">
      <xdr:nvSpPr>
        <xdr:cNvPr id="81" name="楕円 80"/>
        <xdr:cNvSpPr/>
      </xdr:nvSpPr>
      <xdr:spPr>
        <a:xfrm>
          <a:off x="1079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17145</xdr:rowOff>
    </xdr:from>
    <xdr:to>
      <xdr:col>10</xdr:col>
      <xdr:colOff>114300</xdr:colOff>
      <xdr:row>37</xdr:row>
      <xdr:rowOff>40005</xdr:rowOff>
    </xdr:to>
    <xdr:cxnSp macro="">
      <xdr:nvCxnSpPr>
        <xdr:cNvPr id="82" name="直線コネクタ 81"/>
        <xdr:cNvCxnSpPr/>
      </xdr:nvCxnSpPr>
      <xdr:spPr>
        <a:xfrm>
          <a:off x="1130300" y="6360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121937</xdr:rowOff>
    </xdr:from>
    <xdr:ext cx="405111" cy="259045"/>
    <xdr:sp macro="" textlink="">
      <xdr:nvSpPr>
        <xdr:cNvPr id="87" name="n_1mainValue【道路】&#10;有形固定資産減価償却率"/>
        <xdr:cNvSpPr txBox="1"/>
      </xdr:nvSpPr>
      <xdr:spPr>
        <a:xfrm>
          <a:off x="35820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121937</xdr:rowOff>
    </xdr:from>
    <xdr:ext cx="405111" cy="259045"/>
    <xdr:sp macro="" textlink="">
      <xdr:nvSpPr>
        <xdr:cNvPr id="88" name="n_2mainValue【道路】&#10;有形固定資産減価償却率"/>
        <xdr:cNvSpPr txBox="1"/>
      </xdr:nvSpPr>
      <xdr:spPr>
        <a:xfrm>
          <a:off x="2705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81932</xdr:rowOff>
    </xdr:from>
    <xdr:ext cx="405111" cy="259045"/>
    <xdr:sp macro="" textlink="">
      <xdr:nvSpPr>
        <xdr:cNvPr id="89" name="n_3mainValue【道路】&#10;有形固定資産減価償却率"/>
        <xdr:cNvSpPr txBox="1"/>
      </xdr:nvSpPr>
      <xdr:spPr>
        <a:xfrm>
          <a:off x="1816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90" name="n_4main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9"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85655</xdr:rowOff>
    </xdr:from>
    <xdr:to>
      <xdr:col>55</xdr:col>
      <xdr:colOff>50800</xdr:colOff>
      <xdr:row>39</xdr:row>
      <xdr:rowOff>15805</xdr:rowOff>
    </xdr:to>
    <xdr:sp macro="" textlink="">
      <xdr:nvSpPr>
        <xdr:cNvPr id="130" name="楕円 129"/>
        <xdr:cNvSpPr/>
      </xdr:nvSpPr>
      <xdr:spPr>
        <a:xfrm>
          <a:off x="10426700" y="66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108532</xdr:rowOff>
    </xdr:from>
    <xdr:ext cx="534377" cy="259045"/>
    <xdr:sp macro="" textlink="">
      <xdr:nvSpPr>
        <xdr:cNvPr id="131" name="【道路】&#10;一人当たり延長該当値テキスト"/>
        <xdr:cNvSpPr txBox="1"/>
      </xdr:nvSpPr>
      <xdr:spPr>
        <a:xfrm>
          <a:off x="10515600" y="64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90570</xdr:rowOff>
    </xdr:from>
    <xdr:to>
      <xdr:col>50</xdr:col>
      <xdr:colOff>165100</xdr:colOff>
      <xdr:row>39</xdr:row>
      <xdr:rowOff>20720</xdr:rowOff>
    </xdr:to>
    <xdr:sp macro="" textlink="">
      <xdr:nvSpPr>
        <xdr:cNvPr id="132" name="楕円 131"/>
        <xdr:cNvSpPr/>
      </xdr:nvSpPr>
      <xdr:spPr>
        <a:xfrm>
          <a:off x="9588500" y="66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136455</xdr:rowOff>
    </xdr:from>
    <xdr:to>
      <xdr:col>55</xdr:col>
      <xdr:colOff>0</xdr:colOff>
      <xdr:row>38</xdr:row>
      <xdr:rowOff>141370</xdr:rowOff>
    </xdr:to>
    <xdr:cxnSp macro="">
      <xdr:nvCxnSpPr>
        <xdr:cNvPr id="133" name="直線コネクタ 132"/>
        <xdr:cNvCxnSpPr/>
      </xdr:nvCxnSpPr>
      <xdr:spPr>
        <a:xfrm flipV="1">
          <a:off x="9639300" y="6651555"/>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99409</xdr:rowOff>
    </xdr:from>
    <xdr:to>
      <xdr:col>46</xdr:col>
      <xdr:colOff>38100</xdr:colOff>
      <xdr:row>39</xdr:row>
      <xdr:rowOff>29559</xdr:rowOff>
    </xdr:to>
    <xdr:sp macro="" textlink="">
      <xdr:nvSpPr>
        <xdr:cNvPr id="134" name="楕円 133"/>
        <xdr:cNvSpPr/>
      </xdr:nvSpPr>
      <xdr:spPr>
        <a:xfrm>
          <a:off x="8699500" y="66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141370</xdr:rowOff>
    </xdr:from>
    <xdr:to>
      <xdr:col>50</xdr:col>
      <xdr:colOff>114300</xdr:colOff>
      <xdr:row>38</xdr:row>
      <xdr:rowOff>150209</xdr:rowOff>
    </xdr:to>
    <xdr:cxnSp macro="">
      <xdr:nvCxnSpPr>
        <xdr:cNvPr id="135" name="直線コネクタ 134"/>
        <xdr:cNvCxnSpPr/>
      </xdr:nvCxnSpPr>
      <xdr:spPr>
        <a:xfrm flipV="1">
          <a:off x="8750300" y="665647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106249</xdr:rowOff>
    </xdr:from>
    <xdr:to>
      <xdr:col>41</xdr:col>
      <xdr:colOff>101600</xdr:colOff>
      <xdr:row>39</xdr:row>
      <xdr:rowOff>36399</xdr:rowOff>
    </xdr:to>
    <xdr:sp macro="" textlink="">
      <xdr:nvSpPr>
        <xdr:cNvPr id="136" name="楕円 135"/>
        <xdr:cNvSpPr/>
      </xdr:nvSpPr>
      <xdr:spPr>
        <a:xfrm>
          <a:off x="7810500" y="66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150209</xdr:rowOff>
    </xdr:from>
    <xdr:to>
      <xdr:col>45</xdr:col>
      <xdr:colOff>177800</xdr:colOff>
      <xdr:row>38</xdr:row>
      <xdr:rowOff>157049</xdr:rowOff>
    </xdr:to>
    <xdr:cxnSp macro="">
      <xdr:nvCxnSpPr>
        <xdr:cNvPr id="137" name="直線コネクタ 136"/>
        <xdr:cNvCxnSpPr/>
      </xdr:nvCxnSpPr>
      <xdr:spPr>
        <a:xfrm flipV="1">
          <a:off x="7861300" y="6665309"/>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110496</xdr:rowOff>
    </xdr:from>
    <xdr:to>
      <xdr:col>36</xdr:col>
      <xdr:colOff>165100</xdr:colOff>
      <xdr:row>39</xdr:row>
      <xdr:rowOff>40646</xdr:rowOff>
    </xdr:to>
    <xdr:sp macro="" textlink="">
      <xdr:nvSpPr>
        <xdr:cNvPr id="138" name="楕円 137"/>
        <xdr:cNvSpPr/>
      </xdr:nvSpPr>
      <xdr:spPr>
        <a:xfrm>
          <a:off x="6921500" y="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157049</xdr:rowOff>
    </xdr:from>
    <xdr:to>
      <xdr:col>41</xdr:col>
      <xdr:colOff>50800</xdr:colOff>
      <xdr:row>38</xdr:row>
      <xdr:rowOff>161296</xdr:rowOff>
    </xdr:to>
    <xdr:cxnSp macro="">
      <xdr:nvCxnSpPr>
        <xdr:cNvPr id="139" name="直線コネクタ 138"/>
        <xdr:cNvCxnSpPr/>
      </xdr:nvCxnSpPr>
      <xdr:spPr>
        <a:xfrm flipV="1">
          <a:off x="6972300" y="6672149"/>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40"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41" name="n_2aveValue【道路】&#10;一人当たり延長"/>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42" name="n_3aveValue【道路】&#10;一人当たり延長"/>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46765</xdr:rowOff>
    </xdr:from>
    <xdr:ext cx="534377" cy="259045"/>
    <xdr:sp macro="" textlink="">
      <xdr:nvSpPr>
        <xdr:cNvPr id="143" name="n_4aveValue【道路】&#10;一人当たり延長"/>
        <xdr:cNvSpPr txBox="1"/>
      </xdr:nvSpPr>
      <xdr:spPr>
        <a:xfrm>
          <a:off x="6705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37247</xdr:rowOff>
    </xdr:from>
    <xdr:ext cx="534377" cy="259045"/>
    <xdr:sp macro="" textlink="">
      <xdr:nvSpPr>
        <xdr:cNvPr id="144" name="n_1mainValue【道路】&#10;一人当たり延長"/>
        <xdr:cNvSpPr txBox="1"/>
      </xdr:nvSpPr>
      <xdr:spPr>
        <a:xfrm>
          <a:off x="9359411" y="63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46086</xdr:rowOff>
    </xdr:from>
    <xdr:ext cx="534377" cy="259045"/>
    <xdr:sp macro="" textlink="">
      <xdr:nvSpPr>
        <xdr:cNvPr id="145" name="n_2mainValue【道路】&#10;一人当たり延長"/>
        <xdr:cNvSpPr txBox="1"/>
      </xdr:nvSpPr>
      <xdr:spPr>
        <a:xfrm>
          <a:off x="8483111" y="63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27526</xdr:rowOff>
    </xdr:from>
    <xdr:ext cx="534377" cy="259045"/>
    <xdr:sp macro="" textlink="">
      <xdr:nvSpPr>
        <xdr:cNvPr id="146" name="n_3mainValue【道路】&#10;一人当たり延長"/>
        <xdr:cNvSpPr txBox="1"/>
      </xdr:nvSpPr>
      <xdr:spPr>
        <a:xfrm>
          <a:off x="7594111" y="67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57173</xdr:rowOff>
    </xdr:from>
    <xdr:ext cx="534377" cy="259045"/>
    <xdr:sp macro="" textlink="">
      <xdr:nvSpPr>
        <xdr:cNvPr id="147" name="n_4mainValue【道路】&#10;一人当たり延長"/>
        <xdr:cNvSpPr txBox="1"/>
      </xdr:nvSpPr>
      <xdr:spPr>
        <a:xfrm>
          <a:off x="6705111" y="64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8"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32476</xdr:rowOff>
    </xdr:from>
    <xdr:to>
      <xdr:col>24</xdr:col>
      <xdr:colOff>114300</xdr:colOff>
      <xdr:row>60</xdr:row>
      <xdr:rowOff>134076</xdr:rowOff>
    </xdr:to>
    <xdr:sp macro="" textlink="">
      <xdr:nvSpPr>
        <xdr:cNvPr id="189" name="楕円 188"/>
        <xdr:cNvSpPr/>
      </xdr:nvSpPr>
      <xdr:spPr>
        <a:xfrm>
          <a:off x="45847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55353</xdr:rowOff>
    </xdr:from>
    <xdr:ext cx="405111" cy="259045"/>
    <xdr:sp macro="" textlink="">
      <xdr:nvSpPr>
        <xdr:cNvPr id="190" name="【橋りょう・トンネル】&#10;有形固定資産減価償却率該当値テキスト"/>
        <xdr:cNvSpPr txBox="1"/>
      </xdr:nvSpPr>
      <xdr:spPr>
        <a:xfrm>
          <a:off x="4673600" y="1017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91" name="楕円 190"/>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83276</xdr:rowOff>
    </xdr:from>
    <xdr:to>
      <xdr:col>24</xdr:col>
      <xdr:colOff>63500</xdr:colOff>
      <xdr:row>60</xdr:row>
      <xdr:rowOff>148590</xdr:rowOff>
    </xdr:to>
    <xdr:cxnSp macro="">
      <xdr:nvCxnSpPr>
        <xdr:cNvPr id="192" name="直線コネクタ 191"/>
        <xdr:cNvCxnSpPr/>
      </xdr:nvCxnSpPr>
      <xdr:spPr>
        <a:xfrm flipV="1">
          <a:off x="3797300" y="1037027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84727</xdr:rowOff>
    </xdr:from>
    <xdr:to>
      <xdr:col>15</xdr:col>
      <xdr:colOff>101600</xdr:colOff>
      <xdr:row>61</xdr:row>
      <xdr:rowOff>14877</xdr:rowOff>
    </xdr:to>
    <xdr:sp macro="" textlink="">
      <xdr:nvSpPr>
        <xdr:cNvPr id="193" name="楕円 192"/>
        <xdr:cNvSpPr/>
      </xdr:nvSpPr>
      <xdr:spPr>
        <a:xfrm>
          <a:off x="2857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135527</xdr:rowOff>
    </xdr:from>
    <xdr:to>
      <xdr:col>19</xdr:col>
      <xdr:colOff>177800</xdr:colOff>
      <xdr:row>60</xdr:row>
      <xdr:rowOff>148590</xdr:rowOff>
    </xdr:to>
    <xdr:cxnSp macro="">
      <xdr:nvCxnSpPr>
        <xdr:cNvPr id="194" name="直線コネクタ 193"/>
        <xdr:cNvCxnSpPr/>
      </xdr:nvCxnSpPr>
      <xdr:spPr>
        <a:xfrm>
          <a:off x="2908300" y="1042252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5" name="楕円 194"/>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135527</xdr:rowOff>
    </xdr:to>
    <xdr:cxnSp macro="">
      <xdr:nvCxnSpPr>
        <xdr:cNvPr id="196" name="直線コネクタ 195"/>
        <xdr:cNvCxnSpPr/>
      </xdr:nvCxnSpPr>
      <xdr:spPr>
        <a:xfrm>
          <a:off x="2019300" y="103947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35741</xdr:rowOff>
    </xdr:from>
    <xdr:to>
      <xdr:col>6</xdr:col>
      <xdr:colOff>38100</xdr:colOff>
      <xdr:row>60</xdr:row>
      <xdr:rowOff>137341</xdr:rowOff>
    </xdr:to>
    <xdr:sp macro="" textlink="">
      <xdr:nvSpPr>
        <xdr:cNvPr id="197" name="楕円 196"/>
        <xdr:cNvSpPr/>
      </xdr:nvSpPr>
      <xdr:spPr>
        <a:xfrm>
          <a:off x="1079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86541</xdr:rowOff>
    </xdr:from>
    <xdr:to>
      <xdr:col>10</xdr:col>
      <xdr:colOff>114300</xdr:colOff>
      <xdr:row>60</xdr:row>
      <xdr:rowOff>107769</xdr:rowOff>
    </xdr:to>
    <xdr:cxnSp macro="">
      <xdr:nvCxnSpPr>
        <xdr:cNvPr id="198" name="直線コネクタ 197"/>
        <xdr:cNvCxnSpPr/>
      </xdr:nvCxnSpPr>
      <xdr:spPr>
        <a:xfrm>
          <a:off x="1130300" y="1037354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9"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0"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203" name="n_1main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4" name="n_2main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5" name="n_3main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6" name="n_4main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120693</xdr:rowOff>
    </xdr:from>
    <xdr:to>
      <xdr:col>55</xdr:col>
      <xdr:colOff>50800</xdr:colOff>
      <xdr:row>64</xdr:row>
      <xdr:rowOff>50843</xdr:rowOff>
    </xdr:to>
    <xdr:sp macro="" textlink="">
      <xdr:nvSpPr>
        <xdr:cNvPr id="248" name="楕円 247"/>
        <xdr:cNvSpPr/>
      </xdr:nvSpPr>
      <xdr:spPr>
        <a:xfrm>
          <a:off x="10426700" y="109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35620</xdr:rowOff>
    </xdr:from>
    <xdr:ext cx="599010" cy="259045"/>
    <xdr:sp macro="" textlink="">
      <xdr:nvSpPr>
        <xdr:cNvPr id="249" name="【橋りょう・トンネル】&#10;一人当たり有形固定資産（償却資産）額該当値テキスト"/>
        <xdr:cNvSpPr txBox="1"/>
      </xdr:nvSpPr>
      <xdr:spPr>
        <a:xfrm>
          <a:off x="10515600" y="1083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134755</xdr:rowOff>
    </xdr:from>
    <xdr:to>
      <xdr:col>50</xdr:col>
      <xdr:colOff>165100</xdr:colOff>
      <xdr:row>64</xdr:row>
      <xdr:rowOff>64905</xdr:rowOff>
    </xdr:to>
    <xdr:sp macro="" textlink="">
      <xdr:nvSpPr>
        <xdr:cNvPr id="250" name="楕円 249"/>
        <xdr:cNvSpPr/>
      </xdr:nvSpPr>
      <xdr:spPr>
        <a:xfrm>
          <a:off x="9588500" y="109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xdr:rowOff>
    </xdr:from>
    <xdr:to>
      <xdr:col>55</xdr:col>
      <xdr:colOff>0</xdr:colOff>
      <xdr:row>64</xdr:row>
      <xdr:rowOff>14105</xdr:rowOff>
    </xdr:to>
    <xdr:cxnSp macro="">
      <xdr:nvCxnSpPr>
        <xdr:cNvPr id="251" name="直線コネクタ 250"/>
        <xdr:cNvCxnSpPr/>
      </xdr:nvCxnSpPr>
      <xdr:spPr>
        <a:xfrm flipV="1">
          <a:off x="9639300" y="10972843"/>
          <a:ext cx="8382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137840</xdr:rowOff>
    </xdr:from>
    <xdr:to>
      <xdr:col>46</xdr:col>
      <xdr:colOff>38100</xdr:colOff>
      <xdr:row>64</xdr:row>
      <xdr:rowOff>67990</xdr:rowOff>
    </xdr:to>
    <xdr:sp macro="" textlink="">
      <xdr:nvSpPr>
        <xdr:cNvPr id="252" name="楕円 251"/>
        <xdr:cNvSpPr/>
      </xdr:nvSpPr>
      <xdr:spPr>
        <a:xfrm>
          <a:off x="8699500" y="109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14105</xdr:rowOff>
    </xdr:from>
    <xdr:to>
      <xdr:col>50</xdr:col>
      <xdr:colOff>114300</xdr:colOff>
      <xdr:row>64</xdr:row>
      <xdr:rowOff>17190</xdr:rowOff>
    </xdr:to>
    <xdr:cxnSp macro="">
      <xdr:nvCxnSpPr>
        <xdr:cNvPr id="253" name="直線コネクタ 252"/>
        <xdr:cNvCxnSpPr/>
      </xdr:nvCxnSpPr>
      <xdr:spPr>
        <a:xfrm flipV="1">
          <a:off x="8750300" y="10986905"/>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138671</xdr:rowOff>
    </xdr:from>
    <xdr:to>
      <xdr:col>41</xdr:col>
      <xdr:colOff>101600</xdr:colOff>
      <xdr:row>64</xdr:row>
      <xdr:rowOff>68821</xdr:rowOff>
    </xdr:to>
    <xdr:sp macro="" textlink="">
      <xdr:nvSpPr>
        <xdr:cNvPr id="254" name="楕円 253"/>
        <xdr:cNvSpPr/>
      </xdr:nvSpPr>
      <xdr:spPr>
        <a:xfrm>
          <a:off x="7810500" y="1094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17190</xdr:rowOff>
    </xdr:from>
    <xdr:to>
      <xdr:col>45</xdr:col>
      <xdr:colOff>177800</xdr:colOff>
      <xdr:row>64</xdr:row>
      <xdr:rowOff>18021</xdr:rowOff>
    </xdr:to>
    <xdr:cxnSp macro="">
      <xdr:nvCxnSpPr>
        <xdr:cNvPr id="255" name="直線コネクタ 254"/>
        <xdr:cNvCxnSpPr/>
      </xdr:nvCxnSpPr>
      <xdr:spPr>
        <a:xfrm flipV="1">
          <a:off x="7861300" y="10989990"/>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140336</xdr:rowOff>
    </xdr:from>
    <xdr:to>
      <xdr:col>36</xdr:col>
      <xdr:colOff>165100</xdr:colOff>
      <xdr:row>64</xdr:row>
      <xdr:rowOff>70486</xdr:rowOff>
    </xdr:to>
    <xdr:sp macro="" textlink="">
      <xdr:nvSpPr>
        <xdr:cNvPr id="256" name="楕円 255"/>
        <xdr:cNvSpPr/>
      </xdr:nvSpPr>
      <xdr:spPr>
        <a:xfrm>
          <a:off x="6921500" y="109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18021</xdr:rowOff>
    </xdr:from>
    <xdr:to>
      <xdr:col>41</xdr:col>
      <xdr:colOff>50800</xdr:colOff>
      <xdr:row>64</xdr:row>
      <xdr:rowOff>19686</xdr:rowOff>
    </xdr:to>
    <xdr:cxnSp macro="">
      <xdr:nvCxnSpPr>
        <xdr:cNvPr id="257" name="直線コネクタ 256"/>
        <xdr:cNvCxnSpPr/>
      </xdr:nvCxnSpPr>
      <xdr:spPr>
        <a:xfrm flipV="1">
          <a:off x="6972300" y="1099082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59"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61"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56032</xdr:rowOff>
    </xdr:from>
    <xdr:ext cx="599010" cy="259045"/>
    <xdr:sp macro="" textlink="">
      <xdr:nvSpPr>
        <xdr:cNvPr id="262" name="n_1mainValue【橋りょう・トンネル】&#10;一人当たり有形固定資産（償却資産）額"/>
        <xdr:cNvSpPr txBox="1"/>
      </xdr:nvSpPr>
      <xdr:spPr>
        <a:xfrm>
          <a:off x="9327095" y="1102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59117</xdr:rowOff>
    </xdr:from>
    <xdr:ext cx="599010" cy="259045"/>
    <xdr:sp macro="" textlink="">
      <xdr:nvSpPr>
        <xdr:cNvPr id="263" name="n_2mainValue【橋りょう・トンネル】&#10;一人当たり有形固定資産（償却資産）額"/>
        <xdr:cNvSpPr txBox="1"/>
      </xdr:nvSpPr>
      <xdr:spPr>
        <a:xfrm>
          <a:off x="8450795" y="1103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59948</xdr:rowOff>
    </xdr:from>
    <xdr:ext cx="599010" cy="259045"/>
    <xdr:sp macro="" textlink="">
      <xdr:nvSpPr>
        <xdr:cNvPr id="264" name="n_3mainValue【橋りょう・トンネル】&#10;一人当たり有形固定資産（償却資産）額"/>
        <xdr:cNvSpPr txBox="1"/>
      </xdr:nvSpPr>
      <xdr:spPr>
        <a:xfrm>
          <a:off x="7561795" y="110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61613</xdr:rowOff>
    </xdr:from>
    <xdr:ext cx="599010" cy="259045"/>
    <xdr:sp macro="" textlink="">
      <xdr:nvSpPr>
        <xdr:cNvPr id="265" name="n_4mainValue【橋りょう・トンネル】&#10;一人当たり有形固定資産（償却資産）額"/>
        <xdr:cNvSpPr txBox="1"/>
      </xdr:nvSpPr>
      <xdr:spPr>
        <a:xfrm>
          <a:off x="6672795" y="1103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636</xdr:rowOff>
    </xdr:from>
    <xdr:to>
      <xdr:col>24</xdr:col>
      <xdr:colOff>114300</xdr:colOff>
      <xdr:row>85</xdr:row>
      <xdr:rowOff>102236</xdr:rowOff>
    </xdr:to>
    <xdr:sp macro="" textlink="">
      <xdr:nvSpPr>
        <xdr:cNvPr id="306" name="楕円 305"/>
        <xdr:cNvSpPr/>
      </xdr:nvSpPr>
      <xdr:spPr>
        <a:xfrm>
          <a:off x="45847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150513</xdr:rowOff>
    </xdr:from>
    <xdr:ext cx="405111" cy="259045"/>
    <xdr:sp macro="" textlink="">
      <xdr:nvSpPr>
        <xdr:cNvPr id="307" name="【公営住宅】&#10;有形固定資産減価償却率該当値テキスト"/>
        <xdr:cNvSpPr txBox="1"/>
      </xdr:nvSpPr>
      <xdr:spPr>
        <a:xfrm>
          <a:off x="4673600"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61595</xdr:rowOff>
    </xdr:from>
    <xdr:to>
      <xdr:col>20</xdr:col>
      <xdr:colOff>38100</xdr:colOff>
      <xdr:row>85</xdr:row>
      <xdr:rowOff>163195</xdr:rowOff>
    </xdr:to>
    <xdr:sp macro="" textlink="">
      <xdr:nvSpPr>
        <xdr:cNvPr id="308" name="楕円 307"/>
        <xdr:cNvSpPr/>
      </xdr:nvSpPr>
      <xdr:spPr>
        <a:xfrm>
          <a:off x="3746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51436</xdr:rowOff>
    </xdr:from>
    <xdr:to>
      <xdr:col>24</xdr:col>
      <xdr:colOff>63500</xdr:colOff>
      <xdr:row>85</xdr:row>
      <xdr:rowOff>112395</xdr:rowOff>
    </xdr:to>
    <xdr:cxnSp macro="">
      <xdr:nvCxnSpPr>
        <xdr:cNvPr id="309" name="直線コネクタ 308"/>
        <xdr:cNvCxnSpPr/>
      </xdr:nvCxnSpPr>
      <xdr:spPr>
        <a:xfrm flipV="1">
          <a:off x="3797300" y="14624686"/>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126364</xdr:rowOff>
    </xdr:from>
    <xdr:to>
      <xdr:col>15</xdr:col>
      <xdr:colOff>101600</xdr:colOff>
      <xdr:row>86</xdr:row>
      <xdr:rowOff>56514</xdr:rowOff>
    </xdr:to>
    <xdr:sp macro="" textlink="">
      <xdr:nvSpPr>
        <xdr:cNvPr id="310" name="楕円 309"/>
        <xdr:cNvSpPr/>
      </xdr:nvSpPr>
      <xdr:spPr>
        <a:xfrm>
          <a:off x="2857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112395</xdr:rowOff>
    </xdr:from>
    <xdr:to>
      <xdr:col>19</xdr:col>
      <xdr:colOff>177800</xdr:colOff>
      <xdr:row>86</xdr:row>
      <xdr:rowOff>5714</xdr:rowOff>
    </xdr:to>
    <xdr:cxnSp macro="">
      <xdr:nvCxnSpPr>
        <xdr:cNvPr id="311" name="直線コネクタ 310"/>
        <xdr:cNvCxnSpPr/>
      </xdr:nvCxnSpPr>
      <xdr:spPr>
        <a:xfrm flipV="1">
          <a:off x="2908300" y="1468564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118745</xdr:rowOff>
    </xdr:from>
    <xdr:to>
      <xdr:col>10</xdr:col>
      <xdr:colOff>165100</xdr:colOff>
      <xdr:row>86</xdr:row>
      <xdr:rowOff>48895</xdr:rowOff>
    </xdr:to>
    <xdr:sp macro="" textlink="">
      <xdr:nvSpPr>
        <xdr:cNvPr id="312" name="楕円 311"/>
        <xdr:cNvSpPr/>
      </xdr:nvSpPr>
      <xdr:spPr>
        <a:xfrm>
          <a:off x="1968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169545</xdr:rowOff>
    </xdr:from>
    <xdr:to>
      <xdr:col>15</xdr:col>
      <xdr:colOff>50800</xdr:colOff>
      <xdr:row>86</xdr:row>
      <xdr:rowOff>5714</xdr:rowOff>
    </xdr:to>
    <xdr:cxnSp macro="">
      <xdr:nvCxnSpPr>
        <xdr:cNvPr id="313" name="直線コネクタ 312"/>
        <xdr:cNvCxnSpPr/>
      </xdr:nvCxnSpPr>
      <xdr:spPr>
        <a:xfrm>
          <a:off x="2019300" y="147427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113030</xdr:rowOff>
    </xdr:from>
    <xdr:to>
      <xdr:col>6</xdr:col>
      <xdr:colOff>38100</xdr:colOff>
      <xdr:row>86</xdr:row>
      <xdr:rowOff>43180</xdr:rowOff>
    </xdr:to>
    <xdr:sp macro="" textlink="">
      <xdr:nvSpPr>
        <xdr:cNvPr id="314" name="楕円 313"/>
        <xdr:cNvSpPr/>
      </xdr:nvSpPr>
      <xdr:spPr>
        <a:xfrm>
          <a:off x="107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163830</xdr:rowOff>
    </xdr:from>
    <xdr:to>
      <xdr:col>10</xdr:col>
      <xdr:colOff>114300</xdr:colOff>
      <xdr:row>85</xdr:row>
      <xdr:rowOff>169545</xdr:rowOff>
    </xdr:to>
    <xdr:cxnSp macro="">
      <xdr:nvCxnSpPr>
        <xdr:cNvPr id="315" name="直線コネクタ 314"/>
        <xdr:cNvCxnSpPr/>
      </xdr:nvCxnSpPr>
      <xdr:spPr>
        <a:xfrm>
          <a:off x="1130300" y="147370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16"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9"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154322</xdr:rowOff>
    </xdr:from>
    <xdr:ext cx="405111" cy="259045"/>
    <xdr:sp macro="" textlink="">
      <xdr:nvSpPr>
        <xdr:cNvPr id="320" name="n_1mainValue【公営住宅】&#10;有形固定資産減価償却率"/>
        <xdr:cNvSpPr txBox="1"/>
      </xdr:nvSpPr>
      <xdr:spPr>
        <a:xfrm>
          <a:off x="35820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47641</xdr:rowOff>
    </xdr:from>
    <xdr:ext cx="405111" cy="259045"/>
    <xdr:sp macro="" textlink="">
      <xdr:nvSpPr>
        <xdr:cNvPr id="321" name="n_2mainValue【公営住宅】&#10;有形固定資産減価償却率"/>
        <xdr:cNvSpPr txBox="1"/>
      </xdr:nvSpPr>
      <xdr:spPr>
        <a:xfrm>
          <a:off x="2705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40022</xdr:rowOff>
    </xdr:from>
    <xdr:ext cx="405111" cy="259045"/>
    <xdr:sp macro="" textlink="">
      <xdr:nvSpPr>
        <xdr:cNvPr id="322" name="n_3mainValue【公営住宅】&#10;有形固定資産減価償却率"/>
        <xdr:cNvSpPr txBox="1"/>
      </xdr:nvSpPr>
      <xdr:spPr>
        <a:xfrm>
          <a:off x="1816744"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34307</xdr:rowOff>
    </xdr:from>
    <xdr:ext cx="405111" cy="259045"/>
    <xdr:sp macro="" textlink="">
      <xdr:nvSpPr>
        <xdr:cNvPr id="323" name="n_4mainValue【公営住宅】&#10;有形固定資産減価償却率"/>
        <xdr:cNvSpPr txBox="1"/>
      </xdr:nvSpPr>
      <xdr:spPr>
        <a:xfrm>
          <a:off x="927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50" name="【公営住宅】&#10;一人当たり面積平均値テキスト"/>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114858</xdr:rowOff>
    </xdr:from>
    <xdr:to>
      <xdr:col>55</xdr:col>
      <xdr:colOff>50800</xdr:colOff>
      <xdr:row>86</xdr:row>
      <xdr:rowOff>45008</xdr:rowOff>
    </xdr:to>
    <xdr:sp macro="" textlink="">
      <xdr:nvSpPr>
        <xdr:cNvPr id="361" name="楕円 360"/>
        <xdr:cNvSpPr/>
      </xdr:nvSpPr>
      <xdr:spPr>
        <a:xfrm>
          <a:off x="104267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29785</xdr:rowOff>
    </xdr:from>
    <xdr:ext cx="469744" cy="259045"/>
    <xdr:sp macro="" textlink="">
      <xdr:nvSpPr>
        <xdr:cNvPr id="362" name="【公営住宅】&#10;一人当たり面積該当値テキスト"/>
        <xdr:cNvSpPr txBox="1"/>
      </xdr:nvSpPr>
      <xdr:spPr>
        <a:xfrm>
          <a:off x="10515600" y="1460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363" name="楕円 362"/>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165658</xdr:rowOff>
    </xdr:from>
    <xdr:to>
      <xdr:col>55</xdr:col>
      <xdr:colOff>0</xdr:colOff>
      <xdr:row>85</xdr:row>
      <xdr:rowOff>166115</xdr:rowOff>
    </xdr:to>
    <xdr:cxnSp macro="">
      <xdr:nvCxnSpPr>
        <xdr:cNvPr id="364" name="直線コネクタ 363"/>
        <xdr:cNvCxnSpPr/>
      </xdr:nvCxnSpPr>
      <xdr:spPr>
        <a:xfrm flipV="1">
          <a:off x="9639300" y="1473890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114402</xdr:rowOff>
    </xdr:from>
    <xdr:to>
      <xdr:col>46</xdr:col>
      <xdr:colOff>38100</xdr:colOff>
      <xdr:row>86</xdr:row>
      <xdr:rowOff>44552</xdr:rowOff>
    </xdr:to>
    <xdr:sp macro="" textlink="">
      <xdr:nvSpPr>
        <xdr:cNvPr id="365" name="楕円 364"/>
        <xdr:cNvSpPr/>
      </xdr:nvSpPr>
      <xdr:spPr>
        <a:xfrm>
          <a:off x="8699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165202</xdr:rowOff>
    </xdr:from>
    <xdr:to>
      <xdr:col>50</xdr:col>
      <xdr:colOff>114300</xdr:colOff>
      <xdr:row>85</xdr:row>
      <xdr:rowOff>166115</xdr:rowOff>
    </xdr:to>
    <xdr:cxnSp macro="">
      <xdr:nvCxnSpPr>
        <xdr:cNvPr id="366" name="直線コネクタ 365"/>
        <xdr:cNvCxnSpPr/>
      </xdr:nvCxnSpPr>
      <xdr:spPr>
        <a:xfrm>
          <a:off x="8750300" y="1473845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114858</xdr:rowOff>
    </xdr:from>
    <xdr:to>
      <xdr:col>41</xdr:col>
      <xdr:colOff>101600</xdr:colOff>
      <xdr:row>86</xdr:row>
      <xdr:rowOff>45008</xdr:rowOff>
    </xdr:to>
    <xdr:sp macro="" textlink="">
      <xdr:nvSpPr>
        <xdr:cNvPr id="367" name="楕円 366"/>
        <xdr:cNvSpPr/>
      </xdr:nvSpPr>
      <xdr:spPr>
        <a:xfrm>
          <a:off x="7810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165202</xdr:rowOff>
    </xdr:from>
    <xdr:to>
      <xdr:col>45</xdr:col>
      <xdr:colOff>177800</xdr:colOff>
      <xdr:row>85</xdr:row>
      <xdr:rowOff>165658</xdr:rowOff>
    </xdr:to>
    <xdr:cxnSp macro="">
      <xdr:nvCxnSpPr>
        <xdr:cNvPr id="368" name="直線コネクタ 367"/>
        <xdr:cNvCxnSpPr/>
      </xdr:nvCxnSpPr>
      <xdr:spPr>
        <a:xfrm flipV="1">
          <a:off x="7861300" y="1473845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116230</xdr:rowOff>
    </xdr:from>
    <xdr:to>
      <xdr:col>36</xdr:col>
      <xdr:colOff>165100</xdr:colOff>
      <xdr:row>86</xdr:row>
      <xdr:rowOff>46380</xdr:rowOff>
    </xdr:to>
    <xdr:sp macro="" textlink="">
      <xdr:nvSpPr>
        <xdr:cNvPr id="369" name="楕円 368"/>
        <xdr:cNvSpPr/>
      </xdr:nvSpPr>
      <xdr:spPr>
        <a:xfrm>
          <a:off x="69215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165658</xdr:rowOff>
    </xdr:from>
    <xdr:to>
      <xdr:col>41</xdr:col>
      <xdr:colOff>50800</xdr:colOff>
      <xdr:row>85</xdr:row>
      <xdr:rowOff>167030</xdr:rowOff>
    </xdr:to>
    <xdr:cxnSp macro="">
      <xdr:nvCxnSpPr>
        <xdr:cNvPr id="370" name="直線コネクタ 369"/>
        <xdr:cNvCxnSpPr/>
      </xdr:nvCxnSpPr>
      <xdr:spPr>
        <a:xfrm flipV="1">
          <a:off x="6972300" y="147389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71" name="n_1aveValue【公営住宅】&#10;一人当たり面積"/>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72" name="n_2aveValue【公営住宅】&#10;一人当たり面積"/>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73"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74"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36592</xdr:rowOff>
    </xdr:from>
    <xdr:ext cx="469744" cy="259045"/>
    <xdr:sp macro="" textlink="">
      <xdr:nvSpPr>
        <xdr:cNvPr id="375" name="n_1mainValue【公営住宅】&#10;一人当たり面積"/>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35679</xdr:rowOff>
    </xdr:from>
    <xdr:ext cx="469744" cy="259045"/>
    <xdr:sp macro="" textlink="">
      <xdr:nvSpPr>
        <xdr:cNvPr id="376" name="n_2mainValue【公営住宅】&#10;一人当たり面積"/>
        <xdr:cNvSpPr txBox="1"/>
      </xdr:nvSpPr>
      <xdr:spPr>
        <a:xfrm>
          <a:off x="85154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36135</xdr:rowOff>
    </xdr:from>
    <xdr:ext cx="469744" cy="259045"/>
    <xdr:sp macro="" textlink="">
      <xdr:nvSpPr>
        <xdr:cNvPr id="377" name="n_3mainValue【公営住宅】&#10;一人当たり面積"/>
        <xdr:cNvSpPr txBox="1"/>
      </xdr:nvSpPr>
      <xdr:spPr>
        <a:xfrm>
          <a:off x="7626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37507</xdr:rowOff>
    </xdr:from>
    <xdr:ext cx="469744" cy="259045"/>
    <xdr:sp macro="" textlink="">
      <xdr:nvSpPr>
        <xdr:cNvPr id="378" name="n_4mainValue【公営住宅】&#10;一人当たり面積"/>
        <xdr:cNvSpPr txBox="1"/>
      </xdr:nvSpPr>
      <xdr:spPr>
        <a:xfrm>
          <a:off x="6737427" y="1478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19" name="直線コネクタ 4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23" name="直線コネクタ 4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424"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25" name="フローチャート: 判断 4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26" name="フローチャート: 判断 4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7" name="フローチャート: 判断 4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8" name="フローチャート: 判断 4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9" name="フローチャート: 判断 4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435" name="楕円 434"/>
        <xdr:cNvSpPr/>
      </xdr:nvSpPr>
      <xdr:spPr>
        <a:xfrm>
          <a:off x="16268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127652</xdr:rowOff>
    </xdr:from>
    <xdr:ext cx="405111" cy="259045"/>
    <xdr:sp macro="" textlink="">
      <xdr:nvSpPr>
        <xdr:cNvPr id="436" name="【認定こども園・幼稚園・保育所】&#10;有形固定資産減価償却率該当値テキスト"/>
        <xdr:cNvSpPr txBox="1"/>
      </xdr:nvSpPr>
      <xdr:spPr>
        <a:xfrm>
          <a:off x="1635760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97790</xdr:rowOff>
    </xdr:from>
    <xdr:to>
      <xdr:col>81</xdr:col>
      <xdr:colOff>101600</xdr:colOff>
      <xdr:row>39</xdr:row>
      <xdr:rowOff>27940</xdr:rowOff>
    </xdr:to>
    <xdr:sp macro="" textlink="">
      <xdr:nvSpPr>
        <xdr:cNvPr id="437" name="楕円 436"/>
        <xdr:cNvSpPr/>
      </xdr:nvSpPr>
      <xdr:spPr>
        <a:xfrm>
          <a:off x="1543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148590</xdr:rowOff>
    </xdr:from>
    <xdr:to>
      <xdr:col>85</xdr:col>
      <xdr:colOff>127000</xdr:colOff>
      <xdr:row>39</xdr:row>
      <xdr:rowOff>28575</xdr:rowOff>
    </xdr:to>
    <xdr:cxnSp macro="">
      <xdr:nvCxnSpPr>
        <xdr:cNvPr id="438" name="直線コネクタ 437"/>
        <xdr:cNvCxnSpPr/>
      </xdr:nvCxnSpPr>
      <xdr:spPr>
        <a:xfrm>
          <a:off x="15481300" y="66636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84455</xdr:rowOff>
    </xdr:from>
    <xdr:to>
      <xdr:col>76</xdr:col>
      <xdr:colOff>165100</xdr:colOff>
      <xdr:row>39</xdr:row>
      <xdr:rowOff>14605</xdr:rowOff>
    </xdr:to>
    <xdr:sp macro="" textlink="">
      <xdr:nvSpPr>
        <xdr:cNvPr id="439" name="楕円 438"/>
        <xdr:cNvSpPr/>
      </xdr:nvSpPr>
      <xdr:spPr>
        <a:xfrm>
          <a:off x="1454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135255</xdr:rowOff>
    </xdr:from>
    <xdr:to>
      <xdr:col>81</xdr:col>
      <xdr:colOff>50800</xdr:colOff>
      <xdr:row>38</xdr:row>
      <xdr:rowOff>148590</xdr:rowOff>
    </xdr:to>
    <xdr:cxnSp macro="">
      <xdr:nvCxnSpPr>
        <xdr:cNvPr id="440" name="直線コネクタ 439"/>
        <xdr:cNvCxnSpPr/>
      </xdr:nvCxnSpPr>
      <xdr:spPr>
        <a:xfrm>
          <a:off x="14592300" y="66503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441" name="楕円 440"/>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83820</xdr:rowOff>
    </xdr:from>
    <xdr:to>
      <xdr:col>76</xdr:col>
      <xdr:colOff>114300</xdr:colOff>
      <xdr:row>38</xdr:row>
      <xdr:rowOff>135255</xdr:rowOff>
    </xdr:to>
    <xdr:cxnSp macro="">
      <xdr:nvCxnSpPr>
        <xdr:cNvPr id="442" name="直線コネクタ 441"/>
        <xdr:cNvCxnSpPr/>
      </xdr:nvCxnSpPr>
      <xdr:spPr>
        <a:xfrm>
          <a:off x="13703300" y="65989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156845</xdr:rowOff>
    </xdr:from>
    <xdr:to>
      <xdr:col>67</xdr:col>
      <xdr:colOff>101600</xdr:colOff>
      <xdr:row>38</xdr:row>
      <xdr:rowOff>86995</xdr:rowOff>
    </xdr:to>
    <xdr:sp macro="" textlink="">
      <xdr:nvSpPr>
        <xdr:cNvPr id="443" name="楕円 442"/>
        <xdr:cNvSpPr/>
      </xdr:nvSpPr>
      <xdr:spPr>
        <a:xfrm>
          <a:off x="12763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36195</xdr:rowOff>
    </xdr:from>
    <xdr:to>
      <xdr:col>71</xdr:col>
      <xdr:colOff>177800</xdr:colOff>
      <xdr:row>38</xdr:row>
      <xdr:rowOff>83820</xdr:rowOff>
    </xdr:to>
    <xdr:cxnSp macro="">
      <xdr:nvCxnSpPr>
        <xdr:cNvPr id="444" name="直線コネクタ 443"/>
        <xdr:cNvCxnSpPr/>
      </xdr:nvCxnSpPr>
      <xdr:spPr>
        <a:xfrm>
          <a:off x="12814300" y="65512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445"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6"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48"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19067</xdr:rowOff>
    </xdr:from>
    <xdr:ext cx="405111" cy="259045"/>
    <xdr:sp macro="" textlink="">
      <xdr:nvSpPr>
        <xdr:cNvPr id="449" name="n_1mainValue【認定こども園・幼稚園・保育所】&#10;有形固定資産減価償却率"/>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5732</xdr:rowOff>
    </xdr:from>
    <xdr:ext cx="405111" cy="259045"/>
    <xdr:sp macro="" textlink="">
      <xdr:nvSpPr>
        <xdr:cNvPr id="450" name="n_2mainValue【認定こども園・幼稚園・保育所】&#10;有形固定資産減価償却率"/>
        <xdr:cNvSpPr txBox="1"/>
      </xdr:nvSpPr>
      <xdr:spPr>
        <a:xfrm>
          <a:off x="14389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125747</xdr:rowOff>
    </xdr:from>
    <xdr:ext cx="405111" cy="259045"/>
    <xdr:sp macro="" textlink="">
      <xdr:nvSpPr>
        <xdr:cNvPr id="451" name="n_3mainValue【認定こども園・幼稚園・保育所】&#10;有形固定資産減価償却率"/>
        <xdr:cNvSpPr txBox="1"/>
      </xdr:nvSpPr>
      <xdr:spPr>
        <a:xfrm>
          <a:off x="13500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78122</xdr:rowOff>
    </xdr:from>
    <xdr:ext cx="405111" cy="259045"/>
    <xdr:sp macro="" textlink="">
      <xdr:nvSpPr>
        <xdr:cNvPr id="452" name="n_4mainValue【認定こども園・幼稚園・保育所】&#10;有形固定資産減価償却率"/>
        <xdr:cNvSpPr txBox="1"/>
      </xdr:nvSpPr>
      <xdr:spPr>
        <a:xfrm>
          <a:off x="12611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76" name="直線コネクタ 4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8" name="直線コネクタ 4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0" name="直線コネクタ 4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481"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2" name="フローチャート: 判断 4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83" name="フローチャート: 判断 4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84" name="フローチャート: 判断 4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85" name="フローチャート: 判断 4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86" name="フローチャート: 判断 4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105410</xdr:rowOff>
    </xdr:from>
    <xdr:to>
      <xdr:col>116</xdr:col>
      <xdr:colOff>114300</xdr:colOff>
      <xdr:row>39</xdr:row>
      <xdr:rowOff>35560</xdr:rowOff>
    </xdr:to>
    <xdr:sp macro="" textlink="">
      <xdr:nvSpPr>
        <xdr:cNvPr id="492" name="楕円 491"/>
        <xdr:cNvSpPr/>
      </xdr:nvSpPr>
      <xdr:spPr>
        <a:xfrm>
          <a:off x="22110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83837</xdr:rowOff>
    </xdr:from>
    <xdr:ext cx="469744" cy="259045"/>
    <xdr:sp macro="" textlink="">
      <xdr:nvSpPr>
        <xdr:cNvPr id="493" name="【認定こども園・幼稚園・保育所】&#10;一人当たり面積該当値テキスト"/>
        <xdr:cNvSpPr txBox="1"/>
      </xdr:nvSpPr>
      <xdr:spPr>
        <a:xfrm>
          <a:off x="22199600"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109220</xdr:rowOff>
    </xdr:from>
    <xdr:to>
      <xdr:col>112</xdr:col>
      <xdr:colOff>38100</xdr:colOff>
      <xdr:row>39</xdr:row>
      <xdr:rowOff>39370</xdr:rowOff>
    </xdr:to>
    <xdr:sp macro="" textlink="">
      <xdr:nvSpPr>
        <xdr:cNvPr id="494" name="楕円 493"/>
        <xdr:cNvSpPr/>
      </xdr:nvSpPr>
      <xdr:spPr>
        <a:xfrm>
          <a:off x="21272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156210</xdr:rowOff>
    </xdr:from>
    <xdr:to>
      <xdr:col>116</xdr:col>
      <xdr:colOff>63500</xdr:colOff>
      <xdr:row>38</xdr:row>
      <xdr:rowOff>160020</xdr:rowOff>
    </xdr:to>
    <xdr:cxnSp macro="">
      <xdr:nvCxnSpPr>
        <xdr:cNvPr id="495" name="直線コネクタ 494"/>
        <xdr:cNvCxnSpPr/>
      </xdr:nvCxnSpPr>
      <xdr:spPr>
        <a:xfrm flipV="1">
          <a:off x="21323300" y="6671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496" name="楕円 495"/>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160020</xdr:rowOff>
    </xdr:from>
    <xdr:to>
      <xdr:col>111</xdr:col>
      <xdr:colOff>177800</xdr:colOff>
      <xdr:row>38</xdr:row>
      <xdr:rowOff>167640</xdr:rowOff>
    </xdr:to>
    <xdr:cxnSp macro="">
      <xdr:nvCxnSpPr>
        <xdr:cNvPr id="497" name="直線コネクタ 496"/>
        <xdr:cNvCxnSpPr/>
      </xdr:nvCxnSpPr>
      <xdr:spPr>
        <a:xfrm flipV="1">
          <a:off x="20434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120650</xdr:rowOff>
    </xdr:from>
    <xdr:to>
      <xdr:col>102</xdr:col>
      <xdr:colOff>165100</xdr:colOff>
      <xdr:row>39</xdr:row>
      <xdr:rowOff>50800</xdr:rowOff>
    </xdr:to>
    <xdr:sp macro="" textlink="">
      <xdr:nvSpPr>
        <xdr:cNvPr id="498" name="楕円 497"/>
        <xdr:cNvSpPr/>
      </xdr:nvSpPr>
      <xdr:spPr>
        <a:xfrm>
          <a:off x="19494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39</xdr:row>
      <xdr:rowOff>0</xdr:rowOff>
    </xdr:to>
    <xdr:cxnSp macro="">
      <xdr:nvCxnSpPr>
        <xdr:cNvPr id="499" name="直線コネクタ 498"/>
        <xdr:cNvCxnSpPr/>
      </xdr:nvCxnSpPr>
      <xdr:spPr>
        <a:xfrm flipV="1">
          <a:off x="19545300" y="6682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00" name="楕円 499"/>
        <xdr:cNvSpPr/>
      </xdr:nvSpPr>
      <xdr:spPr>
        <a:xfrm>
          <a:off x="18605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0</xdr:rowOff>
    </xdr:from>
    <xdr:to>
      <xdr:col>102</xdr:col>
      <xdr:colOff>114300</xdr:colOff>
      <xdr:row>39</xdr:row>
      <xdr:rowOff>3810</xdr:rowOff>
    </xdr:to>
    <xdr:cxnSp macro="">
      <xdr:nvCxnSpPr>
        <xdr:cNvPr id="501" name="直線コネクタ 500"/>
        <xdr:cNvCxnSpPr/>
      </xdr:nvCxnSpPr>
      <xdr:spPr>
        <a:xfrm flipV="1">
          <a:off x="18656300" y="6686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502" name="n_1ave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4"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05"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30497</xdr:rowOff>
    </xdr:from>
    <xdr:ext cx="469744" cy="259045"/>
    <xdr:sp macro="" textlink="">
      <xdr:nvSpPr>
        <xdr:cNvPr id="506" name="n_1main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7" name="n_2mainValue【認定こども園・幼稚園・保育所】&#10;一人当たり面積"/>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41927</xdr:rowOff>
    </xdr:from>
    <xdr:ext cx="469744" cy="259045"/>
    <xdr:sp macro="" textlink="">
      <xdr:nvSpPr>
        <xdr:cNvPr id="508" name="n_3mainValue【認定こども園・幼稚園・保育所】&#10;一人当たり面積"/>
        <xdr:cNvSpPr txBox="1"/>
      </xdr:nvSpPr>
      <xdr:spPr>
        <a:xfrm>
          <a:off x="19310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9" name="n_4main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32" name="直線コネクタ 5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34" name="直線コネクタ 5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36" name="直線コネクタ 5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537" name="【学校施設】&#10;有形固定資産減価償却率平均値テキスト"/>
        <xdr:cNvSpPr txBox="1"/>
      </xdr:nvSpPr>
      <xdr:spPr>
        <a:xfrm>
          <a:off x="16357600" y="1040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38" name="フローチャート: 判断 5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39" name="フローチャート: 判断 5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40" name="フローチャート: 判断 5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41" name="フローチャート: 判断 5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42" name="フローチャート: 判断 5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113792</xdr:rowOff>
    </xdr:from>
    <xdr:to>
      <xdr:col>85</xdr:col>
      <xdr:colOff>177800</xdr:colOff>
      <xdr:row>60</xdr:row>
      <xdr:rowOff>43942</xdr:rowOff>
    </xdr:to>
    <xdr:sp macro="" textlink="">
      <xdr:nvSpPr>
        <xdr:cNvPr id="548" name="楕円 547"/>
        <xdr:cNvSpPr/>
      </xdr:nvSpPr>
      <xdr:spPr>
        <a:xfrm>
          <a:off x="162687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136669</xdr:rowOff>
    </xdr:from>
    <xdr:ext cx="405111" cy="259045"/>
    <xdr:sp macro="" textlink="">
      <xdr:nvSpPr>
        <xdr:cNvPr id="549" name="【学校施設】&#10;有形固定資産減価償却率該当値テキスト"/>
        <xdr:cNvSpPr txBox="1"/>
      </xdr:nvSpPr>
      <xdr:spPr>
        <a:xfrm>
          <a:off x="16357600" y="1008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50" name="楕円 549"/>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164592</xdr:rowOff>
    </xdr:to>
    <xdr:cxnSp macro="">
      <xdr:nvCxnSpPr>
        <xdr:cNvPr id="551" name="直線コネクタ 550"/>
        <xdr:cNvCxnSpPr/>
      </xdr:nvCxnSpPr>
      <xdr:spPr>
        <a:xfrm>
          <a:off x="15481300" y="1022985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122936</xdr:rowOff>
    </xdr:from>
    <xdr:to>
      <xdr:col>76</xdr:col>
      <xdr:colOff>165100</xdr:colOff>
      <xdr:row>63</xdr:row>
      <xdr:rowOff>53086</xdr:rowOff>
    </xdr:to>
    <xdr:sp macro="" textlink="">
      <xdr:nvSpPr>
        <xdr:cNvPr id="552" name="楕円 551"/>
        <xdr:cNvSpPr/>
      </xdr:nvSpPr>
      <xdr:spPr>
        <a:xfrm>
          <a:off x="14541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63</xdr:row>
      <xdr:rowOff>2286</xdr:rowOff>
    </xdr:to>
    <xdr:cxnSp macro="">
      <xdr:nvCxnSpPr>
        <xdr:cNvPr id="553" name="直線コネクタ 552"/>
        <xdr:cNvCxnSpPr/>
      </xdr:nvCxnSpPr>
      <xdr:spPr>
        <a:xfrm flipV="1">
          <a:off x="14592300" y="10229850"/>
          <a:ext cx="889000" cy="5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22352</xdr:rowOff>
    </xdr:from>
    <xdr:to>
      <xdr:col>72</xdr:col>
      <xdr:colOff>38100</xdr:colOff>
      <xdr:row>60</xdr:row>
      <xdr:rowOff>123952</xdr:rowOff>
    </xdr:to>
    <xdr:sp macro="" textlink="">
      <xdr:nvSpPr>
        <xdr:cNvPr id="554" name="楕円 553"/>
        <xdr:cNvSpPr/>
      </xdr:nvSpPr>
      <xdr:spPr>
        <a:xfrm>
          <a:off x="13652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73152</xdr:rowOff>
    </xdr:from>
    <xdr:to>
      <xdr:col>76</xdr:col>
      <xdr:colOff>114300</xdr:colOff>
      <xdr:row>63</xdr:row>
      <xdr:rowOff>2286</xdr:rowOff>
    </xdr:to>
    <xdr:cxnSp macro="">
      <xdr:nvCxnSpPr>
        <xdr:cNvPr id="555" name="直線コネクタ 554"/>
        <xdr:cNvCxnSpPr/>
      </xdr:nvCxnSpPr>
      <xdr:spPr>
        <a:xfrm>
          <a:off x="13703300" y="10360152"/>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161798</xdr:rowOff>
    </xdr:from>
    <xdr:to>
      <xdr:col>67</xdr:col>
      <xdr:colOff>101600</xdr:colOff>
      <xdr:row>60</xdr:row>
      <xdr:rowOff>91948</xdr:rowOff>
    </xdr:to>
    <xdr:sp macro="" textlink="">
      <xdr:nvSpPr>
        <xdr:cNvPr id="556" name="楕円 555"/>
        <xdr:cNvSpPr/>
      </xdr:nvSpPr>
      <xdr:spPr>
        <a:xfrm>
          <a:off x="12763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41148</xdr:rowOff>
    </xdr:from>
    <xdr:to>
      <xdr:col>71</xdr:col>
      <xdr:colOff>177800</xdr:colOff>
      <xdr:row>60</xdr:row>
      <xdr:rowOff>73152</xdr:rowOff>
    </xdr:to>
    <xdr:cxnSp macro="">
      <xdr:nvCxnSpPr>
        <xdr:cNvPr id="557" name="直線コネクタ 556"/>
        <xdr:cNvCxnSpPr/>
      </xdr:nvCxnSpPr>
      <xdr:spPr>
        <a:xfrm>
          <a:off x="12814300" y="103281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558" name="n_1aveValue【学校施設】&#10;有形固定資産減価償却率"/>
        <xdr:cNvSpPr txBox="1"/>
      </xdr:nvSpPr>
      <xdr:spPr>
        <a:xfrm>
          <a:off x="152660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559"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560" name="n_3aveValue【学校施設】&#10;有形固定資産減価償却率"/>
        <xdr:cNvSpPr txBox="1"/>
      </xdr:nvSpPr>
      <xdr:spPr>
        <a:xfrm>
          <a:off x="13500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69359</xdr:rowOff>
    </xdr:from>
    <xdr:ext cx="405111" cy="259045"/>
    <xdr:sp macro="" textlink="">
      <xdr:nvSpPr>
        <xdr:cNvPr id="561" name="n_4aveValue【学校施設】&#10;有形固定資産減価償却率"/>
        <xdr:cNvSpPr txBox="1"/>
      </xdr:nvSpPr>
      <xdr:spPr>
        <a:xfrm>
          <a:off x="12611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562" name="n_1mainValue【学校施設】&#10;有形固定資産減価償却率"/>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44213</xdr:rowOff>
    </xdr:from>
    <xdr:ext cx="405111" cy="259045"/>
    <xdr:sp macro="" textlink="">
      <xdr:nvSpPr>
        <xdr:cNvPr id="563" name="n_2mainValue【学校施設】&#10;有形固定資産減価償却率"/>
        <xdr:cNvSpPr txBox="1"/>
      </xdr:nvSpPr>
      <xdr:spPr>
        <a:xfrm>
          <a:off x="14389744"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140479</xdr:rowOff>
    </xdr:from>
    <xdr:ext cx="405111" cy="259045"/>
    <xdr:sp macro="" textlink="">
      <xdr:nvSpPr>
        <xdr:cNvPr id="564" name="n_3mainValue【学校施設】&#10;有形固定資産減価償却率"/>
        <xdr:cNvSpPr txBox="1"/>
      </xdr:nvSpPr>
      <xdr:spPr>
        <a:xfrm>
          <a:off x="135007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108475</xdr:rowOff>
    </xdr:from>
    <xdr:ext cx="405111" cy="259045"/>
    <xdr:sp macro="" textlink="">
      <xdr:nvSpPr>
        <xdr:cNvPr id="565" name="n_4mainValue【学校施設】&#10;有形固定資産減価償却率"/>
        <xdr:cNvSpPr txBox="1"/>
      </xdr:nvSpPr>
      <xdr:spPr>
        <a:xfrm>
          <a:off x="12611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90" name="直線コネクタ 5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92" name="直線コネクタ 5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94" name="直線コネクタ 5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595" name="【学校施設】&#10;一人当たり面積平均値テキスト"/>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96" name="フローチャート: 判断 5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97" name="フローチャート: 判断 5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98" name="フローチャート: 判断 5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99" name="フローチャート: 判断 5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00" name="フローチャート: 判断 5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122174</xdr:rowOff>
    </xdr:from>
    <xdr:to>
      <xdr:col>116</xdr:col>
      <xdr:colOff>114300</xdr:colOff>
      <xdr:row>61</xdr:row>
      <xdr:rowOff>52324</xdr:rowOff>
    </xdr:to>
    <xdr:sp macro="" textlink="">
      <xdr:nvSpPr>
        <xdr:cNvPr id="606" name="楕円 605"/>
        <xdr:cNvSpPr/>
      </xdr:nvSpPr>
      <xdr:spPr>
        <a:xfrm>
          <a:off x="22110700" y="104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145051</xdr:rowOff>
    </xdr:from>
    <xdr:ext cx="469744" cy="259045"/>
    <xdr:sp macro="" textlink="">
      <xdr:nvSpPr>
        <xdr:cNvPr id="607" name="【学校施設】&#10;一人当たり面積該当値テキスト"/>
        <xdr:cNvSpPr txBox="1"/>
      </xdr:nvSpPr>
      <xdr:spPr>
        <a:xfrm>
          <a:off x="22199600"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133985</xdr:rowOff>
    </xdr:from>
    <xdr:to>
      <xdr:col>112</xdr:col>
      <xdr:colOff>38100</xdr:colOff>
      <xdr:row>61</xdr:row>
      <xdr:rowOff>64135</xdr:rowOff>
    </xdr:to>
    <xdr:sp macro="" textlink="">
      <xdr:nvSpPr>
        <xdr:cNvPr id="608" name="楕円 607"/>
        <xdr:cNvSpPr/>
      </xdr:nvSpPr>
      <xdr:spPr>
        <a:xfrm>
          <a:off x="21272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xdr:rowOff>
    </xdr:from>
    <xdr:to>
      <xdr:col>116</xdr:col>
      <xdr:colOff>63500</xdr:colOff>
      <xdr:row>61</xdr:row>
      <xdr:rowOff>13335</xdr:rowOff>
    </xdr:to>
    <xdr:cxnSp macro="">
      <xdr:nvCxnSpPr>
        <xdr:cNvPr id="609" name="直線コネクタ 608"/>
        <xdr:cNvCxnSpPr/>
      </xdr:nvCxnSpPr>
      <xdr:spPr>
        <a:xfrm flipV="1">
          <a:off x="21323300" y="10459974"/>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72263</xdr:rowOff>
    </xdr:from>
    <xdr:to>
      <xdr:col>107</xdr:col>
      <xdr:colOff>101600</xdr:colOff>
      <xdr:row>63</xdr:row>
      <xdr:rowOff>2413</xdr:rowOff>
    </xdr:to>
    <xdr:sp macro="" textlink="">
      <xdr:nvSpPr>
        <xdr:cNvPr id="610" name="楕円 609"/>
        <xdr:cNvSpPr/>
      </xdr:nvSpPr>
      <xdr:spPr>
        <a:xfrm>
          <a:off x="20383500" y="10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xdr:rowOff>
    </xdr:from>
    <xdr:to>
      <xdr:col>111</xdr:col>
      <xdr:colOff>177800</xdr:colOff>
      <xdr:row>62</xdr:row>
      <xdr:rowOff>123063</xdr:rowOff>
    </xdr:to>
    <xdr:cxnSp macro="">
      <xdr:nvCxnSpPr>
        <xdr:cNvPr id="611" name="直線コネクタ 610"/>
        <xdr:cNvCxnSpPr/>
      </xdr:nvCxnSpPr>
      <xdr:spPr>
        <a:xfrm flipV="1">
          <a:off x="20434300" y="10471785"/>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64643</xdr:rowOff>
    </xdr:from>
    <xdr:to>
      <xdr:col>102</xdr:col>
      <xdr:colOff>165100</xdr:colOff>
      <xdr:row>62</xdr:row>
      <xdr:rowOff>166243</xdr:rowOff>
    </xdr:to>
    <xdr:sp macro="" textlink="">
      <xdr:nvSpPr>
        <xdr:cNvPr id="612" name="楕円 611"/>
        <xdr:cNvSpPr/>
      </xdr:nvSpPr>
      <xdr:spPr>
        <a:xfrm>
          <a:off x="19494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115443</xdr:rowOff>
    </xdr:from>
    <xdr:to>
      <xdr:col>107</xdr:col>
      <xdr:colOff>50800</xdr:colOff>
      <xdr:row>62</xdr:row>
      <xdr:rowOff>123063</xdr:rowOff>
    </xdr:to>
    <xdr:cxnSp macro="">
      <xdr:nvCxnSpPr>
        <xdr:cNvPr id="613" name="直線コネクタ 612"/>
        <xdr:cNvCxnSpPr/>
      </xdr:nvCxnSpPr>
      <xdr:spPr>
        <a:xfrm>
          <a:off x="19545300" y="107453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69596</xdr:rowOff>
    </xdr:from>
    <xdr:to>
      <xdr:col>98</xdr:col>
      <xdr:colOff>38100</xdr:colOff>
      <xdr:row>62</xdr:row>
      <xdr:rowOff>171196</xdr:rowOff>
    </xdr:to>
    <xdr:sp macro="" textlink="">
      <xdr:nvSpPr>
        <xdr:cNvPr id="614" name="楕円 613"/>
        <xdr:cNvSpPr/>
      </xdr:nvSpPr>
      <xdr:spPr>
        <a:xfrm>
          <a:off x="18605500" y="106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115443</xdr:rowOff>
    </xdr:from>
    <xdr:to>
      <xdr:col>102</xdr:col>
      <xdr:colOff>114300</xdr:colOff>
      <xdr:row>62</xdr:row>
      <xdr:rowOff>120396</xdr:rowOff>
    </xdr:to>
    <xdr:cxnSp macro="">
      <xdr:nvCxnSpPr>
        <xdr:cNvPr id="615" name="直線コネクタ 614"/>
        <xdr:cNvCxnSpPr/>
      </xdr:nvCxnSpPr>
      <xdr:spPr>
        <a:xfrm flipV="1">
          <a:off x="18656300" y="1074534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166895</xdr:rowOff>
    </xdr:from>
    <xdr:ext cx="469744" cy="259045"/>
    <xdr:sp macro="" textlink="">
      <xdr:nvSpPr>
        <xdr:cNvPr id="616" name="n_1aveValue【学校施設】&#10;一人当たり面積"/>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617"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618"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619"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80662</xdr:rowOff>
    </xdr:from>
    <xdr:ext cx="469744" cy="259045"/>
    <xdr:sp macro="" textlink="">
      <xdr:nvSpPr>
        <xdr:cNvPr id="620" name="n_1mainValue【学校施設】&#10;一人当たり面積"/>
        <xdr:cNvSpPr txBox="1"/>
      </xdr:nvSpPr>
      <xdr:spPr>
        <a:xfrm>
          <a:off x="210757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164990</xdr:rowOff>
    </xdr:from>
    <xdr:ext cx="469744" cy="259045"/>
    <xdr:sp macro="" textlink="">
      <xdr:nvSpPr>
        <xdr:cNvPr id="621" name="n_2mainValue【学校施設】&#10;一人当たり面積"/>
        <xdr:cNvSpPr txBox="1"/>
      </xdr:nvSpPr>
      <xdr:spPr>
        <a:xfrm>
          <a:off x="20199427" y="107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157370</xdr:rowOff>
    </xdr:from>
    <xdr:ext cx="469744" cy="259045"/>
    <xdr:sp macro="" textlink="">
      <xdr:nvSpPr>
        <xdr:cNvPr id="622" name="n_3mainValue【学校施設】&#10;一人当たり面積"/>
        <xdr:cNvSpPr txBox="1"/>
      </xdr:nvSpPr>
      <xdr:spPr>
        <a:xfrm>
          <a:off x="19310427" y="107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162323</xdr:rowOff>
    </xdr:from>
    <xdr:ext cx="469744" cy="259045"/>
    <xdr:sp macro="" textlink="">
      <xdr:nvSpPr>
        <xdr:cNvPr id="623" name="n_4mainValue【学校施設】&#10;一人当たり面積"/>
        <xdr:cNvSpPr txBox="1"/>
      </xdr:nvSpPr>
      <xdr:spPr>
        <a:xfrm>
          <a:off x="18421427" y="1079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664" name="直線コネクタ 663"/>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665"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666" name="直線コネクタ 665"/>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667"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668" name="直線コネクタ 66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669"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70" name="フローチャート: 判断 669"/>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1" name="フローチャート: 判断 670"/>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672" name="フローチャート: 判断 671"/>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73" name="フローチャート: 判断 672"/>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674" name="フローチャート: 判断 673"/>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23495</xdr:rowOff>
    </xdr:from>
    <xdr:to>
      <xdr:col>85</xdr:col>
      <xdr:colOff>177800</xdr:colOff>
      <xdr:row>106</xdr:row>
      <xdr:rowOff>125095</xdr:rowOff>
    </xdr:to>
    <xdr:sp macro="" textlink="">
      <xdr:nvSpPr>
        <xdr:cNvPr id="680" name="楕円 679"/>
        <xdr:cNvSpPr/>
      </xdr:nvSpPr>
      <xdr:spPr>
        <a:xfrm>
          <a:off x="16268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1922</xdr:rowOff>
    </xdr:from>
    <xdr:ext cx="405111" cy="259045"/>
    <xdr:sp macro="" textlink="">
      <xdr:nvSpPr>
        <xdr:cNvPr id="681" name="【公民館】&#10;有形固定資産減価償却率該当値テキスト"/>
        <xdr:cNvSpPr txBox="1"/>
      </xdr:nvSpPr>
      <xdr:spPr>
        <a:xfrm>
          <a:off x="16357600"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153036</xdr:rowOff>
    </xdr:from>
    <xdr:to>
      <xdr:col>81</xdr:col>
      <xdr:colOff>101600</xdr:colOff>
      <xdr:row>106</xdr:row>
      <xdr:rowOff>83186</xdr:rowOff>
    </xdr:to>
    <xdr:sp macro="" textlink="">
      <xdr:nvSpPr>
        <xdr:cNvPr id="682" name="楕円 681"/>
        <xdr:cNvSpPr/>
      </xdr:nvSpPr>
      <xdr:spPr>
        <a:xfrm>
          <a:off x="15430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32386</xdr:rowOff>
    </xdr:from>
    <xdr:to>
      <xdr:col>85</xdr:col>
      <xdr:colOff>127000</xdr:colOff>
      <xdr:row>106</xdr:row>
      <xdr:rowOff>74295</xdr:rowOff>
    </xdr:to>
    <xdr:cxnSp macro="">
      <xdr:nvCxnSpPr>
        <xdr:cNvPr id="683" name="直線コネクタ 682"/>
        <xdr:cNvCxnSpPr/>
      </xdr:nvCxnSpPr>
      <xdr:spPr>
        <a:xfrm>
          <a:off x="15481300" y="182060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684" name="楕円 683"/>
        <xdr:cNvSpPr/>
      </xdr:nvSpPr>
      <xdr:spPr>
        <a:xfrm>
          <a:off x="14541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xdr:rowOff>
    </xdr:from>
    <xdr:to>
      <xdr:col>81</xdr:col>
      <xdr:colOff>50800</xdr:colOff>
      <xdr:row>106</xdr:row>
      <xdr:rowOff>32386</xdr:rowOff>
    </xdr:to>
    <xdr:cxnSp macro="">
      <xdr:nvCxnSpPr>
        <xdr:cNvPr id="685" name="直線コネクタ 684"/>
        <xdr:cNvCxnSpPr/>
      </xdr:nvCxnSpPr>
      <xdr:spPr>
        <a:xfrm>
          <a:off x="14592300" y="181832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86" name="楕円 685"/>
        <xdr:cNvSpPr/>
      </xdr:nvSpPr>
      <xdr:spPr>
        <a:xfrm>
          <a:off x="1365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140970</xdr:rowOff>
    </xdr:from>
    <xdr:to>
      <xdr:col>76</xdr:col>
      <xdr:colOff>114300</xdr:colOff>
      <xdr:row>106</xdr:row>
      <xdr:rowOff>9525</xdr:rowOff>
    </xdr:to>
    <xdr:cxnSp macro="">
      <xdr:nvCxnSpPr>
        <xdr:cNvPr id="687" name="直線コネクタ 686"/>
        <xdr:cNvCxnSpPr/>
      </xdr:nvCxnSpPr>
      <xdr:spPr>
        <a:xfrm>
          <a:off x="13703300" y="18143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133986</xdr:rowOff>
    </xdr:from>
    <xdr:to>
      <xdr:col>67</xdr:col>
      <xdr:colOff>101600</xdr:colOff>
      <xdr:row>106</xdr:row>
      <xdr:rowOff>64136</xdr:rowOff>
    </xdr:to>
    <xdr:sp macro="" textlink="">
      <xdr:nvSpPr>
        <xdr:cNvPr id="688" name="楕円 687"/>
        <xdr:cNvSpPr/>
      </xdr:nvSpPr>
      <xdr:spPr>
        <a:xfrm>
          <a:off x="12763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140970</xdr:rowOff>
    </xdr:from>
    <xdr:to>
      <xdr:col>71</xdr:col>
      <xdr:colOff>177800</xdr:colOff>
      <xdr:row>106</xdr:row>
      <xdr:rowOff>13336</xdr:rowOff>
    </xdr:to>
    <xdr:cxnSp macro="">
      <xdr:nvCxnSpPr>
        <xdr:cNvPr id="689" name="直線コネクタ 688"/>
        <xdr:cNvCxnSpPr/>
      </xdr:nvCxnSpPr>
      <xdr:spPr>
        <a:xfrm flipV="1">
          <a:off x="12814300" y="181432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90"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691" name="n_2aveValue【公民館】&#10;有形固定資産減価償却率"/>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92"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693"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74313</xdr:rowOff>
    </xdr:from>
    <xdr:ext cx="405111" cy="259045"/>
    <xdr:sp macro="" textlink="">
      <xdr:nvSpPr>
        <xdr:cNvPr id="694" name="n_1mainValue【公民館】&#10;有形固定資産減価償却率"/>
        <xdr:cNvSpPr txBox="1"/>
      </xdr:nvSpPr>
      <xdr:spPr>
        <a:xfrm>
          <a:off x="152660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695" name="n_2mainValue【公民館】&#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96" name="n_3main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55263</xdr:rowOff>
    </xdr:from>
    <xdr:ext cx="405111" cy="259045"/>
    <xdr:sp macro="" textlink="">
      <xdr:nvSpPr>
        <xdr:cNvPr id="697" name="n_4mainValue【公民館】&#10;有形固定資産減価償却率"/>
        <xdr:cNvSpPr txBox="1"/>
      </xdr:nvSpPr>
      <xdr:spPr>
        <a:xfrm>
          <a:off x="12611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723" name="直線コネクタ 722"/>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24"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25" name="直線コネクタ 724"/>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726"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727" name="直線コネクタ 726"/>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728"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729" name="フローチャート: 判断 728"/>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730" name="フローチャート: 判断 729"/>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731" name="フローチャート: 判断 730"/>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732" name="フローチャート: 判断 731"/>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733" name="フローチャート: 判断 732"/>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34108</xdr:rowOff>
    </xdr:from>
    <xdr:to>
      <xdr:col>116</xdr:col>
      <xdr:colOff>114300</xdr:colOff>
      <xdr:row>108</xdr:row>
      <xdr:rowOff>135708</xdr:rowOff>
    </xdr:to>
    <xdr:sp macro="" textlink="">
      <xdr:nvSpPr>
        <xdr:cNvPr id="739" name="楕円 738"/>
        <xdr:cNvSpPr/>
      </xdr:nvSpPr>
      <xdr:spPr>
        <a:xfrm>
          <a:off x="22110700" y="185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120485</xdr:rowOff>
    </xdr:from>
    <xdr:ext cx="469744" cy="259045"/>
    <xdr:sp macro="" textlink="">
      <xdr:nvSpPr>
        <xdr:cNvPr id="740" name="【公民館】&#10;一人当たり面積該当値テキスト"/>
        <xdr:cNvSpPr txBox="1"/>
      </xdr:nvSpPr>
      <xdr:spPr>
        <a:xfrm>
          <a:off x="22199600" y="1846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741" name="楕円 740"/>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84908</xdr:rowOff>
    </xdr:from>
    <xdr:to>
      <xdr:col>116</xdr:col>
      <xdr:colOff>63500</xdr:colOff>
      <xdr:row>108</xdr:row>
      <xdr:rowOff>85998</xdr:rowOff>
    </xdr:to>
    <xdr:cxnSp macro="">
      <xdr:nvCxnSpPr>
        <xdr:cNvPr id="742" name="直線コネクタ 741"/>
        <xdr:cNvCxnSpPr/>
      </xdr:nvCxnSpPr>
      <xdr:spPr>
        <a:xfrm flipV="1">
          <a:off x="21323300" y="18601508"/>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37374</xdr:rowOff>
    </xdr:from>
    <xdr:to>
      <xdr:col>107</xdr:col>
      <xdr:colOff>101600</xdr:colOff>
      <xdr:row>108</xdr:row>
      <xdr:rowOff>138974</xdr:rowOff>
    </xdr:to>
    <xdr:sp macro="" textlink="">
      <xdr:nvSpPr>
        <xdr:cNvPr id="743" name="楕円 742"/>
        <xdr:cNvSpPr/>
      </xdr:nvSpPr>
      <xdr:spPr>
        <a:xfrm>
          <a:off x="20383500" y="185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88174</xdr:rowOff>
    </xdr:to>
    <xdr:cxnSp macro="">
      <xdr:nvCxnSpPr>
        <xdr:cNvPr id="744" name="直線コネクタ 743"/>
        <xdr:cNvCxnSpPr/>
      </xdr:nvCxnSpPr>
      <xdr:spPr>
        <a:xfrm flipV="1">
          <a:off x="20434300" y="186025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37374</xdr:rowOff>
    </xdr:from>
    <xdr:to>
      <xdr:col>102</xdr:col>
      <xdr:colOff>165100</xdr:colOff>
      <xdr:row>108</xdr:row>
      <xdr:rowOff>138974</xdr:rowOff>
    </xdr:to>
    <xdr:sp macro="" textlink="">
      <xdr:nvSpPr>
        <xdr:cNvPr id="745" name="楕円 744"/>
        <xdr:cNvSpPr/>
      </xdr:nvSpPr>
      <xdr:spPr>
        <a:xfrm>
          <a:off x="19494500" y="185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88174</xdr:rowOff>
    </xdr:from>
    <xdr:to>
      <xdr:col>107</xdr:col>
      <xdr:colOff>50800</xdr:colOff>
      <xdr:row>108</xdr:row>
      <xdr:rowOff>88174</xdr:rowOff>
    </xdr:to>
    <xdr:cxnSp macro="">
      <xdr:nvCxnSpPr>
        <xdr:cNvPr id="746" name="直線コネクタ 745"/>
        <xdr:cNvCxnSpPr/>
      </xdr:nvCxnSpPr>
      <xdr:spPr>
        <a:xfrm>
          <a:off x="19545300" y="1860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38463</xdr:rowOff>
    </xdr:from>
    <xdr:to>
      <xdr:col>98</xdr:col>
      <xdr:colOff>38100</xdr:colOff>
      <xdr:row>108</xdr:row>
      <xdr:rowOff>140063</xdr:rowOff>
    </xdr:to>
    <xdr:sp macro="" textlink="">
      <xdr:nvSpPr>
        <xdr:cNvPr id="747" name="楕円 746"/>
        <xdr:cNvSpPr/>
      </xdr:nvSpPr>
      <xdr:spPr>
        <a:xfrm>
          <a:off x="18605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88174</xdr:rowOff>
    </xdr:from>
    <xdr:to>
      <xdr:col>102</xdr:col>
      <xdr:colOff>114300</xdr:colOff>
      <xdr:row>108</xdr:row>
      <xdr:rowOff>89263</xdr:rowOff>
    </xdr:to>
    <xdr:cxnSp macro="">
      <xdr:nvCxnSpPr>
        <xdr:cNvPr id="748" name="直線コネクタ 747"/>
        <xdr:cNvCxnSpPr/>
      </xdr:nvCxnSpPr>
      <xdr:spPr>
        <a:xfrm flipV="1">
          <a:off x="18656300" y="186047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749"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750"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751"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752"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753" name="n_1mainValue【公民館】&#10;一人当たり面積"/>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130101</xdr:rowOff>
    </xdr:from>
    <xdr:ext cx="469744" cy="259045"/>
    <xdr:sp macro="" textlink="">
      <xdr:nvSpPr>
        <xdr:cNvPr id="754" name="n_2mainValue【公民館】&#10;一人当たり面積"/>
        <xdr:cNvSpPr txBox="1"/>
      </xdr:nvSpPr>
      <xdr:spPr>
        <a:xfrm>
          <a:off x="20199427"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130101</xdr:rowOff>
    </xdr:from>
    <xdr:ext cx="469744" cy="259045"/>
    <xdr:sp macro="" textlink="">
      <xdr:nvSpPr>
        <xdr:cNvPr id="755" name="n_3mainValue【公民館】&#10;一人当たり面積"/>
        <xdr:cNvSpPr txBox="1"/>
      </xdr:nvSpPr>
      <xdr:spPr>
        <a:xfrm>
          <a:off x="19310427"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131190</xdr:rowOff>
    </xdr:from>
    <xdr:ext cx="469744" cy="259045"/>
    <xdr:sp macro="" textlink="">
      <xdr:nvSpPr>
        <xdr:cNvPr id="756" name="n_4mainValue【公民館】&#10;一人当たり面積"/>
        <xdr:cNvSpPr txBox="1"/>
      </xdr:nvSpPr>
      <xdr:spPr>
        <a:xfrm>
          <a:off x="18421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各有形固定資産減価償却率において、橋りょう・トンネルについては、高速道路開通に伴い橋りょうが市へ移管され、資産計上額及び未償却額が増加したことで前年度比△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％となった。公営住宅については、新設等はないものの平成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長寿命化工事を行っているため、資産計上額が増加した。また老朽化した公営住宅を除却したことで減価償却率が減少した。認定こども園・幼稚園・保育園及び学校施設については、現在施設の集約化を進めており、施設完成後順次既存施設の除却を進める計画であるため数値は大幅に改善する見込みである。公民館についても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年度に大規模改修工事を行っているため次年度は改善する見込みである。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面積等について多くの項目で微増となったが、主に人口の減少に起因するものである。一人当たりの有形固定資産額のうち橋りょう・トンネルについては、橋りょうの移管に伴い資産計上額が増加した。また、近年老朽化した橋りょうの長寿命化工事を行っていることも相まって前年度比</a:t>
          </a:r>
          <a:r>
            <a:rPr kumimoji="1" lang="en-US" altLang="ja-JP" sz="1300">
              <a:latin typeface="ＭＳ Ｐゴシック" panose="020B0600070205080204" pitchFamily="50" charset="-128"/>
              <a:ea typeface="ＭＳ Ｐゴシック" panose="020B0600070205080204" pitchFamily="50" charset="-128"/>
            </a:rPr>
            <a:t>12,917</a:t>
          </a:r>
          <a:r>
            <a:rPr kumimoji="1" lang="ja-JP" altLang="en-US" sz="1300">
              <a:latin typeface="ＭＳ Ｐゴシック" panose="020B0600070205080204" pitchFamily="50" charset="-128"/>
              <a:ea typeface="ＭＳ Ｐゴシック" panose="020B0600070205080204" pitchFamily="50" charset="-128"/>
            </a:rPr>
            <a:t>円増加した。一人当たりの面積については類似団体平均を下回る項目が多くあり、市民サービスの低下の要因となりうるものについては今後更新の際には施設規模を検討する必要性はあるが、今後の市民のニーズや人口減少などの社会情勢を考慮し施設マネジメント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45,897
207.60
22,323,839
20,947,762
755,723
13,054,861
21,512,771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144599</xdr:rowOff>
    </xdr:from>
    <xdr:to>
      <xdr:col>24</xdr:col>
      <xdr:colOff>114300</xdr:colOff>
      <xdr:row>39</xdr:row>
      <xdr:rowOff>74749</xdr:rowOff>
    </xdr:to>
    <xdr:sp macro="" textlink="">
      <xdr:nvSpPr>
        <xdr:cNvPr id="74" name="楕円 73"/>
        <xdr:cNvSpPr/>
      </xdr:nvSpPr>
      <xdr:spPr>
        <a:xfrm>
          <a:off x="4584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123026</xdr:rowOff>
    </xdr:from>
    <xdr:ext cx="405111" cy="259045"/>
    <xdr:sp macro="" textlink="">
      <xdr:nvSpPr>
        <xdr:cNvPr id="75" name="【図書館】&#10;有形固定資産減価償却率該当値テキスト"/>
        <xdr:cNvSpPr txBox="1"/>
      </xdr:nvSpPr>
      <xdr:spPr>
        <a:xfrm>
          <a:off x="4673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6" name="楕円 75"/>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23949</xdr:rowOff>
    </xdr:to>
    <xdr:cxnSp macro="">
      <xdr:nvCxnSpPr>
        <xdr:cNvPr id="77" name="直線コネクタ 76"/>
        <xdr:cNvCxnSpPr/>
      </xdr:nvCxnSpPr>
      <xdr:spPr>
        <a:xfrm>
          <a:off x="3797300" y="667620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97246</xdr:rowOff>
    </xdr:from>
    <xdr:to>
      <xdr:col>15</xdr:col>
      <xdr:colOff>101600</xdr:colOff>
      <xdr:row>40</xdr:row>
      <xdr:rowOff>27396</xdr:rowOff>
    </xdr:to>
    <xdr:sp macro="" textlink="">
      <xdr:nvSpPr>
        <xdr:cNvPr id="78" name="楕円 77"/>
        <xdr:cNvSpPr/>
      </xdr:nvSpPr>
      <xdr:spPr>
        <a:xfrm>
          <a:off x="2857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148046</xdr:rowOff>
    </xdr:to>
    <xdr:cxnSp macro="">
      <xdr:nvCxnSpPr>
        <xdr:cNvPr id="79" name="直線コネクタ 78"/>
        <xdr:cNvCxnSpPr/>
      </xdr:nvCxnSpPr>
      <xdr:spPr>
        <a:xfrm flipV="1">
          <a:off x="2908300" y="6676209"/>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64588</xdr:rowOff>
    </xdr:from>
    <xdr:to>
      <xdr:col>10</xdr:col>
      <xdr:colOff>165100</xdr:colOff>
      <xdr:row>39</xdr:row>
      <xdr:rowOff>166188</xdr:rowOff>
    </xdr:to>
    <xdr:sp macro="" textlink="">
      <xdr:nvSpPr>
        <xdr:cNvPr id="80" name="楕円 79"/>
        <xdr:cNvSpPr/>
      </xdr:nvSpPr>
      <xdr:spPr>
        <a:xfrm>
          <a:off x="1968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115388</xdr:rowOff>
    </xdr:from>
    <xdr:to>
      <xdr:col>15</xdr:col>
      <xdr:colOff>50800</xdr:colOff>
      <xdr:row>39</xdr:row>
      <xdr:rowOff>148046</xdr:rowOff>
    </xdr:to>
    <xdr:cxnSp macro="">
      <xdr:nvCxnSpPr>
        <xdr:cNvPr id="81" name="直線コネクタ 80"/>
        <xdr:cNvCxnSpPr/>
      </xdr:nvCxnSpPr>
      <xdr:spPr>
        <a:xfrm>
          <a:off x="2019300" y="68019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31931</xdr:rowOff>
    </xdr:from>
    <xdr:to>
      <xdr:col>6</xdr:col>
      <xdr:colOff>38100</xdr:colOff>
      <xdr:row>39</xdr:row>
      <xdr:rowOff>133531</xdr:rowOff>
    </xdr:to>
    <xdr:sp macro="" textlink="">
      <xdr:nvSpPr>
        <xdr:cNvPr id="82" name="楕円 81"/>
        <xdr:cNvSpPr/>
      </xdr:nvSpPr>
      <xdr:spPr>
        <a:xfrm>
          <a:off x="1079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82731</xdr:rowOff>
    </xdr:from>
    <xdr:to>
      <xdr:col>10</xdr:col>
      <xdr:colOff>114300</xdr:colOff>
      <xdr:row>39</xdr:row>
      <xdr:rowOff>115388</xdr:rowOff>
    </xdr:to>
    <xdr:cxnSp macro="">
      <xdr:nvCxnSpPr>
        <xdr:cNvPr id="83" name="直線コネクタ 82"/>
        <xdr:cNvCxnSpPr/>
      </xdr:nvCxnSpPr>
      <xdr:spPr>
        <a:xfrm>
          <a:off x="1130300" y="67692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4"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88" name="n_1mainValue【図書館】&#10;有形固定資産減価償却率"/>
        <xdr:cNvSpPr txBox="1"/>
      </xdr:nvSpPr>
      <xdr:spPr>
        <a:xfrm>
          <a:off x="3582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18523</xdr:rowOff>
    </xdr:from>
    <xdr:ext cx="405111" cy="259045"/>
    <xdr:sp macro="" textlink="">
      <xdr:nvSpPr>
        <xdr:cNvPr id="89" name="n_2mainValue【図書館】&#10;有形固定資産減価償却率"/>
        <xdr:cNvSpPr txBox="1"/>
      </xdr:nvSpPr>
      <xdr:spPr>
        <a:xfrm>
          <a:off x="2705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157315</xdr:rowOff>
    </xdr:from>
    <xdr:ext cx="405111" cy="259045"/>
    <xdr:sp macro="" textlink="">
      <xdr:nvSpPr>
        <xdr:cNvPr id="90" name="n_3mainValue【図書館】&#10;有形固定資産減価償却率"/>
        <xdr:cNvSpPr txBox="1"/>
      </xdr:nvSpPr>
      <xdr:spPr>
        <a:xfrm>
          <a:off x="1816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124658</xdr:rowOff>
    </xdr:from>
    <xdr:ext cx="405111" cy="259045"/>
    <xdr:sp macro="" textlink="">
      <xdr:nvSpPr>
        <xdr:cNvPr id="91" name="n_4mainValue【図書館】&#10;有形固定資産減価償却率"/>
        <xdr:cNvSpPr txBox="1"/>
      </xdr:nvSpPr>
      <xdr:spPr>
        <a:xfrm>
          <a:off x="927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6"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31115</xdr:rowOff>
    </xdr:from>
    <xdr:to>
      <xdr:col>55</xdr:col>
      <xdr:colOff>50800</xdr:colOff>
      <xdr:row>40</xdr:row>
      <xdr:rowOff>132715</xdr:rowOff>
    </xdr:to>
    <xdr:sp macro="" textlink="">
      <xdr:nvSpPr>
        <xdr:cNvPr id="127" name="楕円 126"/>
        <xdr:cNvSpPr/>
      </xdr:nvSpPr>
      <xdr:spPr>
        <a:xfrm>
          <a:off x="104267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117492</xdr:rowOff>
    </xdr:from>
    <xdr:ext cx="469744" cy="259045"/>
    <xdr:sp macro="" textlink="">
      <xdr:nvSpPr>
        <xdr:cNvPr id="128" name="【図書館】&#10;一人当たり面積該当値テキスト"/>
        <xdr:cNvSpPr txBox="1"/>
      </xdr:nvSpPr>
      <xdr:spPr>
        <a:xfrm>
          <a:off x="10515600" y="68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31115</xdr:rowOff>
    </xdr:from>
    <xdr:to>
      <xdr:col>50</xdr:col>
      <xdr:colOff>165100</xdr:colOff>
      <xdr:row>40</xdr:row>
      <xdr:rowOff>132715</xdr:rowOff>
    </xdr:to>
    <xdr:sp macro="" textlink="">
      <xdr:nvSpPr>
        <xdr:cNvPr id="129" name="楕円 128"/>
        <xdr:cNvSpPr/>
      </xdr:nvSpPr>
      <xdr:spPr>
        <a:xfrm>
          <a:off x="9588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81915</xdr:rowOff>
    </xdr:from>
    <xdr:to>
      <xdr:col>55</xdr:col>
      <xdr:colOff>0</xdr:colOff>
      <xdr:row>40</xdr:row>
      <xdr:rowOff>81915</xdr:rowOff>
    </xdr:to>
    <xdr:cxnSp macro="">
      <xdr:nvCxnSpPr>
        <xdr:cNvPr id="130" name="直線コネクタ 129"/>
        <xdr:cNvCxnSpPr/>
      </xdr:nvCxnSpPr>
      <xdr:spPr>
        <a:xfrm>
          <a:off x="9639300" y="6939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31115</xdr:rowOff>
    </xdr:from>
    <xdr:to>
      <xdr:col>46</xdr:col>
      <xdr:colOff>38100</xdr:colOff>
      <xdr:row>40</xdr:row>
      <xdr:rowOff>132715</xdr:rowOff>
    </xdr:to>
    <xdr:sp macro="" textlink="">
      <xdr:nvSpPr>
        <xdr:cNvPr id="131" name="楕円 130"/>
        <xdr:cNvSpPr/>
      </xdr:nvSpPr>
      <xdr:spPr>
        <a:xfrm>
          <a:off x="8699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81915</xdr:rowOff>
    </xdr:from>
    <xdr:to>
      <xdr:col>50</xdr:col>
      <xdr:colOff>114300</xdr:colOff>
      <xdr:row>40</xdr:row>
      <xdr:rowOff>81915</xdr:rowOff>
    </xdr:to>
    <xdr:cxnSp macro="">
      <xdr:nvCxnSpPr>
        <xdr:cNvPr id="132" name="直線コネクタ 131"/>
        <xdr:cNvCxnSpPr/>
      </xdr:nvCxnSpPr>
      <xdr:spPr>
        <a:xfrm>
          <a:off x="8750300" y="693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31115</xdr:rowOff>
    </xdr:from>
    <xdr:to>
      <xdr:col>41</xdr:col>
      <xdr:colOff>101600</xdr:colOff>
      <xdr:row>40</xdr:row>
      <xdr:rowOff>132715</xdr:rowOff>
    </xdr:to>
    <xdr:sp macro="" textlink="">
      <xdr:nvSpPr>
        <xdr:cNvPr id="133" name="楕円 132"/>
        <xdr:cNvSpPr/>
      </xdr:nvSpPr>
      <xdr:spPr>
        <a:xfrm>
          <a:off x="7810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81915</xdr:rowOff>
    </xdr:from>
    <xdr:to>
      <xdr:col>45</xdr:col>
      <xdr:colOff>177800</xdr:colOff>
      <xdr:row>40</xdr:row>
      <xdr:rowOff>81915</xdr:rowOff>
    </xdr:to>
    <xdr:cxnSp macro="">
      <xdr:nvCxnSpPr>
        <xdr:cNvPr id="134" name="直線コネクタ 133"/>
        <xdr:cNvCxnSpPr/>
      </xdr:nvCxnSpPr>
      <xdr:spPr>
        <a:xfrm>
          <a:off x="7861300" y="693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31115</xdr:rowOff>
    </xdr:from>
    <xdr:to>
      <xdr:col>36</xdr:col>
      <xdr:colOff>165100</xdr:colOff>
      <xdr:row>40</xdr:row>
      <xdr:rowOff>132715</xdr:rowOff>
    </xdr:to>
    <xdr:sp macro="" textlink="">
      <xdr:nvSpPr>
        <xdr:cNvPr id="135" name="楕円 134"/>
        <xdr:cNvSpPr/>
      </xdr:nvSpPr>
      <xdr:spPr>
        <a:xfrm>
          <a:off x="6921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81915</xdr:rowOff>
    </xdr:from>
    <xdr:to>
      <xdr:col>41</xdr:col>
      <xdr:colOff>50800</xdr:colOff>
      <xdr:row>40</xdr:row>
      <xdr:rowOff>81915</xdr:rowOff>
    </xdr:to>
    <xdr:cxnSp macro="">
      <xdr:nvCxnSpPr>
        <xdr:cNvPr id="136" name="直線コネクタ 135"/>
        <xdr:cNvCxnSpPr/>
      </xdr:nvCxnSpPr>
      <xdr:spPr>
        <a:xfrm>
          <a:off x="6972300" y="693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37" name="n_1aveValue【図書館】&#10;一人当たり面積"/>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8"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9"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0"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123842</xdr:rowOff>
    </xdr:from>
    <xdr:ext cx="469744" cy="259045"/>
    <xdr:sp macro="" textlink="">
      <xdr:nvSpPr>
        <xdr:cNvPr id="141" name="n_1mainValue【図書館】&#10;一人当たり面積"/>
        <xdr:cNvSpPr txBox="1"/>
      </xdr:nvSpPr>
      <xdr:spPr>
        <a:xfrm>
          <a:off x="939172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123842</xdr:rowOff>
    </xdr:from>
    <xdr:ext cx="469744" cy="259045"/>
    <xdr:sp macro="" textlink="">
      <xdr:nvSpPr>
        <xdr:cNvPr id="142" name="n_2mainValue【図書館】&#10;一人当たり面積"/>
        <xdr:cNvSpPr txBox="1"/>
      </xdr:nvSpPr>
      <xdr:spPr>
        <a:xfrm>
          <a:off x="851542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123842</xdr:rowOff>
    </xdr:from>
    <xdr:ext cx="469744" cy="259045"/>
    <xdr:sp macro="" textlink="">
      <xdr:nvSpPr>
        <xdr:cNvPr id="143" name="n_3mainValue【図書館】&#10;一人当たり面積"/>
        <xdr:cNvSpPr txBox="1"/>
      </xdr:nvSpPr>
      <xdr:spPr>
        <a:xfrm>
          <a:off x="762642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123842</xdr:rowOff>
    </xdr:from>
    <xdr:ext cx="469744" cy="259045"/>
    <xdr:sp macro="" textlink="">
      <xdr:nvSpPr>
        <xdr:cNvPr id="144" name="n_4mainValue【図書館】&#10;一人当たり面積"/>
        <xdr:cNvSpPr txBox="1"/>
      </xdr:nvSpPr>
      <xdr:spPr>
        <a:xfrm>
          <a:off x="673742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74584</xdr:rowOff>
    </xdr:from>
    <xdr:ext cx="405111" cy="259045"/>
    <xdr:sp macro="" textlink="">
      <xdr:nvSpPr>
        <xdr:cNvPr id="175" name="【体育館・プール】&#10;有形固定資産減価償却率平均値テキスト"/>
        <xdr:cNvSpPr txBox="1"/>
      </xdr:nvSpPr>
      <xdr:spPr>
        <a:xfrm>
          <a:off x="4673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6" name="楕円 185"/>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87" name="【体育館・プール】&#10;有形固定資産減価償却率該当値テキスト"/>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88" name="楕円 187"/>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93073</xdr:rowOff>
    </xdr:from>
    <xdr:to>
      <xdr:col>24</xdr:col>
      <xdr:colOff>63500</xdr:colOff>
      <xdr:row>60</xdr:row>
      <xdr:rowOff>125730</xdr:rowOff>
    </xdr:to>
    <xdr:cxnSp macro="">
      <xdr:nvCxnSpPr>
        <xdr:cNvPr id="189" name="直線コネクタ 188"/>
        <xdr:cNvCxnSpPr/>
      </xdr:nvCxnSpPr>
      <xdr:spPr>
        <a:xfrm>
          <a:off x="3797300" y="103800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171269</xdr:rowOff>
    </xdr:from>
    <xdr:to>
      <xdr:col>15</xdr:col>
      <xdr:colOff>101600</xdr:colOff>
      <xdr:row>61</xdr:row>
      <xdr:rowOff>101419</xdr:rowOff>
    </xdr:to>
    <xdr:sp macro="" textlink="">
      <xdr:nvSpPr>
        <xdr:cNvPr id="190" name="楕円 189"/>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61</xdr:row>
      <xdr:rowOff>50619</xdr:rowOff>
    </xdr:to>
    <xdr:cxnSp macro="">
      <xdr:nvCxnSpPr>
        <xdr:cNvPr id="191" name="直線コネクタ 190"/>
        <xdr:cNvCxnSpPr/>
      </xdr:nvCxnSpPr>
      <xdr:spPr>
        <a:xfrm flipV="1">
          <a:off x="2908300" y="10380073"/>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2" name="楕円 191"/>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50619</xdr:rowOff>
    </xdr:from>
    <xdr:to>
      <xdr:col>15</xdr:col>
      <xdr:colOff>50800</xdr:colOff>
      <xdr:row>61</xdr:row>
      <xdr:rowOff>73478</xdr:rowOff>
    </xdr:to>
    <xdr:cxnSp macro="">
      <xdr:nvCxnSpPr>
        <xdr:cNvPr id="193" name="直線コネクタ 192"/>
        <xdr:cNvCxnSpPr/>
      </xdr:nvCxnSpPr>
      <xdr:spPr>
        <a:xfrm flipV="1">
          <a:off x="2019300" y="105090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161472</xdr:rowOff>
    </xdr:from>
    <xdr:to>
      <xdr:col>6</xdr:col>
      <xdr:colOff>38100</xdr:colOff>
      <xdr:row>61</xdr:row>
      <xdr:rowOff>91622</xdr:rowOff>
    </xdr:to>
    <xdr:sp macro="" textlink="">
      <xdr:nvSpPr>
        <xdr:cNvPr id="194" name="楕円 193"/>
        <xdr:cNvSpPr/>
      </xdr:nvSpPr>
      <xdr:spPr>
        <a:xfrm>
          <a:off x="107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40822</xdr:rowOff>
    </xdr:from>
    <xdr:to>
      <xdr:col>10</xdr:col>
      <xdr:colOff>114300</xdr:colOff>
      <xdr:row>61</xdr:row>
      <xdr:rowOff>73478</xdr:rowOff>
    </xdr:to>
    <xdr:cxnSp macro="">
      <xdr:nvCxnSpPr>
        <xdr:cNvPr id="195" name="直線コネクタ 194"/>
        <xdr:cNvCxnSpPr/>
      </xdr:nvCxnSpPr>
      <xdr:spPr>
        <a:xfrm>
          <a:off x="1130300" y="10499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58255</xdr:rowOff>
    </xdr:from>
    <xdr:ext cx="405111" cy="259045"/>
    <xdr:sp macro="" textlink="">
      <xdr:nvSpPr>
        <xdr:cNvPr id="196" name="n_1aveValue【体育館・プー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7"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8"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9"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160400</xdr:rowOff>
    </xdr:from>
    <xdr:ext cx="405111" cy="259045"/>
    <xdr:sp macro="" textlink="">
      <xdr:nvSpPr>
        <xdr:cNvPr id="200" name="n_1mainValue【体育館・プール】&#10;有形固定資産減価償却率"/>
        <xdr:cNvSpPr txBox="1"/>
      </xdr:nvSpPr>
      <xdr:spPr>
        <a:xfrm>
          <a:off x="35820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mainValue【体育館・プー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2" name="n_3mainValue【体育館・プール】&#10;有形固定資産減価償却率"/>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82749</xdr:rowOff>
    </xdr:from>
    <xdr:ext cx="405111" cy="259045"/>
    <xdr:sp macro="" textlink="">
      <xdr:nvSpPr>
        <xdr:cNvPr id="203" name="n_4mainValue【体育館・プール】&#10;有形固定資産減価償却率"/>
        <xdr:cNvSpPr txBox="1"/>
      </xdr:nvSpPr>
      <xdr:spPr>
        <a:xfrm>
          <a:off x="927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32" name="【体育館・プール】&#10;一人当たり面積平均値テキスト"/>
        <xdr:cNvSpPr txBox="1"/>
      </xdr:nvSpPr>
      <xdr:spPr>
        <a:xfrm>
          <a:off x="10515600" y="1015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99695</xdr:rowOff>
    </xdr:from>
    <xdr:to>
      <xdr:col>55</xdr:col>
      <xdr:colOff>50800</xdr:colOff>
      <xdr:row>63</xdr:row>
      <xdr:rowOff>29845</xdr:rowOff>
    </xdr:to>
    <xdr:sp macro="" textlink="">
      <xdr:nvSpPr>
        <xdr:cNvPr id="243" name="楕円 242"/>
        <xdr:cNvSpPr/>
      </xdr:nvSpPr>
      <xdr:spPr>
        <a:xfrm>
          <a:off x="104267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14622</xdr:rowOff>
    </xdr:from>
    <xdr:ext cx="469744" cy="259045"/>
    <xdr:sp macro="" textlink="">
      <xdr:nvSpPr>
        <xdr:cNvPr id="244" name="【体育館・プール】&#10;一人当たり面積該当値テキスト"/>
        <xdr:cNvSpPr txBox="1"/>
      </xdr:nvSpPr>
      <xdr:spPr>
        <a:xfrm>
          <a:off x="10515600" y="1064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45" name="楕円 244"/>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150495</xdr:rowOff>
    </xdr:from>
    <xdr:to>
      <xdr:col>55</xdr:col>
      <xdr:colOff>0</xdr:colOff>
      <xdr:row>62</xdr:row>
      <xdr:rowOff>152400</xdr:rowOff>
    </xdr:to>
    <xdr:cxnSp macro="">
      <xdr:nvCxnSpPr>
        <xdr:cNvPr id="246" name="直線コネクタ 245"/>
        <xdr:cNvCxnSpPr/>
      </xdr:nvCxnSpPr>
      <xdr:spPr>
        <a:xfrm flipV="1">
          <a:off x="9639300" y="107803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47" name="楕円 246"/>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63</xdr:row>
      <xdr:rowOff>11430</xdr:rowOff>
    </xdr:to>
    <xdr:cxnSp macro="">
      <xdr:nvCxnSpPr>
        <xdr:cNvPr id="248" name="直線コネクタ 247"/>
        <xdr:cNvCxnSpPr/>
      </xdr:nvCxnSpPr>
      <xdr:spPr>
        <a:xfrm flipV="1">
          <a:off x="8750300" y="10782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249" name="楕円 248"/>
        <xdr:cNvSpPr/>
      </xdr:nvSpPr>
      <xdr:spPr>
        <a:xfrm>
          <a:off x="781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63</xdr:row>
      <xdr:rowOff>11430</xdr:rowOff>
    </xdr:to>
    <xdr:cxnSp macro="">
      <xdr:nvCxnSpPr>
        <xdr:cNvPr id="250" name="直線コネクタ 249"/>
        <xdr:cNvCxnSpPr/>
      </xdr:nvCxnSpPr>
      <xdr:spPr>
        <a:xfrm>
          <a:off x="7861300" y="107480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51" name="楕円 250"/>
        <xdr:cNvSpPr/>
      </xdr:nvSpPr>
      <xdr:spPr>
        <a:xfrm>
          <a:off x="692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63</xdr:row>
      <xdr:rowOff>15240</xdr:rowOff>
    </xdr:to>
    <xdr:cxnSp macro="">
      <xdr:nvCxnSpPr>
        <xdr:cNvPr id="252" name="直線コネクタ 251"/>
        <xdr:cNvCxnSpPr/>
      </xdr:nvCxnSpPr>
      <xdr:spPr>
        <a:xfrm flipV="1">
          <a:off x="6972300" y="107480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53" name="n_1aveValue【体育館・プール】&#10;一人当たり面積"/>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54" name="n_2aveValue【体育館・プール】&#10;一人当たり面積"/>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55" name="n_3aveValue【体育館・プール】&#10;一人当たり面積"/>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56"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57"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58" name="n_2mainValue【体育館・プール】&#10;一人当たり面積"/>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160037</xdr:rowOff>
    </xdr:from>
    <xdr:ext cx="469744" cy="259045"/>
    <xdr:sp macro="" textlink="">
      <xdr:nvSpPr>
        <xdr:cNvPr id="259" name="n_3mainValue【体育館・プール】&#10;一人当たり面積"/>
        <xdr:cNvSpPr txBox="1"/>
      </xdr:nvSpPr>
      <xdr:spPr>
        <a:xfrm>
          <a:off x="7626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57167</xdr:rowOff>
    </xdr:from>
    <xdr:ext cx="469744" cy="259045"/>
    <xdr:sp macro="" textlink="">
      <xdr:nvSpPr>
        <xdr:cNvPr id="260" name="n_4mainValue【体育館・プール】&#10;一人当たり面積"/>
        <xdr:cNvSpPr txBox="1"/>
      </xdr:nvSpPr>
      <xdr:spPr>
        <a:xfrm>
          <a:off x="6737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0"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5" name="フローチャート: 判断 294"/>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301" name="楕円 300"/>
        <xdr:cNvSpPr/>
      </xdr:nvSpPr>
      <xdr:spPr>
        <a:xfrm>
          <a:off x="4584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132732</xdr:rowOff>
    </xdr:from>
    <xdr:ext cx="405111" cy="259045"/>
    <xdr:sp macro="" textlink="">
      <xdr:nvSpPr>
        <xdr:cNvPr id="302" name="【福祉施設】&#10;有形固定資産減価償却率該当値テキスト"/>
        <xdr:cNvSpPr txBox="1"/>
      </xdr:nvSpPr>
      <xdr:spPr>
        <a:xfrm>
          <a:off x="4673600" y="1436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xdr:rowOff>
    </xdr:from>
    <xdr:to>
      <xdr:col>20</xdr:col>
      <xdr:colOff>38100</xdr:colOff>
      <xdr:row>84</xdr:row>
      <xdr:rowOff>106045</xdr:rowOff>
    </xdr:to>
    <xdr:sp macro="" textlink="">
      <xdr:nvSpPr>
        <xdr:cNvPr id="303" name="楕円 302"/>
        <xdr:cNvSpPr/>
      </xdr:nvSpPr>
      <xdr:spPr>
        <a:xfrm>
          <a:off x="3746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55245</xdr:rowOff>
    </xdr:from>
    <xdr:to>
      <xdr:col>24</xdr:col>
      <xdr:colOff>63500</xdr:colOff>
      <xdr:row>84</xdr:row>
      <xdr:rowOff>97155</xdr:rowOff>
    </xdr:to>
    <xdr:cxnSp macro="">
      <xdr:nvCxnSpPr>
        <xdr:cNvPr id="304" name="直線コネクタ 303"/>
        <xdr:cNvCxnSpPr/>
      </xdr:nvCxnSpPr>
      <xdr:spPr>
        <a:xfrm>
          <a:off x="3797300" y="144570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114936</xdr:rowOff>
    </xdr:from>
    <xdr:to>
      <xdr:col>15</xdr:col>
      <xdr:colOff>101600</xdr:colOff>
      <xdr:row>84</xdr:row>
      <xdr:rowOff>45086</xdr:rowOff>
    </xdr:to>
    <xdr:sp macro="" textlink="">
      <xdr:nvSpPr>
        <xdr:cNvPr id="305" name="楕円 304"/>
        <xdr:cNvSpPr/>
      </xdr:nvSpPr>
      <xdr:spPr>
        <a:xfrm>
          <a:off x="2857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165736</xdr:rowOff>
    </xdr:from>
    <xdr:to>
      <xdr:col>19</xdr:col>
      <xdr:colOff>177800</xdr:colOff>
      <xdr:row>84</xdr:row>
      <xdr:rowOff>55245</xdr:rowOff>
    </xdr:to>
    <xdr:cxnSp macro="">
      <xdr:nvCxnSpPr>
        <xdr:cNvPr id="306" name="直線コネクタ 305"/>
        <xdr:cNvCxnSpPr/>
      </xdr:nvCxnSpPr>
      <xdr:spPr>
        <a:xfrm>
          <a:off x="2908300" y="143960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307" name="楕円 306"/>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165736</xdr:rowOff>
    </xdr:to>
    <xdr:cxnSp macro="">
      <xdr:nvCxnSpPr>
        <xdr:cNvPr id="308" name="直線コネクタ 307"/>
        <xdr:cNvCxnSpPr/>
      </xdr:nvCxnSpPr>
      <xdr:spPr>
        <a:xfrm>
          <a:off x="2019300" y="1429512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86361</xdr:rowOff>
    </xdr:from>
    <xdr:to>
      <xdr:col>6</xdr:col>
      <xdr:colOff>38100</xdr:colOff>
      <xdr:row>83</xdr:row>
      <xdr:rowOff>16511</xdr:rowOff>
    </xdr:to>
    <xdr:sp macro="" textlink="">
      <xdr:nvSpPr>
        <xdr:cNvPr id="309" name="楕円 308"/>
        <xdr:cNvSpPr/>
      </xdr:nvSpPr>
      <xdr:spPr>
        <a:xfrm>
          <a:off x="1079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137161</xdr:rowOff>
    </xdr:from>
    <xdr:to>
      <xdr:col>10</xdr:col>
      <xdr:colOff>114300</xdr:colOff>
      <xdr:row>83</xdr:row>
      <xdr:rowOff>64770</xdr:rowOff>
    </xdr:to>
    <xdr:cxnSp macro="">
      <xdr:nvCxnSpPr>
        <xdr:cNvPr id="310" name="直線コネクタ 309"/>
        <xdr:cNvCxnSpPr/>
      </xdr:nvCxnSpPr>
      <xdr:spPr>
        <a:xfrm>
          <a:off x="1130300" y="141960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1" name="n_1ave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12"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313" name="n_3aveValue【福祉施設】&#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4"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97172</xdr:rowOff>
    </xdr:from>
    <xdr:ext cx="405111" cy="259045"/>
    <xdr:sp macro="" textlink="">
      <xdr:nvSpPr>
        <xdr:cNvPr id="315" name="n_1mainValue【福祉施設】&#10;有形固定資産減価償却率"/>
        <xdr:cNvSpPr txBox="1"/>
      </xdr:nvSpPr>
      <xdr:spPr>
        <a:xfrm>
          <a:off x="35820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36213</xdr:rowOff>
    </xdr:from>
    <xdr:ext cx="405111" cy="259045"/>
    <xdr:sp macro="" textlink="">
      <xdr:nvSpPr>
        <xdr:cNvPr id="316" name="n_2mainValue【福祉施設】&#10;有形固定資産減価償却率"/>
        <xdr:cNvSpPr txBox="1"/>
      </xdr:nvSpPr>
      <xdr:spPr>
        <a:xfrm>
          <a:off x="2705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106697</xdr:rowOff>
    </xdr:from>
    <xdr:ext cx="405111" cy="259045"/>
    <xdr:sp macro="" textlink="">
      <xdr:nvSpPr>
        <xdr:cNvPr id="317" name="n_3mainValue【福祉施設】&#10;有形固定資産減価償却率"/>
        <xdr:cNvSpPr txBox="1"/>
      </xdr:nvSpPr>
      <xdr:spPr>
        <a:xfrm>
          <a:off x="1816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7638</xdr:rowOff>
    </xdr:from>
    <xdr:ext cx="405111" cy="259045"/>
    <xdr:sp macro="" textlink="">
      <xdr:nvSpPr>
        <xdr:cNvPr id="318" name="n_4mainValue【福祉施設】&#10;有形固定資産減価償却率"/>
        <xdr:cNvSpPr txBox="1"/>
      </xdr:nvSpPr>
      <xdr:spPr>
        <a:xfrm>
          <a:off x="927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7"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2" name="フローチャート: 判断 351"/>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151130</xdr:rowOff>
    </xdr:from>
    <xdr:to>
      <xdr:col>55</xdr:col>
      <xdr:colOff>50800</xdr:colOff>
      <xdr:row>85</xdr:row>
      <xdr:rowOff>81280</xdr:rowOff>
    </xdr:to>
    <xdr:sp macro="" textlink="">
      <xdr:nvSpPr>
        <xdr:cNvPr id="358" name="楕円 357"/>
        <xdr:cNvSpPr/>
      </xdr:nvSpPr>
      <xdr:spPr>
        <a:xfrm>
          <a:off x="10426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129557</xdr:rowOff>
    </xdr:from>
    <xdr:ext cx="469744" cy="259045"/>
    <xdr:sp macro="" textlink="">
      <xdr:nvSpPr>
        <xdr:cNvPr id="359" name="【福祉施設】&#10;一人当たり面積該当値テキスト"/>
        <xdr:cNvSpPr txBox="1"/>
      </xdr:nvSpPr>
      <xdr:spPr>
        <a:xfrm>
          <a:off x="10515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154939</xdr:rowOff>
    </xdr:from>
    <xdr:to>
      <xdr:col>50</xdr:col>
      <xdr:colOff>165100</xdr:colOff>
      <xdr:row>85</xdr:row>
      <xdr:rowOff>85089</xdr:rowOff>
    </xdr:to>
    <xdr:sp macro="" textlink="">
      <xdr:nvSpPr>
        <xdr:cNvPr id="360" name="楕円 359"/>
        <xdr:cNvSpPr/>
      </xdr:nvSpPr>
      <xdr:spPr>
        <a:xfrm>
          <a:off x="9588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30480</xdr:rowOff>
    </xdr:from>
    <xdr:to>
      <xdr:col>55</xdr:col>
      <xdr:colOff>0</xdr:colOff>
      <xdr:row>85</xdr:row>
      <xdr:rowOff>34289</xdr:rowOff>
    </xdr:to>
    <xdr:cxnSp macro="">
      <xdr:nvCxnSpPr>
        <xdr:cNvPr id="361" name="直線コネクタ 360"/>
        <xdr:cNvCxnSpPr/>
      </xdr:nvCxnSpPr>
      <xdr:spPr>
        <a:xfrm flipV="1">
          <a:off x="9639300" y="14603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52070</xdr:rowOff>
    </xdr:from>
    <xdr:to>
      <xdr:col>46</xdr:col>
      <xdr:colOff>38100</xdr:colOff>
      <xdr:row>86</xdr:row>
      <xdr:rowOff>153670</xdr:rowOff>
    </xdr:to>
    <xdr:sp macro="" textlink="">
      <xdr:nvSpPr>
        <xdr:cNvPr id="362" name="楕円 361"/>
        <xdr:cNvSpPr/>
      </xdr:nvSpPr>
      <xdr:spPr>
        <a:xfrm>
          <a:off x="8699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34289</xdr:rowOff>
    </xdr:from>
    <xdr:to>
      <xdr:col>50</xdr:col>
      <xdr:colOff>114300</xdr:colOff>
      <xdr:row>86</xdr:row>
      <xdr:rowOff>102870</xdr:rowOff>
    </xdr:to>
    <xdr:cxnSp macro="">
      <xdr:nvCxnSpPr>
        <xdr:cNvPr id="363" name="直線コネクタ 362"/>
        <xdr:cNvCxnSpPr/>
      </xdr:nvCxnSpPr>
      <xdr:spPr>
        <a:xfrm flipV="1">
          <a:off x="8750300" y="1460753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52070</xdr:rowOff>
    </xdr:from>
    <xdr:to>
      <xdr:col>41</xdr:col>
      <xdr:colOff>101600</xdr:colOff>
      <xdr:row>86</xdr:row>
      <xdr:rowOff>153670</xdr:rowOff>
    </xdr:to>
    <xdr:sp macro="" textlink="">
      <xdr:nvSpPr>
        <xdr:cNvPr id="364" name="楕円 363"/>
        <xdr:cNvSpPr/>
      </xdr:nvSpPr>
      <xdr:spPr>
        <a:xfrm>
          <a:off x="7810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102870</xdr:rowOff>
    </xdr:from>
    <xdr:to>
      <xdr:col>45</xdr:col>
      <xdr:colOff>177800</xdr:colOff>
      <xdr:row>86</xdr:row>
      <xdr:rowOff>102870</xdr:rowOff>
    </xdr:to>
    <xdr:cxnSp macro="">
      <xdr:nvCxnSpPr>
        <xdr:cNvPr id="365" name="直線コネクタ 364"/>
        <xdr:cNvCxnSpPr/>
      </xdr:nvCxnSpPr>
      <xdr:spPr>
        <a:xfrm>
          <a:off x="7861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52070</xdr:rowOff>
    </xdr:from>
    <xdr:to>
      <xdr:col>36</xdr:col>
      <xdr:colOff>165100</xdr:colOff>
      <xdr:row>86</xdr:row>
      <xdr:rowOff>153670</xdr:rowOff>
    </xdr:to>
    <xdr:sp macro="" textlink="">
      <xdr:nvSpPr>
        <xdr:cNvPr id="366" name="楕円 365"/>
        <xdr:cNvSpPr/>
      </xdr:nvSpPr>
      <xdr:spPr>
        <a:xfrm>
          <a:off x="6921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102870</xdr:rowOff>
    </xdr:from>
    <xdr:to>
      <xdr:col>41</xdr:col>
      <xdr:colOff>50800</xdr:colOff>
      <xdr:row>86</xdr:row>
      <xdr:rowOff>102870</xdr:rowOff>
    </xdr:to>
    <xdr:cxnSp macro="">
      <xdr:nvCxnSpPr>
        <xdr:cNvPr id="367" name="直線コネクタ 366"/>
        <xdr:cNvCxnSpPr/>
      </xdr:nvCxnSpPr>
      <xdr:spPr>
        <a:xfrm>
          <a:off x="6972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68" name="n_1ave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69" name="n_2aveValue【福祉施設】&#10;一人当たり面積"/>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70" name="n_3aveValue【福祉施設】&#10;一人当たり面積"/>
        <xdr:cNvSpPr txBox="1"/>
      </xdr:nvSpPr>
      <xdr:spPr>
        <a:xfrm>
          <a:off x="7626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71"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76216</xdr:rowOff>
    </xdr:from>
    <xdr:ext cx="469744" cy="259045"/>
    <xdr:sp macro="" textlink="">
      <xdr:nvSpPr>
        <xdr:cNvPr id="372" name="n_1mainValue【福祉施設】&#10;一人当たり面積"/>
        <xdr:cNvSpPr txBox="1"/>
      </xdr:nvSpPr>
      <xdr:spPr>
        <a:xfrm>
          <a:off x="9391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144797</xdr:rowOff>
    </xdr:from>
    <xdr:ext cx="469744" cy="259045"/>
    <xdr:sp macro="" textlink="">
      <xdr:nvSpPr>
        <xdr:cNvPr id="373" name="n_2mainValue【福祉施設】&#10;一人当たり面積"/>
        <xdr:cNvSpPr txBox="1"/>
      </xdr:nvSpPr>
      <xdr:spPr>
        <a:xfrm>
          <a:off x="8515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144797</xdr:rowOff>
    </xdr:from>
    <xdr:ext cx="469744" cy="259045"/>
    <xdr:sp macro="" textlink="">
      <xdr:nvSpPr>
        <xdr:cNvPr id="374" name="n_3mainValue【福祉施設】&#10;一人当たり面積"/>
        <xdr:cNvSpPr txBox="1"/>
      </xdr:nvSpPr>
      <xdr:spPr>
        <a:xfrm>
          <a:off x="7626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144797</xdr:rowOff>
    </xdr:from>
    <xdr:ext cx="469744" cy="259045"/>
    <xdr:sp macro="" textlink="">
      <xdr:nvSpPr>
        <xdr:cNvPr id="375" name="n_4mainValue【福祉施設】&#10;一人当たり面積"/>
        <xdr:cNvSpPr txBox="1"/>
      </xdr:nvSpPr>
      <xdr:spPr>
        <a:xfrm>
          <a:off x="6737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17" name="直線コネクタ 416"/>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18"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19" name="直線コネクタ 418"/>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20"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21" name="直線コネクタ 4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422" name="【一般廃棄物処理施設】&#10;有形固定資産減価償却率平均値テキスト"/>
        <xdr:cNvSpPr txBox="1"/>
      </xdr:nvSpPr>
      <xdr:spPr>
        <a:xfrm>
          <a:off x="16357600" y="648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23" name="フローチャート: 判断 422"/>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424" name="フローチャート: 判断 423"/>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5" name="フローチャート: 判断 4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26" name="フローチャート: 判断 425"/>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427" name="フローチャート: 判断 426"/>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xdr:rowOff>
    </xdr:from>
    <xdr:to>
      <xdr:col>85</xdr:col>
      <xdr:colOff>177800</xdr:colOff>
      <xdr:row>39</xdr:row>
      <xdr:rowOff>112304</xdr:rowOff>
    </xdr:to>
    <xdr:sp macro="" textlink="">
      <xdr:nvSpPr>
        <xdr:cNvPr id="433" name="楕円 432"/>
        <xdr:cNvSpPr/>
      </xdr:nvSpPr>
      <xdr:spPr>
        <a:xfrm>
          <a:off x="16268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160581</xdr:rowOff>
    </xdr:from>
    <xdr:ext cx="405111" cy="259045"/>
    <xdr:sp macro="" textlink="">
      <xdr:nvSpPr>
        <xdr:cNvPr id="434" name="【一般廃棄物処理施設】&#10;有形固定資産減価償却率該当値テキスト"/>
        <xdr:cNvSpPr txBox="1"/>
      </xdr:nvSpPr>
      <xdr:spPr>
        <a:xfrm>
          <a:off x="163576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138067</xdr:rowOff>
    </xdr:from>
    <xdr:to>
      <xdr:col>81</xdr:col>
      <xdr:colOff>101600</xdr:colOff>
      <xdr:row>39</xdr:row>
      <xdr:rowOff>68217</xdr:rowOff>
    </xdr:to>
    <xdr:sp macro="" textlink="">
      <xdr:nvSpPr>
        <xdr:cNvPr id="435" name="楕円 434"/>
        <xdr:cNvSpPr/>
      </xdr:nvSpPr>
      <xdr:spPr>
        <a:xfrm>
          <a:off x="15430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17417</xdr:rowOff>
    </xdr:from>
    <xdr:to>
      <xdr:col>85</xdr:col>
      <xdr:colOff>127000</xdr:colOff>
      <xdr:row>39</xdr:row>
      <xdr:rowOff>61504</xdr:rowOff>
    </xdr:to>
    <xdr:cxnSp macro="">
      <xdr:nvCxnSpPr>
        <xdr:cNvPr id="436" name="直線コネクタ 435"/>
        <xdr:cNvCxnSpPr/>
      </xdr:nvCxnSpPr>
      <xdr:spPr>
        <a:xfrm>
          <a:off x="15481300" y="670396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92347</xdr:rowOff>
    </xdr:from>
    <xdr:to>
      <xdr:col>76</xdr:col>
      <xdr:colOff>165100</xdr:colOff>
      <xdr:row>39</xdr:row>
      <xdr:rowOff>22497</xdr:rowOff>
    </xdr:to>
    <xdr:sp macro="" textlink="">
      <xdr:nvSpPr>
        <xdr:cNvPr id="437" name="楕円 436"/>
        <xdr:cNvSpPr/>
      </xdr:nvSpPr>
      <xdr:spPr>
        <a:xfrm>
          <a:off x="14541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143147</xdr:rowOff>
    </xdr:from>
    <xdr:to>
      <xdr:col>81</xdr:col>
      <xdr:colOff>50800</xdr:colOff>
      <xdr:row>39</xdr:row>
      <xdr:rowOff>17417</xdr:rowOff>
    </xdr:to>
    <xdr:cxnSp macro="">
      <xdr:nvCxnSpPr>
        <xdr:cNvPr id="438" name="直線コネクタ 437"/>
        <xdr:cNvCxnSpPr/>
      </xdr:nvCxnSpPr>
      <xdr:spPr>
        <a:xfrm>
          <a:off x="14592300" y="66582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54791</xdr:rowOff>
    </xdr:from>
    <xdr:to>
      <xdr:col>72</xdr:col>
      <xdr:colOff>38100</xdr:colOff>
      <xdr:row>38</xdr:row>
      <xdr:rowOff>156391</xdr:rowOff>
    </xdr:to>
    <xdr:sp macro="" textlink="">
      <xdr:nvSpPr>
        <xdr:cNvPr id="439" name="楕円 438"/>
        <xdr:cNvSpPr/>
      </xdr:nvSpPr>
      <xdr:spPr>
        <a:xfrm>
          <a:off x="13652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105591</xdr:rowOff>
    </xdr:from>
    <xdr:to>
      <xdr:col>76</xdr:col>
      <xdr:colOff>114300</xdr:colOff>
      <xdr:row>38</xdr:row>
      <xdr:rowOff>143147</xdr:rowOff>
    </xdr:to>
    <xdr:cxnSp macro="">
      <xdr:nvCxnSpPr>
        <xdr:cNvPr id="440" name="直線コネクタ 439"/>
        <xdr:cNvCxnSpPr/>
      </xdr:nvCxnSpPr>
      <xdr:spPr>
        <a:xfrm>
          <a:off x="13703300" y="662069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4173</xdr:rowOff>
    </xdr:from>
    <xdr:to>
      <xdr:col>67</xdr:col>
      <xdr:colOff>101600</xdr:colOff>
      <xdr:row>38</xdr:row>
      <xdr:rowOff>105773</xdr:rowOff>
    </xdr:to>
    <xdr:sp macro="" textlink="">
      <xdr:nvSpPr>
        <xdr:cNvPr id="441" name="楕円 440"/>
        <xdr:cNvSpPr/>
      </xdr:nvSpPr>
      <xdr:spPr>
        <a:xfrm>
          <a:off x="12763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54973</xdr:rowOff>
    </xdr:from>
    <xdr:to>
      <xdr:col>71</xdr:col>
      <xdr:colOff>177800</xdr:colOff>
      <xdr:row>38</xdr:row>
      <xdr:rowOff>105591</xdr:rowOff>
    </xdr:to>
    <xdr:cxnSp macro="">
      <xdr:nvCxnSpPr>
        <xdr:cNvPr id="442" name="直線コネクタ 441"/>
        <xdr:cNvCxnSpPr/>
      </xdr:nvCxnSpPr>
      <xdr:spPr>
        <a:xfrm>
          <a:off x="12814300" y="657007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443"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44"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45"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446" name="n_4aveValue【一般廃棄物処理施設】&#10;有形固定資産減価償却率"/>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59344</xdr:rowOff>
    </xdr:from>
    <xdr:ext cx="405111" cy="259045"/>
    <xdr:sp macro="" textlink="">
      <xdr:nvSpPr>
        <xdr:cNvPr id="447" name="n_1mainValue【一般廃棄物処理施設】&#10;有形固定資産減価償却率"/>
        <xdr:cNvSpPr txBox="1"/>
      </xdr:nvSpPr>
      <xdr:spPr>
        <a:xfrm>
          <a:off x="152660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13624</xdr:rowOff>
    </xdr:from>
    <xdr:ext cx="405111" cy="259045"/>
    <xdr:sp macro="" textlink="">
      <xdr:nvSpPr>
        <xdr:cNvPr id="448" name="n_2mainValue【一般廃棄物処理施設】&#10;有形固定資産減価償却率"/>
        <xdr:cNvSpPr txBox="1"/>
      </xdr:nvSpPr>
      <xdr:spPr>
        <a:xfrm>
          <a:off x="14389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147518</xdr:rowOff>
    </xdr:from>
    <xdr:ext cx="405111" cy="259045"/>
    <xdr:sp macro="" textlink="">
      <xdr:nvSpPr>
        <xdr:cNvPr id="449" name="n_3mainValue【一般廃棄物処理施設】&#10;有形固定資産減価償却率"/>
        <xdr:cNvSpPr txBox="1"/>
      </xdr:nvSpPr>
      <xdr:spPr>
        <a:xfrm>
          <a:off x="13500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50" name="n_4main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472" name="直線コネクタ 471"/>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473"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474" name="直線コネクタ 473"/>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475"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476" name="直線コネクタ 475"/>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477" name="【一般廃棄物処理施設】&#10;一人当たり有形固定資産（償却資産）額平均値テキスト"/>
        <xdr:cNvSpPr txBox="1"/>
      </xdr:nvSpPr>
      <xdr:spPr>
        <a:xfrm>
          <a:off x="22199600" y="650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478" name="フローチャート: 判断 477"/>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479" name="フローチャート: 判断 478"/>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480" name="フローチャート: 判断 479"/>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481" name="フローチャート: 判断 480"/>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482" name="フローチャート: 判断 481"/>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146393</xdr:rowOff>
    </xdr:from>
    <xdr:to>
      <xdr:col>116</xdr:col>
      <xdr:colOff>114300</xdr:colOff>
      <xdr:row>41</xdr:row>
      <xdr:rowOff>76543</xdr:rowOff>
    </xdr:to>
    <xdr:sp macro="" textlink="">
      <xdr:nvSpPr>
        <xdr:cNvPr id="488" name="楕円 487"/>
        <xdr:cNvSpPr/>
      </xdr:nvSpPr>
      <xdr:spPr>
        <a:xfrm>
          <a:off x="22110700" y="70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61320</xdr:rowOff>
    </xdr:from>
    <xdr:ext cx="534377" cy="259045"/>
    <xdr:sp macro="" textlink="">
      <xdr:nvSpPr>
        <xdr:cNvPr id="489" name="【一般廃棄物処理施設】&#10;一人当たり有形固定資産（償却資産）額該当値テキスト"/>
        <xdr:cNvSpPr txBox="1"/>
      </xdr:nvSpPr>
      <xdr:spPr>
        <a:xfrm>
          <a:off x="22199600" y="691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147299</xdr:rowOff>
    </xdr:from>
    <xdr:to>
      <xdr:col>112</xdr:col>
      <xdr:colOff>38100</xdr:colOff>
      <xdr:row>41</xdr:row>
      <xdr:rowOff>77449</xdr:rowOff>
    </xdr:to>
    <xdr:sp macro="" textlink="">
      <xdr:nvSpPr>
        <xdr:cNvPr id="490" name="楕円 489"/>
        <xdr:cNvSpPr/>
      </xdr:nvSpPr>
      <xdr:spPr>
        <a:xfrm>
          <a:off x="21272500" y="70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25743</xdr:rowOff>
    </xdr:from>
    <xdr:to>
      <xdr:col>116</xdr:col>
      <xdr:colOff>63500</xdr:colOff>
      <xdr:row>41</xdr:row>
      <xdr:rowOff>26649</xdr:rowOff>
    </xdr:to>
    <xdr:cxnSp macro="">
      <xdr:nvCxnSpPr>
        <xdr:cNvPr id="491" name="直線コネクタ 490"/>
        <xdr:cNvCxnSpPr/>
      </xdr:nvCxnSpPr>
      <xdr:spPr>
        <a:xfrm flipV="1">
          <a:off x="21323300" y="7055193"/>
          <a:ext cx="8382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148611</xdr:rowOff>
    </xdr:from>
    <xdr:to>
      <xdr:col>107</xdr:col>
      <xdr:colOff>101600</xdr:colOff>
      <xdr:row>41</xdr:row>
      <xdr:rowOff>78761</xdr:rowOff>
    </xdr:to>
    <xdr:sp macro="" textlink="">
      <xdr:nvSpPr>
        <xdr:cNvPr id="492" name="楕円 491"/>
        <xdr:cNvSpPr/>
      </xdr:nvSpPr>
      <xdr:spPr>
        <a:xfrm>
          <a:off x="20383500" y="70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26649</xdr:rowOff>
    </xdr:from>
    <xdr:to>
      <xdr:col>111</xdr:col>
      <xdr:colOff>177800</xdr:colOff>
      <xdr:row>41</xdr:row>
      <xdr:rowOff>27961</xdr:rowOff>
    </xdr:to>
    <xdr:cxnSp macro="">
      <xdr:nvCxnSpPr>
        <xdr:cNvPr id="493" name="直線コネクタ 492"/>
        <xdr:cNvCxnSpPr/>
      </xdr:nvCxnSpPr>
      <xdr:spPr>
        <a:xfrm flipV="1">
          <a:off x="20434300" y="7056099"/>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150403</xdr:rowOff>
    </xdr:from>
    <xdr:to>
      <xdr:col>102</xdr:col>
      <xdr:colOff>165100</xdr:colOff>
      <xdr:row>41</xdr:row>
      <xdr:rowOff>80553</xdr:rowOff>
    </xdr:to>
    <xdr:sp macro="" textlink="">
      <xdr:nvSpPr>
        <xdr:cNvPr id="494" name="楕円 493"/>
        <xdr:cNvSpPr/>
      </xdr:nvSpPr>
      <xdr:spPr>
        <a:xfrm>
          <a:off x="19494500" y="70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27961</xdr:rowOff>
    </xdr:from>
    <xdr:to>
      <xdr:col>107</xdr:col>
      <xdr:colOff>50800</xdr:colOff>
      <xdr:row>41</xdr:row>
      <xdr:rowOff>29753</xdr:rowOff>
    </xdr:to>
    <xdr:cxnSp macro="">
      <xdr:nvCxnSpPr>
        <xdr:cNvPr id="495" name="直線コネクタ 494"/>
        <xdr:cNvCxnSpPr/>
      </xdr:nvCxnSpPr>
      <xdr:spPr>
        <a:xfrm flipV="1">
          <a:off x="19545300" y="7057411"/>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150298</xdr:rowOff>
    </xdr:from>
    <xdr:to>
      <xdr:col>98</xdr:col>
      <xdr:colOff>38100</xdr:colOff>
      <xdr:row>41</xdr:row>
      <xdr:rowOff>80448</xdr:rowOff>
    </xdr:to>
    <xdr:sp macro="" textlink="">
      <xdr:nvSpPr>
        <xdr:cNvPr id="496" name="楕円 495"/>
        <xdr:cNvSpPr/>
      </xdr:nvSpPr>
      <xdr:spPr>
        <a:xfrm>
          <a:off x="18605500" y="70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29648</xdr:rowOff>
    </xdr:from>
    <xdr:to>
      <xdr:col>102</xdr:col>
      <xdr:colOff>114300</xdr:colOff>
      <xdr:row>41</xdr:row>
      <xdr:rowOff>29753</xdr:rowOff>
    </xdr:to>
    <xdr:cxnSp macro="">
      <xdr:nvCxnSpPr>
        <xdr:cNvPr id="497" name="直線コネクタ 496"/>
        <xdr:cNvCxnSpPr/>
      </xdr:nvCxnSpPr>
      <xdr:spPr>
        <a:xfrm>
          <a:off x="18656300" y="7059098"/>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498"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499"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500"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501"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68576</xdr:rowOff>
    </xdr:from>
    <xdr:ext cx="534377" cy="259045"/>
    <xdr:sp macro="" textlink="">
      <xdr:nvSpPr>
        <xdr:cNvPr id="502" name="n_1mainValue【一般廃棄物処理施設】&#10;一人当たり有形固定資産（償却資産）額"/>
        <xdr:cNvSpPr txBox="1"/>
      </xdr:nvSpPr>
      <xdr:spPr>
        <a:xfrm>
          <a:off x="21043411" y="70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69888</xdr:rowOff>
    </xdr:from>
    <xdr:ext cx="534377" cy="259045"/>
    <xdr:sp macro="" textlink="">
      <xdr:nvSpPr>
        <xdr:cNvPr id="503" name="n_2mainValue【一般廃棄物処理施設】&#10;一人当たり有形固定資産（償却資産）額"/>
        <xdr:cNvSpPr txBox="1"/>
      </xdr:nvSpPr>
      <xdr:spPr>
        <a:xfrm>
          <a:off x="20167111" y="70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71680</xdr:rowOff>
    </xdr:from>
    <xdr:ext cx="534377" cy="259045"/>
    <xdr:sp macro="" textlink="">
      <xdr:nvSpPr>
        <xdr:cNvPr id="504" name="n_3mainValue【一般廃棄物処理施設】&#10;一人当たり有形固定資産（償却資産）額"/>
        <xdr:cNvSpPr txBox="1"/>
      </xdr:nvSpPr>
      <xdr:spPr>
        <a:xfrm>
          <a:off x="19278111" y="71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71575</xdr:rowOff>
    </xdr:from>
    <xdr:ext cx="534377" cy="259045"/>
    <xdr:sp macro="" textlink="">
      <xdr:nvSpPr>
        <xdr:cNvPr id="505" name="n_4mainValue【一般廃棄物処理施設】&#10;一人当たり有形固定資産（償却資産）額"/>
        <xdr:cNvSpPr txBox="1"/>
      </xdr:nvSpPr>
      <xdr:spPr>
        <a:xfrm>
          <a:off x="18389111" y="71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531" name="直線コネクタ 53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3" name="直線コネクタ 53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53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35" name="直線コネクタ 53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536"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37" name="フローチャート: 判断 53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38" name="フローチャート: 判断 53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539" name="フローチャート: 判断 53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540" name="フローチャート: 判断 53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541" name="フローチャート: 判断 540"/>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547" name="楕円 546"/>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82749</xdr:rowOff>
    </xdr:from>
    <xdr:ext cx="405111" cy="259045"/>
    <xdr:sp macro="" textlink="">
      <xdr:nvSpPr>
        <xdr:cNvPr id="548" name="【保健センター・保健所】&#10;有形固定資産減価償却率該当値テキスト"/>
        <xdr:cNvSpPr txBox="1"/>
      </xdr:nvSpPr>
      <xdr:spPr>
        <a:xfrm>
          <a:off x="16357600"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71665</xdr:rowOff>
    </xdr:from>
    <xdr:to>
      <xdr:col>81</xdr:col>
      <xdr:colOff>101600</xdr:colOff>
      <xdr:row>60</xdr:row>
      <xdr:rowOff>1815</xdr:rowOff>
    </xdr:to>
    <xdr:sp macro="" textlink="">
      <xdr:nvSpPr>
        <xdr:cNvPr id="549" name="楕円 548"/>
        <xdr:cNvSpPr/>
      </xdr:nvSpPr>
      <xdr:spPr>
        <a:xfrm>
          <a:off x="15430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59</xdr:row>
      <xdr:rowOff>155122</xdr:rowOff>
    </xdr:to>
    <xdr:cxnSp macro="">
      <xdr:nvCxnSpPr>
        <xdr:cNvPr id="550" name="直線コネクタ 549"/>
        <xdr:cNvCxnSpPr/>
      </xdr:nvCxnSpPr>
      <xdr:spPr>
        <a:xfrm>
          <a:off x="15481300" y="10238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551" name="楕円 550"/>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122465</xdr:rowOff>
    </xdr:to>
    <xdr:cxnSp macro="">
      <xdr:nvCxnSpPr>
        <xdr:cNvPr id="552" name="直線コネクタ 551"/>
        <xdr:cNvCxnSpPr/>
      </xdr:nvCxnSpPr>
      <xdr:spPr>
        <a:xfrm>
          <a:off x="14592300" y="10205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7983</xdr:rowOff>
    </xdr:from>
    <xdr:to>
      <xdr:col>72</xdr:col>
      <xdr:colOff>38100</xdr:colOff>
      <xdr:row>59</xdr:row>
      <xdr:rowOff>109583</xdr:rowOff>
    </xdr:to>
    <xdr:sp macro="" textlink="">
      <xdr:nvSpPr>
        <xdr:cNvPr id="553" name="楕円 552"/>
        <xdr:cNvSpPr/>
      </xdr:nvSpPr>
      <xdr:spPr>
        <a:xfrm>
          <a:off x="13652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58783</xdr:rowOff>
    </xdr:from>
    <xdr:to>
      <xdr:col>76</xdr:col>
      <xdr:colOff>114300</xdr:colOff>
      <xdr:row>59</xdr:row>
      <xdr:rowOff>89807</xdr:rowOff>
    </xdr:to>
    <xdr:cxnSp macro="">
      <xdr:nvCxnSpPr>
        <xdr:cNvPr id="554" name="直線コネクタ 553"/>
        <xdr:cNvCxnSpPr/>
      </xdr:nvCxnSpPr>
      <xdr:spPr>
        <a:xfrm>
          <a:off x="13703300" y="101743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146776</xdr:rowOff>
    </xdr:from>
    <xdr:to>
      <xdr:col>67</xdr:col>
      <xdr:colOff>101600</xdr:colOff>
      <xdr:row>59</xdr:row>
      <xdr:rowOff>76926</xdr:rowOff>
    </xdr:to>
    <xdr:sp macro="" textlink="">
      <xdr:nvSpPr>
        <xdr:cNvPr id="555" name="楕円 554"/>
        <xdr:cNvSpPr/>
      </xdr:nvSpPr>
      <xdr:spPr>
        <a:xfrm>
          <a:off x="12763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26126</xdr:rowOff>
    </xdr:from>
    <xdr:to>
      <xdr:col>71</xdr:col>
      <xdr:colOff>177800</xdr:colOff>
      <xdr:row>59</xdr:row>
      <xdr:rowOff>58783</xdr:rowOff>
    </xdr:to>
    <xdr:cxnSp macro="">
      <xdr:nvCxnSpPr>
        <xdr:cNvPr id="556" name="直線コネクタ 555"/>
        <xdr:cNvCxnSpPr/>
      </xdr:nvCxnSpPr>
      <xdr:spPr>
        <a:xfrm>
          <a:off x="12814300" y="101416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557"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558" name="n_2aveValue【保健センター・保健所】&#10;有形固定資産減価償却率"/>
        <xdr:cNvSpPr txBox="1"/>
      </xdr:nvSpPr>
      <xdr:spPr>
        <a:xfrm>
          <a:off x="14389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559"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560"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18342</xdr:rowOff>
    </xdr:from>
    <xdr:ext cx="405111" cy="259045"/>
    <xdr:sp macro="" textlink="">
      <xdr:nvSpPr>
        <xdr:cNvPr id="561" name="n_1mainValue【保健センター・保健所】&#10;有形固定資産減価償却率"/>
        <xdr:cNvSpPr txBox="1"/>
      </xdr:nvSpPr>
      <xdr:spPr>
        <a:xfrm>
          <a:off x="15266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562" name="n_2mainValue【保健センター・保健所】&#10;有形固定資産減価償却率"/>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100710</xdr:rowOff>
    </xdr:from>
    <xdr:ext cx="405111" cy="259045"/>
    <xdr:sp macro="" textlink="">
      <xdr:nvSpPr>
        <xdr:cNvPr id="563" name="n_3mainValue【保健センター・保健所】&#10;有形固定資産減価償却率"/>
        <xdr:cNvSpPr txBox="1"/>
      </xdr:nvSpPr>
      <xdr:spPr>
        <a:xfrm>
          <a:off x="13500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68053</xdr:rowOff>
    </xdr:from>
    <xdr:ext cx="405111" cy="259045"/>
    <xdr:sp macro="" textlink="">
      <xdr:nvSpPr>
        <xdr:cNvPr id="564" name="n_4mainValue【保健センター・保健所】&#10;有形固定資産減価償却率"/>
        <xdr:cNvSpPr txBox="1"/>
      </xdr:nvSpPr>
      <xdr:spPr>
        <a:xfrm>
          <a:off x="126117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590" name="直線コネクタ 589"/>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9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92" name="直線コネクタ 59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593"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94" name="直線コネクタ 593"/>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595" name="【保健センター・保健所】&#10;一人当たり面積平均値テキスト"/>
        <xdr:cNvSpPr txBox="1"/>
      </xdr:nvSpPr>
      <xdr:spPr>
        <a:xfrm>
          <a:off x="22199600" y="10639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596" name="フローチャート: 判断 595"/>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597" name="フローチャート: 判断 596"/>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598" name="フローチャート: 判断 597"/>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99" name="フローチャート: 判断 598"/>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00" name="フローチャート: 判断 599"/>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65133</xdr:rowOff>
    </xdr:from>
    <xdr:to>
      <xdr:col>116</xdr:col>
      <xdr:colOff>114300</xdr:colOff>
      <xdr:row>63</xdr:row>
      <xdr:rowOff>166733</xdr:rowOff>
    </xdr:to>
    <xdr:sp macro="" textlink="">
      <xdr:nvSpPr>
        <xdr:cNvPr id="606" name="楕円 605"/>
        <xdr:cNvSpPr/>
      </xdr:nvSpPr>
      <xdr:spPr>
        <a:xfrm>
          <a:off x="221107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43560</xdr:rowOff>
    </xdr:from>
    <xdr:ext cx="469744" cy="259045"/>
    <xdr:sp macro="" textlink="">
      <xdr:nvSpPr>
        <xdr:cNvPr id="607" name="【保健センター・保健所】&#10;一人当たり面積該当値テキスト"/>
        <xdr:cNvSpPr txBox="1"/>
      </xdr:nvSpPr>
      <xdr:spPr>
        <a:xfrm>
          <a:off x="22199600"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65133</xdr:rowOff>
    </xdr:from>
    <xdr:to>
      <xdr:col>112</xdr:col>
      <xdr:colOff>38100</xdr:colOff>
      <xdr:row>63</xdr:row>
      <xdr:rowOff>166733</xdr:rowOff>
    </xdr:to>
    <xdr:sp macro="" textlink="">
      <xdr:nvSpPr>
        <xdr:cNvPr id="608" name="楕円 607"/>
        <xdr:cNvSpPr/>
      </xdr:nvSpPr>
      <xdr:spPr>
        <a:xfrm>
          <a:off x="21272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115933</xdr:rowOff>
    </xdr:from>
    <xdr:to>
      <xdr:col>116</xdr:col>
      <xdr:colOff>63500</xdr:colOff>
      <xdr:row>63</xdr:row>
      <xdr:rowOff>115933</xdr:rowOff>
    </xdr:to>
    <xdr:cxnSp macro="">
      <xdr:nvCxnSpPr>
        <xdr:cNvPr id="609" name="直線コネクタ 608"/>
        <xdr:cNvCxnSpPr/>
      </xdr:nvCxnSpPr>
      <xdr:spPr>
        <a:xfrm>
          <a:off x="21323300" y="109172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68399</xdr:rowOff>
    </xdr:from>
    <xdr:to>
      <xdr:col>107</xdr:col>
      <xdr:colOff>101600</xdr:colOff>
      <xdr:row>63</xdr:row>
      <xdr:rowOff>169999</xdr:rowOff>
    </xdr:to>
    <xdr:sp macro="" textlink="">
      <xdr:nvSpPr>
        <xdr:cNvPr id="610" name="楕円 609"/>
        <xdr:cNvSpPr/>
      </xdr:nvSpPr>
      <xdr:spPr>
        <a:xfrm>
          <a:off x="20383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115933</xdr:rowOff>
    </xdr:from>
    <xdr:to>
      <xdr:col>111</xdr:col>
      <xdr:colOff>177800</xdr:colOff>
      <xdr:row>63</xdr:row>
      <xdr:rowOff>119199</xdr:rowOff>
    </xdr:to>
    <xdr:cxnSp macro="">
      <xdr:nvCxnSpPr>
        <xdr:cNvPr id="611" name="直線コネクタ 610"/>
        <xdr:cNvCxnSpPr/>
      </xdr:nvCxnSpPr>
      <xdr:spPr>
        <a:xfrm flipV="1">
          <a:off x="20434300" y="109172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68399</xdr:rowOff>
    </xdr:from>
    <xdr:to>
      <xdr:col>102</xdr:col>
      <xdr:colOff>165100</xdr:colOff>
      <xdr:row>63</xdr:row>
      <xdr:rowOff>169999</xdr:rowOff>
    </xdr:to>
    <xdr:sp macro="" textlink="">
      <xdr:nvSpPr>
        <xdr:cNvPr id="612" name="楕円 611"/>
        <xdr:cNvSpPr/>
      </xdr:nvSpPr>
      <xdr:spPr>
        <a:xfrm>
          <a:off x="19494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119199</xdr:rowOff>
    </xdr:from>
    <xdr:to>
      <xdr:col>107</xdr:col>
      <xdr:colOff>50800</xdr:colOff>
      <xdr:row>63</xdr:row>
      <xdr:rowOff>119199</xdr:rowOff>
    </xdr:to>
    <xdr:cxnSp macro="">
      <xdr:nvCxnSpPr>
        <xdr:cNvPr id="613" name="直線コネクタ 612"/>
        <xdr:cNvCxnSpPr/>
      </xdr:nvCxnSpPr>
      <xdr:spPr>
        <a:xfrm>
          <a:off x="19545300" y="1092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71665</xdr:rowOff>
    </xdr:from>
    <xdr:to>
      <xdr:col>98</xdr:col>
      <xdr:colOff>38100</xdr:colOff>
      <xdr:row>64</xdr:row>
      <xdr:rowOff>1815</xdr:rowOff>
    </xdr:to>
    <xdr:sp macro="" textlink="">
      <xdr:nvSpPr>
        <xdr:cNvPr id="614" name="楕円 613"/>
        <xdr:cNvSpPr/>
      </xdr:nvSpPr>
      <xdr:spPr>
        <a:xfrm>
          <a:off x="18605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119199</xdr:rowOff>
    </xdr:from>
    <xdr:to>
      <xdr:col>102</xdr:col>
      <xdr:colOff>114300</xdr:colOff>
      <xdr:row>63</xdr:row>
      <xdr:rowOff>122465</xdr:rowOff>
    </xdr:to>
    <xdr:cxnSp macro="">
      <xdr:nvCxnSpPr>
        <xdr:cNvPr id="615" name="直線コネクタ 614"/>
        <xdr:cNvCxnSpPr/>
      </xdr:nvCxnSpPr>
      <xdr:spPr>
        <a:xfrm flipV="1">
          <a:off x="18656300" y="109205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616" name="n_1ave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617" name="n_2aveValue【保健センター・保健所】&#10;一人当たり面積"/>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18"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19"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157860</xdr:rowOff>
    </xdr:from>
    <xdr:ext cx="469744" cy="259045"/>
    <xdr:sp macro="" textlink="">
      <xdr:nvSpPr>
        <xdr:cNvPr id="620" name="n_1mainValue【保健センター・保健所】&#10;一人当たり面積"/>
        <xdr:cNvSpPr txBox="1"/>
      </xdr:nvSpPr>
      <xdr:spPr>
        <a:xfrm>
          <a:off x="210757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161126</xdr:rowOff>
    </xdr:from>
    <xdr:ext cx="469744" cy="259045"/>
    <xdr:sp macro="" textlink="">
      <xdr:nvSpPr>
        <xdr:cNvPr id="621" name="n_2mainValue【保健センター・保健所】&#10;一人当たり面積"/>
        <xdr:cNvSpPr txBox="1"/>
      </xdr:nvSpPr>
      <xdr:spPr>
        <a:xfrm>
          <a:off x="20199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161126</xdr:rowOff>
    </xdr:from>
    <xdr:ext cx="469744" cy="259045"/>
    <xdr:sp macro="" textlink="">
      <xdr:nvSpPr>
        <xdr:cNvPr id="622" name="n_3mainValue【保健センター・保健所】&#10;一人当たり面積"/>
        <xdr:cNvSpPr txBox="1"/>
      </xdr:nvSpPr>
      <xdr:spPr>
        <a:xfrm>
          <a:off x="19310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623" name="n_4main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648" name="直線コネクタ 647"/>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649"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650" name="直線コネクタ 649"/>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651"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652" name="直線コネクタ 651"/>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653" name="【消防施設】&#10;有形固定資産減価償却率平均値テキスト"/>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54" name="フローチャート: 判断 653"/>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655" name="フローチャート: 判断 654"/>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656" name="フローチャート: 判断 655"/>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657" name="フローチャート: 判断 656"/>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658" name="フローチャート: 判断 657"/>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105411</xdr:rowOff>
    </xdr:from>
    <xdr:to>
      <xdr:col>85</xdr:col>
      <xdr:colOff>177800</xdr:colOff>
      <xdr:row>83</xdr:row>
      <xdr:rowOff>35561</xdr:rowOff>
    </xdr:to>
    <xdr:sp macro="" textlink="">
      <xdr:nvSpPr>
        <xdr:cNvPr id="664" name="楕円 663"/>
        <xdr:cNvSpPr/>
      </xdr:nvSpPr>
      <xdr:spPr>
        <a:xfrm>
          <a:off x="16268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83838</xdr:rowOff>
    </xdr:from>
    <xdr:ext cx="405111" cy="259045"/>
    <xdr:sp macro="" textlink="">
      <xdr:nvSpPr>
        <xdr:cNvPr id="665" name="【消防施設】&#10;有形固定資産減価償却率該当値テキスト"/>
        <xdr:cNvSpPr txBox="1"/>
      </xdr:nvSpPr>
      <xdr:spPr>
        <a:xfrm>
          <a:off x="16357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66" name="楕円 665"/>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156211</xdr:rowOff>
    </xdr:to>
    <xdr:cxnSp macro="">
      <xdr:nvCxnSpPr>
        <xdr:cNvPr id="667" name="直線コネクタ 666"/>
        <xdr:cNvCxnSpPr/>
      </xdr:nvCxnSpPr>
      <xdr:spPr>
        <a:xfrm>
          <a:off x="15481300" y="1411986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68" name="楕円 667"/>
        <xdr:cNvSpPr/>
      </xdr:nvSpPr>
      <xdr:spPr>
        <a:xfrm>
          <a:off x="1454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72389</xdr:rowOff>
    </xdr:to>
    <xdr:cxnSp macro="">
      <xdr:nvCxnSpPr>
        <xdr:cNvPr id="669" name="直線コネクタ 668"/>
        <xdr:cNvCxnSpPr/>
      </xdr:nvCxnSpPr>
      <xdr:spPr>
        <a:xfrm flipV="1">
          <a:off x="14592300" y="14119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160655</xdr:rowOff>
    </xdr:from>
    <xdr:to>
      <xdr:col>72</xdr:col>
      <xdr:colOff>38100</xdr:colOff>
      <xdr:row>82</xdr:row>
      <xdr:rowOff>90805</xdr:rowOff>
    </xdr:to>
    <xdr:sp macro="" textlink="">
      <xdr:nvSpPr>
        <xdr:cNvPr id="670" name="楕円 669"/>
        <xdr:cNvSpPr/>
      </xdr:nvSpPr>
      <xdr:spPr>
        <a:xfrm>
          <a:off x="13652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40005</xdr:rowOff>
    </xdr:from>
    <xdr:to>
      <xdr:col>76</xdr:col>
      <xdr:colOff>114300</xdr:colOff>
      <xdr:row>82</xdr:row>
      <xdr:rowOff>72389</xdr:rowOff>
    </xdr:to>
    <xdr:cxnSp macro="">
      <xdr:nvCxnSpPr>
        <xdr:cNvPr id="671" name="直線コネクタ 670"/>
        <xdr:cNvCxnSpPr/>
      </xdr:nvCxnSpPr>
      <xdr:spPr>
        <a:xfrm>
          <a:off x="13703300" y="140989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132080</xdr:rowOff>
    </xdr:from>
    <xdr:to>
      <xdr:col>67</xdr:col>
      <xdr:colOff>101600</xdr:colOff>
      <xdr:row>82</xdr:row>
      <xdr:rowOff>62230</xdr:rowOff>
    </xdr:to>
    <xdr:sp macro="" textlink="">
      <xdr:nvSpPr>
        <xdr:cNvPr id="672" name="楕円 671"/>
        <xdr:cNvSpPr/>
      </xdr:nvSpPr>
      <xdr:spPr>
        <a:xfrm>
          <a:off x="12763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xdr:rowOff>
    </xdr:from>
    <xdr:to>
      <xdr:col>71</xdr:col>
      <xdr:colOff>177800</xdr:colOff>
      <xdr:row>82</xdr:row>
      <xdr:rowOff>40005</xdr:rowOff>
    </xdr:to>
    <xdr:cxnSp macro="">
      <xdr:nvCxnSpPr>
        <xdr:cNvPr id="673" name="直線コネクタ 672"/>
        <xdr:cNvCxnSpPr/>
      </xdr:nvCxnSpPr>
      <xdr:spPr>
        <a:xfrm>
          <a:off x="12814300" y="14070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674"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675"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676"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677"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678" name="n_1main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79" name="n_2main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81932</xdr:rowOff>
    </xdr:from>
    <xdr:ext cx="405111" cy="259045"/>
    <xdr:sp macro="" textlink="">
      <xdr:nvSpPr>
        <xdr:cNvPr id="680" name="n_3mainValue【消防施設】&#10;有形固定資産減価償却率"/>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81" name="n_4mainValue【消防施設】&#10;有形固定資産減価償却率"/>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707" name="直線コネクタ 706"/>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708"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709" name="直線コネクタ 708"/>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10"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11" name="直線コネクタ 710"/>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712"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713" name="フローチャート: 判断 712"/>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714" name="フローチャート: 判断 713"/>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715" name="フローチャート: 判断 714"/>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16" name="フローチャート: 判断 7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717" name="フローチャート: 判断 716"/>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165281</xdr:rowOff>
    </xdr:from>
    <xdr:to>
      <xdr:col>116</xdr:col>
      <xdr:colOff>114300</xdr:colOff>
      <xdr:row>86</xdr:row>
      <xdr:rowOff>95431</xdr:rowOff>
    </xdr:to>
    <xdr:sp macro="" textlink="">
      <xdr:nvSpPr>
        <xdr:cNvPr id="723" name="楕円 722"/>
        <xdr:cNvSpPr/>
      </xdr:nvSpPr>
      <xdr:spPr>
        <a:xfrm>
          <a:off x="22110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80208</xdr:rowOff>
    </xdr:from>
    <xdr:ext cx="469744" cy="259045"/>
    <xdr:sp macro="" textlink="">
      <xdr:nvSpPr>
        <xdr:cNvPr id="724" name="【消防施設】&#10;一人当たり面積該当値テキスト"/>
        <xdr:cNvSpPr txBox="1"/>
      </xdr:nvSpPr>
      <xdr:spPr>
        <a:xfrm>
          <a:off x="22199600" y="1465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165281</xdr:rowOff>
    </xdr:from>
    <xdr:to>
      <xdr:col>112</xdr:col>
      <xdr:colOff>38100</xdr:colOff>
      <xdr:row>86</xdr:row>
      <xdr:rowOff>95431</xdr:rowOff>
    </xdr:to>
    <xdr:sp macro="" textlink="">
      <xdr:nvSpPr>
        <xdr:cNvPr id="725" name="楕円 724"/>
        <xdr:cNvSpPr/>
      </xdr:nvSpPr>
      <xdr:spPr>
        <a:xfrm>
          <a:off x="21272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44631</xdr:rowOff>
    </xdr:from>
    <xdr:to>
      <xdr:col>116</xdr:col>
      <xdr:colOff>63500</xdr:colOff>
      <xdr:row>86</xdr:row>
      <xdr:rowOff>44631</xdr:rowOff>
    </xdr:to>
    <xdr:cxnSp macro="">
      <xdr:nvCxnSpPr>
        <xdr:cNvPr id="726" name="直線コネクタ 725"/>
        <xdr:cNvCxnSpPr/>
      </xdr:nvCxnSpPr>
      <xdr:spPr>
        <a:xfrm>
          <a:off x="21323300" y="1478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165281</xdr:rowOff>
    </xdr:from>
    <xdr:to>
      <xdr:col>107</xdr:col>
      <xdr:colOff>101600</xdr:colOff>
      <xdr:row>86</xdr:row>
      <xdr:rowOff>95431</xdr:rowOff>
    </xdr:to>
    <xdr:sp macro="" textlink="">
      <xdr:nvSpPr>
        <xdr:cNvPr id="727" name="楕円 726"/>
        <xdr:cNvSpPr/>
      </xdr:nvSpPr>
      <xdr:spPr>
        <a:xfrm>
          <a:off x="20383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44631</xdr:rowOff>
    </xdr:from>
    <xdr:to>
      <xdr:col>111</xdr:col>
      <xdr:colOff>177800</xdr:colOff>
      <xdr:row>86</xdr:row>
      <xdr:rowOff>44631</xdr:rowOff>
    </xdr:to>
    <xdr:cxnSp macro="">
      <xdr:nvCxnSpPr>
        <xdr:cNvPr id="728" name="直線コネクタ 727"/>
        <xdr:cNvCxnSpPr/>
      </xdr:nvCxnSpPr>
      <xdr:spPr>
        <a:xfrm>
          <a:off x="20434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165281</xdr:rowOff>
    </xdr:from>
    <xdr:to>
      <xdr:col>102</xdr:col>
      <xdr:colOff>165100</xdr:colOff>
      <xdr:row>86</xdr:row>
      <xdr:rowOff>95431</xdr:rowOff>
    </xdr:to>
    <xdr:sp macro="" textlink="">
      <xdr:nvSpPr>
        <xdr:cNvPr id="729" name="楕円 728"/>
        <xdr:cNvSpPr/>
      </xdr:nvSpPr>
      <xdr:spPr>
        <a:xfrm>
          <a:off x="19494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44631</xdr:rowOff>
    </xdr:from>
    <xdr:to>
      <xdr:col>107</xdr:col>
      <xdr:colOff>50800</xdr:colOff>
      <xdr:row>86</xdr:row>
      <xdr:rowOff>44631</xdr:rowOff>
    </xdr:to>
    <xdr:cxnSp macro="">
      <xdr:nvCxnSpPr>
        <xdr:cNvPr id="730" name="直線コネクタ 729"/>
        <xdr:cNvCxnSpPr/>
      </xdr:nvCxnSpPr>
      <xdr:spPr>
        <a:xfrm>
          <a:off x="19545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168548</xdr:rowOff>
    </xdr:from>
    <xdr:to>
      <xdr:col>98</xdr:col>
      <xdr:colOff>38100</xdr:colOff>
      <xdr:row>86</xdr:row>
      <xdr:rowOff>98698</xdr:rowOff>
    </xdr:to>
    <xdr:sp macro="" textlink="">
      <xdr:nvSpPr>
        <xdr:cNvPr id="731" name="楕円 730"/>
        <xdr:cNvSpPr/>
      </xdr:nvSpPr>
      <xdr:spPr>
        <a:xfrm>
          <a:off x="18605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44631</xdr:rowOff>
    </xdr:from>
    <xdr:to>
      <xdr:col>102</xdr:col>
      <xdr:colOff>114300</xdr:colOff>
      <xdr:row>86</xdr:row>
      <xdr:rowOff>47898</xdr:rowOff>
    </xdr:to>
    <xdr:cxnSp macro="">
      <xdr:nvCxnSpPr>
        <xdr:cNvPr id="732" name="直線コネクタ 731"/>
        <xdr:cNvCxnSpPr/>
      </xdr:nvCxnSpPr>
      <xdr:spPr>
        <a:xfrm flipV="1">
          <a:off x="18656300" y="147893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733"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734"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35"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736"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86558</xdr:rowOff>
    </xdr:from>
    <xdr:ext cx="469744" cy="259045"/>
    <xdr:sp macro="" textlink="">
      <xdr:nvSpPr>
        <xdr:cNvPr id="737" name="n_1mainValue【消防施設】&#10;一人当たり面積"/>
        <xdr:cNvSpPr txBox="1"/>
      </xdr:nvSpPr>
      <xdr:spPr>
        <a:xfrm>
          <a:off x="21075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86558</xdr:rowOff>
    </xdr:from>
    <xdr:ext cx="469744" cy="259045"/>
    <xdr:sp macro="" textlink="">
      <xdr:nvSpPr>
        <xdr:cNvPr id="738" name="n_2mainValue【消防施設】&#10;一人当たり面積"/>
        <xdr:cNvSpPr txBox="1"/>
      </xdr:nvSpPr>
      <xdr:spPr>
        <a:xfrm>
          <a:off x="20199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86558</xdr:rowOff>
    </xdr:from>
    <xdr:ext cx="469744" cy="259045"/>
    <xdr:sp macro="" textlink="">
      <xdr:nvSpPr>
        <xdr:cNvPr id="739" name="n_3mainValue【消防施設】&#10;一人当たり面積"/>
        <xdr:cNvSpPr txBox="1"/>
      </xdr:nvSpPr>
      <xdr:spPr>
        <a:xfrm>
          <a:off x="19310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89825</xdr:rowOff>
    </xdr:from>
    <xdr:ext cx="469744" cy="259045"/>
    <xdr:sp macro="" textlink="">
      <xdr:nvSpPr>
        <xdr:cNvPr id="740" name="n_4mainValue【消防施設】&#10;一人当たり面積"/>
        <xdr:cNvSpPr txBox="1"/>
      </xdr:nvSpPr>
      <xdr:spPr>
        <a:xfrm>
          <a:off x="184214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766" name="直線コネクタ 765"/>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767"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768" name="直線コネクタ 767"/>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769"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770" name="直線コネクタ 769"/>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71"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72" name="フローチャート: 判断 771"/>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773" name="フローチャート: 判断 772"/>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74" name="フローチャート: 判断 773"/>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775" name="フローチャート: 判断 774"/>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76" name="フローチャート: 判断 775"/>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xdr:rowOff>
    </xdr:from>
    <xdr:to>
      <xdr:col>85</xdr:col>
      <xdr:colOff>177800</xdr:colOff>
      <xdr:row>105</xdr:row>
      <xdr:rowOff>109038</xdr:rowOff>
    </xdr:to>
    <xdr:sp macro="" textlink="">
      <xdr:nvSpPr>
        <xdr:cNvPr id="782" name="楕円 781"/>
        <xdr:cNvSpPr/>
      </xdr:nvSpPr>
      <xdr:spPr>
        <a:xfrm>
          <a:off x="16268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157315</xdr:rowOff>
    </xdr:from>
    <xdr:ext cx="405111" cy="259045"/>
    <xdr:sp macro="" textlink="">
      <xdr:nvSpPr>
        <xdr:cNvPr id="783" name="【庁舎】&#10;有形固定資産減価償却率該当値テキスト"/>
        <xdr:cNvSpPr txBox="1"/>
      </xdr:nvSpPr>
      <xdr:spPr>
        <a:xfrm>
          <a:off x="16357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784" name="楕円 783"/>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58238</xdr:rowOff>
    </xdr:to>
    <xdr:cxnSp macro="">
      <xdr:nvCxnSpPr>
        <xdr:cNvPr id="785" name="直線コネクタ 784"/>
        <xdr:cNvCxnSpPr/>
      </xdr:nvCxnSpPr>
      <xdr:spPr>
        <a:xfrm>
          <a:off x="15481300" y="180278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786" name="楕円 785"/>
        <xdr:cNvSpPr/>
      </xdr:nvSpPr>
      <xdr:spPr>
        <a:xfrm>
          <a:off x="14541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25581</xdr:rowOff>
    </xdr:from>
    <xdr:to>
      <xdr:col>81</xdr:col>
      <xdr:colOff>50800</xdr:colOff>
      <xdr:row>106</xdr:row>
      <xdr:rowOff>82731</xdr:rowOff>
    </xdr:to>
    <xdr:cxnSp macro="">
      <xdr:nvCxnSpPr>
        <xdr:cNvPr id="787" name="直線コネクタ 786"/>
        <xdr:cNvCxnSpPr/>
      </xdr:nvCxnSpPr>
      <xdr:spPr>
        <a:xfrm flipV="1">
          <a:off x="14592300" y="1802783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58057</xdr:rowOff>
    </xdr:from>
    <xdr:to>
      <xdr:col>72</xdr:col>
      <xdr:colOff>38100</xdr:colOff>
      <xdr:row>104</xdr:row>
      <xdr:rowOff>159657</xdr:rowOff>
    </xdr:to>
    <xdr:sp macro="" textlink="">
      <xdr:nvSpPr>
        <xdr:cNvPr id="788" name="楕円 787"/>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108857</xdr:rowOff>
    </xdr:from>
    <xdr:to>
      <xdr:col>76</xdr:col>
      <xdr:colOff>114300</xdr:colOff>
      <xdr:row>106</xdr:row>
      <xdr:rowOff>82731</xdr:rowOff>
    </xdr:to>
    <xdr:cxnSp macro="">
      <xdr:nvCxnSpPr>
        <xdr:cNvPr id="789" name="直線コネクタ 788"/>
        <xdr:cNvCxnSpPr/>
      </xdr:nvCxnSpPr>
      <xdr:spPr>
        <a:xfrm>
          <a:off x="13703300" y="17939657"/>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790" name="楕円 789"/>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108857</xdr:rowOff>
    </xdr:from>
    <xdr:to>
      <xdr:col>71</xdr:col>
      <xdr:colOff>177800</xdr:colOff>
      <xdr:row>105</xdr:row>
      <xdr:rowOff>166007</xdr:rowOff>
    </xdr:to>
    <xdr:cxnSp macro="">
      <xdr:nvCxnSpPr>
        <xdr:cNvPr id="791" name="直線コネクタ 790"/>
        <xdr:cNvCxnSpPr/>
      </xdr:nvCxnSpPr>
      <xdr:spPr>
        <a:xfrm flipV="1">
          <a:off x="12814300" y="179396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792"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793"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794"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95"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67508</xdr:rowOff>
    </xdr:from>
    <xdr:ext cx="405111" cy="259045"/>
    <xdr:sp macro="" textlink="">
      <xdr:nvSpPr>
        <xdr:cNvPr id="796" name="n_1mainValue【庁舎】&#10;有形固定資産減価償却率"/>
        <xdr:cNvSpPr txBox="1"/>
      </xdr:nvSpPr>
      <xdr:spPr>
        <a:xfrm>
          <a:off x="15266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797" name="n_2mainValue【庁舎】&#10;有形固定資産減価償却率"/>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150784</xdr:rowOff>
    </xdr:from>
    <xdr:ext cx="405111" cy="259045"/>
    <xdr:sp macro="" textlink="">
      <xdr:nvSpPr>
        <xdr:cNvPr id="798" name="n_3mainValue【庁舎】&#10;有形固定資産減価償却率"/>
        <xdr:cNvSpPr txBox="1"/>
      </xdr:nvSpPr>
      <xdr:spPr>
        <a:xfrm>
          <a:off x="13500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799" name="n_4mainValue【庁舎】&#10;有形固定資産減価償却率"/>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825" name="直線コネクタ 824"/>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826"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827" name="直線コネクタ 826"/>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828"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829" name="直線コネクタ 828"/>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830"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831" name="フローチャート: 判断 830"/>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2" name="フローチャート: 判断 8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3" name="フローチャート: 判断 832"/>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34" name="フローチャート: 判断 833"/>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835" name="フローチャート: 判断 834"/>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160927</xdr:rowOff>
    </xdr:from>
    <xdr:to>
      <xdr:col>116</xdr:col>
      <xdr:colOff>114300</xdr:colOff>
      <xdr:row>108</xdr:row>
      <xdr:rowOff>91077</xdr:rowOff>
    </xdr:to>
    <xdr:sp macro="" textlink="">
      <xdr:nvSpPr>
        <xdr:cNvPr id="841" name="楕円 840"/>
        <xdr:cNvSpPr/>
      </xdr:nvSpPr>
      <xdr:spPr>
        <a:xfrm>
          <a:off x="22110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75854</xdr:rowOff>
    </xdr:from>
    <xdr:ext cx="469744" cy="259045"/>
    <xdr:sp macro="" textlink="">
      <xdr:nvSpPr>
        <xdr:cNvPr id="842" name="【庁舎】&#10;一人当たり面積該当値テキスト"/>
        <xdr:cNvSpPr txBox="1"/>
      </xdr:nvSpPr>
      <xdr:spPr>
        <a:xfrm>
          <a:off x="22199600" y="1842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162016</xdr:rowOff>
    </xdr:from>
    <xdr:to>
      <xdr:col>112</xdr:col>
      <xdr:colOff>38100</xdr:colOff>
      <xdr:row>108</xdr:row>
      <xdr:rowOff>92166</xdr:rowOff>
    </xdr:to>
    <xdr:sp macro="" textlink="">
      <xdr:nvSpPr>
        <xdr:cNvPr id="843" name="楕円 842"/>
        <xdr:cNvSpPr/>
      </xdr:nvSpPr>
      <xdr:spPr>
        <a:xfrm>
          <a:off x="21272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40277</xdr:rowOff>
    </xdr:from>
    <xdr:to>
      <xdr:col>116</xdr:col>
      <xdr:colOff>63500</xdr:colOff>
      <xdr:row>108</xdr:row>
      <xdr:rowOff>41366</xdr:rowOff>
    </xdr:to>
    <xdr:cxnSp macro="">
      <xdr:nvCxnSpPr>
        <xdr:cNvPr id="844" name="直線コネクタ 843"/>
        <xdr:cNvCxnSpPr/>
      </xdr:nvCxnSpPr>
      <xdr:spPr>
        <a:xfrm flipV="1">
          <a:off x="21323300" y="185568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845" name="楕円 844"/>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41366</xdr:rowOff>
    </xdr:from>
    <xdr:to>
      <xdr:col>111</xdr:col>
      <xdr:colOff>177800</xdr:colOff>
      <xdr:row>108</xdr:row>
      <xdr:rowOff>43543</xdr:rowOff>
    </xdr:to>
    <xdr:cxnSp macro="">
      <xdr:nvCxnSpPr>
        <xdr:cNvPr id="846" name="直線コネクタ 845"/>
        <xdr:cNvCxnSpPr/>
      </xdr:nvCxnSpPr>
      <xdr:spPr>
        <a:xfrm flipV="1">
          <a:off x="20434300" y="185579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847" name="楕円 846"/>
        <xdr:cNvSpPr/>
      </xdr:nvSpPr>
      <xdr:spPr>
        <a:xfrm>
          <a:off x="19494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43543</xdr:rowOff>
    </xdr:to>
    <xdr:cxnSp macro="">
      <xdr:nvCxnSpPr>
        <xdr:cNvPr id="848" name="直線コネクタ 847"/>
        <xdr:cNvCxnSpPr/>
      </xdr:nvCxnSpPr>
      <xdr:spPr>
        <a:xfrm>
          <a:off x="19545300" y="185438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849" name="楕円 848"/>
        <xdr:cNvSpPr/>
      </xdr:nvSpPr>
      <xdr:spPr>
        <a:xfrm>
          <a:off x="18605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45720</xdr:rowOff>
    </xdr:to>
    <xdr:cxnSp macro="">
      <xdr:nvCxnSpPr>
        <xdr:cNvPr id="850" name="直線コネクタ 849"/>
        <xdr:cNvCxnSpPr/>
      </xdr:nvCxnSpPr>
      <xdr:spPr>
        <a:xfrm flipV="1">
          <a:off x="18656300" y="18543814"/>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2"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853"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854"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83293</xdr:rowOff>
    </xdr:from>
    <xdr:ext cx="469744" cy="259045"/>
    <xdr:sp macro="" textlink="">
      <xdr:nvSpPr>
        <xdr:cNvPr id="855" name="n_1mainValue【庁舎】&#10;一人当たり面積"/>
        <xdr:cNvSpPr txBox="1"/>
      </xdr:nvSpPr>
      <xdr:spPr>
        <a:xfrm>
          <a:off x="210757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856" name="n_2mainValue【庁舎】&#10;一人当たり面積"/>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857" name="n_3mainValue【庁舎】&#10;一人当たり面積"/>
        <xdr:cNvSpPr txBox="1"/>
      </xdr:nvSpPr>
      <xdr:spPr>
        <a:xfrm>
          <a:off x="19310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858" name="n_4mainValue【庁舎】&#10;一人当たり面積"/>
        <xdr:cNvSpPr txBox="1"/>
      </xdr:nvSpPr>
      <xdr:spPr>
        <a:xfrm>
          <a:off x="18421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各有形固定資産減価償却率について多くの施設で老朽化が進んでおり、中でも福祉施設については特に老朽化が進んでいる。また、図書館についても類似団体平均値を大きく下回っている。本市では、令和２年度に鉾田市公共施設等個別施設計画を策定し計画的な改修や建替え、除却を進める方針である。一般廃棄物処理施設については、現在広域事務組合を設立し新たな処理施設の整備や既存施設の除却を予定していることから、減価償却率は改善する見込みである。一方で体育館・プールについては類似団体平均を</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上回っている。これは鉾田市総合運動公園の大規模改修工事を行ったことに起因する。今後、施設の老朽化が進み維持補修費の増加が見込まれることから市の財政を圧迫することの無いよう平準化を図り計画的に維持補修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一人当たり面積についてはすべての項目で類似団体平均を下回っている。特に庁舎や体育館・プールは類似団体平均を△</a:t>
          </a:r>
          <a:r>
            <a:rPr kumimoji="1" lang="en-US" altLang="ja-JP" sz="1200">
              <a:latin typeface="ＭＳ Ｐゴシック" panose="020B0600070205080204" pitchFamily="50" charset="-128"/>
              <a:ea typeface="ＭＳ Ｐゴシック" panose="020B0600070205080204" pitchFamily="50" charset="-128"/>
            </a:rPr>
            <a:t>0.233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0.225</a:t>
          </a:r>
          <a:r>
            <a:rPr kumimoji="1" lang="ja-JP" altLang="en-US" sz="1200">
              <a:latin typeface="ＭＳ Ｐゴシック" panose="020B0600070205080204" pitchFamily="50" charset="-128"/>
              <a:ea typeface="ＭＳ Ｐゴシック" panose="020B0600070205080204" pitchFamily="50" charset="-128"/>
            </a:rPr>
            <a:t>㎡と大きく下回っており、庁舎については類似団体内で最下位となっている。本市の多くの施設は市町村合併前から使用しているため、旧町村規模の施設となっている。施設全体的に老朽化が進んでいることから、更新の際には市民サービスに影響が出ることのないよう留意し、適正規模での施設整備を実施する。また、一人当たり有形固定資産額については一般廃棄物処理施設が該当となり、類似団体平均を</a:t>
          </a:r>
          <a:r>
            <a:rPr kumimoji="1" lang="en-US" altLang="ja-JP" sz="1200">
              <a:latin typeface="ＭＳ Ｐゴシック" panose="020B0600070205080204" pitchFamily="50" charset="-128"/>
              <a:ea typeface="ＭＳ Ｐゴシック" panose="020B0600070205080204" pitchFamily="50" charset="-128"/>
            </a:rPr>
            <a:t>76,617</a:t>
          </a:r>
          <a:r>
            <a:rPr kumimoji="1" lang="ja-JP" altLang="en-US" sz="1200">
              <a:latin typeface="ＭＳ Ｐゴシック" panose="020B0600070205080204" pitchFamily="50" charset="-128"/>
              <a:ea typeface="ＭＳ Ｐゴシック" panose="020B0600070205080204" pitchFamily="50" charset="-128"/>
            </a:rPr>
            <a:t>円下回っている。今後、広域事務組合が整備する施設のみで運用する予定であり、資産額も減少する可能性があるものの、市民サービスが低下することの無いよう留意し施設整備を行っていく。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45,897
207.60
22,323,839
20,947,762
755,723
13,054,861
21,512,771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ポイント上回っており、前年度比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ポイントの増加となった。令和元年度においては、主に市税の増収に伴い基準財政収入額が増加したことが要因となっている。引き続き特定財源に依存しない財政運営を行い、財政基盤の強化に努める。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flipV="1">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％下回っているものの前年度比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となった。前年度から増加した主な要因は歳入において経常一般財源が減少したことが挙げられる。本市では普通交付税が段階的縮減により年々減少している。歳出においては、毎年経常経費の削減を進めており、前年度と比較しても大きな変化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今後臨時的な事業が経常化する都度財政構造の弾力性が損なわれていくことから、事業のスクラップアンドビルドを推進し、必要性・緊急性を有する事業へ予算措置を行うなど健全な行財政運営を行う。</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68</xdr:row>
      <xdr:rowOff>13123</xdr:rowOff>
    </xdr:to>
    <xdr:cxnSp macro="">
      <xdr:nvCxnSpPr>
        <xdr:cNvPr id="127" name="直線コネクタ 126"/>
        <xdr:cNvCxnSpPr/>
      </xdr:nvCxnSpPr>
      <xdr:spPr>
        <a:xfrm flipV="1">
          <a:off x="4953000" y="10312400"/>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30"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31" name="直線コネクタ 130"/>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33867</xdr:rowOff>
    </xdr:to>
    <xdr:cxnSp macro="">
      <xdr:nvCxnSpPr>
        <xdr:cNvPr id="132" name="直線コネクタ 131"/>
        <xdr:cNvCxnSpPr/>
      </xdr:nvCxnSpPr>
      <xdr:spPr>
        <a:xfrm>
          <a:off x="4114800" y="107708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107967</xdr:rowOff>
    </xdr:from>
    <xdr:ext cx="762000" cy="259045"/>
    <xdr:sp macro="" textlink="">
      <xdr:nvSpPr>
        <xdr:cNvPr id="133" name="財政構造の弾力性平均値テキスト"/>
        <xdr:cNvSpPr txBox="1"/>
      </xdr:nvSpPr>
      <xdr:spPr>
        <a:xfrm>
          <a:off x="5041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34" name="フローチャート: 判断 133"/>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140970</xdr:rowOff>
    </xdr:to>
    <xdr:cxnSp macro="">
      <xdr:nvCxnSpPr>
        <xdr:cNvPr id="135" name="直線コネクタ 134"/>
        <xdr:cNvCxnSpPr/>
      </xdr:nvCxnSpPr>
      <xdr:spPr>
        <a:xfrm>
          <a:off x="3225800" y="106663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6" name="フローチャート: 判断 135"/>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37" name="テキスト ボックス 136"/>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81704</xdr:rowOff>
    </xdr:from>
    <xdr:to>
      <xdr:col>15</xdr:col>
      <xdr:colOff>82550</xdr:colOff>
      <xdr:row>62</xdr:row>
      <xdr:rowOff>36406</xdr:rowOff>
    </xdr:to>
    <xdr:cxnSp macro="">
      <xdr:nvCxnSpPr>
        <xdr:cNvPr id="138" name="直線コネクタ 137"/>
        <xdr:cNvCxnSpPr/>
      </xdr:nvCxnSpPr>
      <xdr:spPr>
        <a:xfrm>
          <a:off x="2336800" y="1036870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9" name="フローチャート: 判断 138"/>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40" name="テキスト ボックス 139"/>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60</xdr:row>
      <xdr:rowOff>81704</xdr:rowOff>
    </xdr:to>
    <xdr:cxnSp macro="">
      <xdr:nvCxnSpPr>
        <xdr:cNvPr id="141" name="直線コネクタ 140"/>
        <xdr:cNvCxnSpPr/>
      </xdr:nvCxnSpPr>
      <xdr:spPr>
        <a:xfrm>
          <a:off x="1447800" y="1015153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25823</xdr:rowOff>
    </xdr:from>
    <xdr:to>
      <xdr:col>11</xdr:col>
      <xdr:colOff>82550</xdr:colOff>
      <xdr:row>62</xdr:row>
      <xdr:rowOff>127423</xdr:rowOff>
    </xdr:to>
    <xdr:sp macro="" textlink="">
      <xdr:nvSpPr>
        <xdr:cNvPr id="142" name="フローチャート: 判断 141"/>
        <xdr:cNvSpPr/>
      </xdr:nvSpPr>
      <xdr:spPr>
        <a:xfrm>
          <a:off x="2286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112200</xdr:rowOff>
    </xdr:from>
    <xdr:ext cx="762000" cy="259045"/>
    <xdr:sp macro="" textlink="">
      <xdr:nvSpPr>
        <xdr:cNvPr id="143" name="テキスト ボックス 142"/>
        <xdr:cNvSpPr txBox="1"/>
      </xdr:nvSpPr>
      <xdr:spPr>
        <a:xfrm>
          <a:off x="1955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44" name="フローチャート: 判断 143"/>
        <xdr:cNvSpPr/>
      </xdr:nvSpPr>
      <xdr:spPr>
        <a:xfrm>
          <a:off x="1397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146914</xdr:rowOff>
    </xdr:from>
    <xdr:ext cx="762000" cy="259045"/>
    <xdr:sp macro="" textlink="">
      <xdr:nvSpPr>
        <xdr:cNvPr id="145" name="テキスト ボックス 144"/>
        <xdr:cNvSpPr txBox="1"/>
      </xdr:nvSpPr>
      <xdr:spPr>
        <a:xfrm>
          <a:off x="1066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1" name="楕円 150"/>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2"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4" name="テキスト ボックス 153"/>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5" name="楕円 154"/>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6" name="テキスト ボックス 155"/>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7" name="楕円 156"/>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142681</xdr:rowOff>
    </xdr:from>
    <xdr:ext cx="762000" cy="259045"/>
    <xdr:sp macro="" textlink="">
      <xdr:nvSpPr>
        <xdr:cNvPr id="158" name="テキスト ボックス 157"/>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59" name="楕円 158"/>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60" name="テキスト ボックス 159"/>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類似団体平均値よりも</a:t>
          </a:r>
          <a:r>
            <a:rPr kumimoji="1" lang="en-US" altLang="ja-JP" sz="1300">
              <a:latin typeface="ＭＳ Ｐゴシック" panose="020B0600070205080204" pitchFamily="50" charset="-128"/>
              <a:ea typeface="ＭＳ Ｐゴシック" panose="020B0600070205080204" pitchFamily="50" charset="-128"/>
            </a:rPr>
            <a:t>47,347</a:t>
          </a:r>
          <a:r>
            <a:rPr kumimoji="1" lang="ja-JP" altLang="en-US" sz="1300">
              <a:latin typeface="ＭＳ Ｐゴシック" panose="020B0600070205080204" pitchFamily="50" charset="-128"/>
              <a:ea typeface="ＭＳ Ｐゴシック" panose="020B0600070205080204" pitchFamily="50" charset="-128"/>
            </a:rPr>
            <a:t>円下回っているものの、前年度比では</a:t>
          </a:r>
          <a:r>
            <a:rPr kumimoji="1" lang="en-US" altLang="ja-JP" sz="1300">
              <a:latin typeface="ＭＳ Ｐゴシック" panose="020B0600070205080204" pitchFamily="50" charset="-128"/>
              <a:ea typeface="ＭＳ Ｐゴシック" panose="020B0600070205080204" pitchFamily="50" charset="-128"/>
            </a:rPr>
            <a:t>8,702</a:t>
          </a:r>
          <a:r>
            <a:rPr kumimoji="1" lang="ja-JP" altLang="en-US" sz="1300">
              <a:latin typeface="ＭＳ Ｐゴシック" panose="020B0600070205080204" pitchFamily="50" charset="-128"/>
              <a:ea typeface="ＭＳ Ｐゴシック" panose="020B0600070205080204" pitchFamily="50" charset="-128"/>
            </a:rPr>
            <a:t>円増加となった。人件費については、前年から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％の増加と大きな変化はないが、物件費については前年度から</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％の増加となった。これは小学校開校によるスクールバス運行業務委託料の増加、国体関係委託料の増加が挙げられる。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人件費や物件費は、自治体の規模を問わず一定額は必要となるものの、必要性等の観点から各種委託料を精査することで経常経費を削減し適切な予算執行を行う。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90" name="直線コネクタ 189"/>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91"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2" name="直線コネクタ 191"/>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3"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4" name="直線コネクタ 193"/>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62219</xdr:rowOff>
    </xdr:from>
    <xdr:to>
      <xdr:col>23</xdr:col>
      <xdr:colOff>133350</xdr:colOff>
      <xdr:row>81</xdr:row>
      <xdr:rowOff>132212</xdr:rowOff>
    </xdr:to>
    <xdr:cxnSp macro="">
      <xdr:nvCxnSpPr>
        <xdr:cNvPr id="195" name="直線コネクタ 194"/>
        <xdr:cNvCxnSpPr/>
      </xdr:nvCxnSpPr>
      <xdr:spPr>
        <a:xfrm>
          <a:off x="4114800" y="13949669"/>
          <a:ext cx="838200" cy="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6"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7" name="フローチャート: 判断 196"/>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41757</xdr:rowOff>
    </xdr:from>
    <xdr:to>
      <xdr:col>19</xdr:col>
      <xdr:colOff>133350</xdr:colOff>
      <xdr:row>81</xdr:row>
      <xdr:rowOff>62219</xdr:rowOff>
    </xdr:to>
    <xdr:cxnSp macro="">
      <xdr:nvCxnSpPr>
        <xdr:cNvPr id="198" name="直線コネクタ 197"/>
        <xdr:cNvCxnSpPr/>
      </xdr:nvCxnSpPr>
      <xdr:spPr>
        <a:xfrm>
          <a:off x="3225800" y="13929207"/>
          <a:ext cx="889000" cy="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9" name="フローチャート: 判断 198"/>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200" name="テキスト ボックス 199"/>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22203</xdr:rowOff>
    </xdr:from>
    <xdr:to>
      <xdr:col>15</xdr:col>
      <xdr:colOff>82550</xdr:colOff>
      <xdr:row>81</xdr:row>
      <xdr:rowOff>41757</xdr:rowOff>
    </xdr:to>
    <xdr:cxnSp macro="">
      <xdr:nvCxnSpPr>
        <xdr:cNvPr id="201" name="直線コネクタ 200"/>
        <xdr:cNvCxnSpPr/>
      </xdr:nvCxnSpPr>
      <xdr:spPr>
        <a:xfrm>
          <a:off x="2336800" y="13909653"/>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2" name="フローチャート: 判断 201"/>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3" name="テキスト ボックス 202"/>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162196</xdr:rowOff>
    </xdr:from>
    <xdr:to>
      <xdr:col>11</xdr:col>
      <xdr:colOff>31750</xdr:colOff>
      <xdr:row>81</xdr:row>
      <xdr:rowOff>22203</xdr:rowOff>
    </xdr:to>
    <xdr:cxnSp macro="">
      <xdr:nvCxnSpPr>
        <xdr:cNvPr id="204" name="直線コネクタ 203"/>
        <xdr:cNvCxnSpPr/>
      </xdr:nvCxnSpPr>
      <xdr:spPr>
        <a:xfrm>
          <a:off x="1447800" y="13878196"/>
          <a:ext cx="889000" cy="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5" name="フローチャート: 判断 204"/>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6" name="テキスト ボックス 205"/>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7" name="フローチャート: 判断 206"/>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8" name="テキスト ボックス 207"/>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81412</xdr:rowOff>
    </xdr:from>
    <xdr:to>
      <xdr:col>23</xdr:col>
      <xdr:colOff>184150</xdr:colOff>
      <xdr:row>82</xdr:row>
      <xdr:rowOff>11562</xdr:rowOff>
    </xdr:to>
    <xdr:sp macro="" textlink="">
      <xdr:nvSpPr>
        <xdr:cNvPr id="214" name="楕円 213"/>
        <xdr:cNvSpPr/>
      </xdr:nvSpPr>
      <xdr:spPr>
        <a:xfrm>
          <a:off x="4902200" y="1396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2689</xdr:rowOff>
    </xdr:from>
    <xdr:ext cx="762000" cy="259045"/>
    <xdr:sp macro="" textlink="">
      <xdr:nvSpPr>
        <xdr:cNvPr id="215" name="人件費・物件費等の状況該当値テキスト"/>
        <xdr:cNvSpPr txBox="1"/>
      </xdr:nvSpPr>
      <xdr:spPr>
        <a:xfrm>
          <a:off x="5041900" y="1389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11419</xdr:rowOff>
    </xdr:from>
    <xdr:to>
      <xdr:col>19</xdr:col>
      <xdr:colOff>184150</xdr:colOff>
      <xdr:row>81</xdr:row>
      <xdr:rowOff>113019</xdr:rowOff>
    </xdr:to>
    <xdr:sp macro="" textlink="">
      <xdr:nvSpPr>
        <xdr:cNvPr id="216" name="楕円 215"/>
        <xdr:cNvSpPr/>
      </xdr:nvSpPr>
      <xdr:spPr>
        <a:xfrm>
          <a:off x="4064000" y="138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123196</xdr:rowOff>
    </xdr:from>
    <xdr:ext cx="736600" cy="259045"/>
    <xdr:sp macro="" textlink="">
      <xdr:nvSpPr>
        <xdr:cNvPr id="217" name="テキスト ボックス 216"/>
        <xdr:cNvSpPr txBox="1"/>
      </xdr:nvSpPr>
      <xdr:spPr>
        <a:xfrm>
          <a:off x="3733800" y="1366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162407</xdr:rowOff>
    </xdr:from>
    <xdr:to>
      <xdr:col>15</xdr:col>
      <xdr:colOff>133350</xdr:colOff>
      <xdr:row>81</xdr:row>
      <xdr:rowOff>92557</xdr:rowOff>
    </xdr:to>
    <xdr:sp macro="" textlink="">
      <xdr:nvSpPr>
        <xdr:cNvPr id="218" name="楕円 217"/>
        <xdr:cNvSpPr/>
      </xdr:nvSpPr>
      <xdr:spPr>
        <a:xfrm>
          <a:off x="3175000" y="138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102734</xdr:rowOff>
    </xdr:from>
    <xdr:ext cx="762000" cy="259045"/>
    <xdr:sp macro="" textlink="">
      <xdr:nvSpPr>
        <xdr:cNvPr id="219" name="テキスト ボックス 218"/>
        <xdr:cNvSpPr txBox="1"/>
      </xdr:nvSpPr>
      <xdr:spPr>
        <a:xfrm>
          <a:off x="2844800" y="1364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142853</xdr:rowOff>
    </xdr:from>
    <xdr:to>
      <xdr:col>11</xdr:col>
      <xdr:colOff>82550</xdr:colOff>
      <xdr:row>81</xdr:row>
      <xdr:rowOff>73003</xdr:rowOff>
    </xdr:to>
    <xdr:sp macro="" textlink="">
      <xdr:nvSpPr>
        <xdr:cNvPr id="220" name="楕円 219"/>
        <xdr:cNvSpPr/>
      </xdr:nvSpPr>
      <xdr:spPr>
        <a:xfrm>
          <a:off x="2286000" y="1385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83180</xdr:rowOff>
    </xdr:from>
    <xdr:ext cx="762000" cy="259045"/>
    <xdr:sp macro="" textlink="">
      <xdr:nvSpPr>
        <xdr:cNvPr id="221" name="テキスト ボックス 220"/>
        <xdr:cNvSpPr txBox="1"/>
      </xdr:nvSpPr>
      <xdr:spPr>
        <a:xfrm>
          <a:off x="1955800" y="1362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111396</xdr:rowOff>
    </xdr:from>
    <xdr:to>
      <xdr:col>7</xdr:col>
      <xdr:colOff>31750</xdr:colOff>
      <xdr:row>81</xdr:row>
      <xdr:rowOff>41546</xdr:rowOff>
    </xdr:to>
    <xdr:sp macro="" textlink="">
      <xdr:nvSpPr>
        <xdr:cNvPr id="222" name="楕円 221"/>
        <xdr:cNvSpPr/>
      </xdr:nvSpPr>
      <xdr:spPr>
        <a:xfrm>
          <a:off x="1397000" y="138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51723</xdr:rowOff>
    </xdr:from>
    <xdr:ext cx="762000" cy="259045"/>
    <xdr:sp macro="" textlink="">
      <xdr:nvSpPr>
        <xdr:cNvPr id="223" name="テキスト ボックス 222"/>
        <xdr:cNvSpPr txBox="1"/>
      </xdr:nvSpPr>
      <xdr:spPr>
        <a:xfrm>
          <a:off x="1066800" y="1359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ポイント上回っており、前年度から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本市においては国に準拠した給与改正を実施しているが、高齢層職員の占める割合が高く、このような推移となっている。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4" name="直線コネクタ 253"/>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5"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6" name="直線コネクタ 255"/>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136071</xdr:rowOff>
    </xdr:to>
    <xdr:cxnSp macro="">
      <xdr:nvCxnSpPr>
        <xdr:cNvPr id="259" name="直線コネクタ 258"/>
        <xdr:cNvCxnSpPr/>
      </xdr:nvCxnSpPr>
      <xdr:spPr>
        <a:xfrm>
          <a:off x="16179800" y="148118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60"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61" name="フローチャート: 判断 260"/>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16329</xdr:rowOff>
    </xdr:to>
    <xdr:cxnSp macro="">
      <xdr:nvCxnSpPr>
        <xdr:cNvPr id="262" name="直線コネクタ 261"/>
        <xdr:cNvCxnSpPr/>
      </xdr:nvCxnSpPr>
      <xdr:spPr>
        <a:xfrm flipV="1">
          <a:off x="15290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4" name="テキスト ボックス 263"/>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5" name="直線コネクタ 264"/>
        <xdr:cNvCxnSpPr/>
      </xdr:nvCxnSpPr>
      <xdr:spPr>
        <a:xfrm flipV="1">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50800</xdr:rowOff>
    </xdr:to>
    <xdr:cxnSp macro="">
      <xdr:nvCxnSpPr>
        <xdr:cNvPr id="268" name="直線コネクタ 267"/>
        <xdr:cNvCxnSpPr/>
      </xdr:nvCxnSpPr>
      <xdr:spPr>
        <a:xfrm>
          <a:off x="13512800" y="148635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9" name="フローチャート: 判断 268"/>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0" name="テキスト ボックス 269"/>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8" name="楕円 277"/>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9"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6" name="楕円 285"/>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7" name="テキスト ボックス 286"/>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類似団体平均値よりも</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人下回っている。また、前年度比でも</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前年度比が減少した要因は、嘱託職員の勤務形態の変化（フルタイム⇒パートタイム）により職員定数に計上する職員数が減少したためである。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行政サービスが多様化する中で、サービスレベルの低下を招くことのないよう適切な定員管理を行う。</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9" name="直線コネクタ 318"/>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20"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21" name="直線コネクタ 320"/>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2"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3" name="直線コネクタ 322"/>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118382</xdr:rowOff>
    </xdr:from>
    <xdr:to>
      <xdr:col>81</xdr:col>
      <xdr:colOff>44450</xdr:colOff>
      <xdr:row>58</xdr:row>
      <xdr:rowOff>147683</xdr:rowOff>
    </xdr:to>
    <xdr:cxnSp macro="">
      <xdr:nvCxnSpPr>
        <xdr:cNvPr id="324" name="直線コネクタ 323"/>
        <xdr:cNvCxnSpPr/>
      </xdr:nvCxnSpPr>
      <xdr:spPr>
        <a:xfrm flipV="1">
          <a:off x="16179800" y="10062482"/>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5"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6" name="フローチャート: 判断 325"/>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127000</xdr:rowOff>
    </xdr:from>
    <xdr:to>
      <xdr:col>77</xdr:col>
      <xdr:colOff>44450</xdr:colOff>
      <xdr:row>58</xdr:row>
      <xdr:rowOff>147683</xdr:rowOff>
    </xdr:to>
    <xdr:cxnSp macro="">
      <xdr:nvCxnSpPr>
        <xdr:cNvPr id="327" name="直線コネクタ 326"/>
        <xdr:cNvCxnSpPr/>
      </xdr:nvCxnSpPr>
      <xdr:spPr>
        <a:xfrm>
          <a:off x="15290800" y="100711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8" name="フローチャート: 判断 327"/>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9" name="テキスト ボックス 328"/>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127000</xdr:rowOff>
    </xdr:from>
    <xdr:to>
      <xdr:col>72</xdr:col>
      <xdr:colOff>203200</xdr:colOff>
      <xdr:row>58</xdr:row>
      <xdr:rowOff>128724</xdr:rowOff>
    </xdr:to>
    <xdr:cxnSp macro="">
      <xdr:nvCxnSpPr>
        <xdr:cNvPr id="330" name="直線コネクタ 329"/>
        <xdr:cNvCxnSpPr/>
      </xdr:nvCxnSpPr>
      <xdr:spPr>
        <a:xfrm flipV="1">
          <a:off x="14401800" y="1007110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31" name="フローチャート: 判断 330"/>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2" name="テキスト ボックス 331"/>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99423</xdr:rowOff>
    </xdr:from>
    <xdr:to>
      <xdr:col>68</xdr:col>
      <xdr:colOff>152400</xdr:colOff>
      <xdr:row>58</xdr:row>
      <xdr:rowOff>128724</xdr:rowOff>
    </xdr:to>
    <xdr:cxnSp macro="">
      <xdr:nvCxnSpPr>
        <xdr:cNvPr id="333" name="直線コネクタ 332"/>
        <xdr:cNvCxnSpPr/>
      </xdr:nvCxnSpPr>
      <xdr:spPr>
        <a:xfrm>
          <a:off x="13512800" y="10043523"/>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4" name="フローチャート: 判断 333"/>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5" name="テキスト ボックス 334"/>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6" name="フローチャート: 判断 335"/>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7" name="テキスト ボックス 336"/>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67582</xdr:rowOff>
    </xdr:from>
    <xdr:to>
      <xdr:col>81</xdr:col>
      <xdr:colOff>95250</xdr:colOff>
      <xdr:row>58</xdr:row>
      <xdr:rowOff>169182</xdr:rowOff>
    </xdr:to>
    <xdr:sp macro="" textlink="">
      <xdr:nvSpPr>
        <xdr:cNvPr id="343" name="楕円 342"/>
        <xdr:cNvSpPr/>
      </xdr:nvSpPr>
      <xdr:spPr>
        <a:xfrm>
          <a:off x="169672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160309</xdr:rowOff>
    </xdr:from>
    <xdr:ext cx="762000" cy="259045"/>
    <xdr:sp macro="" textlink="">
      <xdr:nvSpPr>
        <xdr:cNvPr id="344" name="定員管理の状況該当値テキスト"/>
        <xdr:cNvSpPr txBox="1"/>
      </xdr:nvSpPr>
      <xdr:spPr>
        <a:xfrm>
          <a:off x="17106900" y="993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96883</xdr:rowOff>
    </xdr:from>
    <xdr:to>
      <xdr:col>77</xdr:col>
      <xdr:colOff>95250</xdr:colOff>
      <xdr:row>59</xdr:row>
      <xdr:rowOff>27033</xdr:rowOff>
    </xdr:to>
    <xdr:sp macro="" textlink="">
      <xdr:nvSpPr>
        <xdr:cNvPr id="345" name="楕円 344"/>
        <xdr:cNvSpPr/>
      </xdr:nvSpPr>
      <xdr:spPr>
        <a:xfrm>
          <a:off x="16129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37210</xdr:rowOff>
    </xdr:from>
    <xdr:ext cx="736600" cy="259045"/>
    <xdr:sp macro="" textlink="">
      <xdr:nvSpPr>
        <xdr:cNvPr id="346" name="テキスト ボックス 345"/>
        <xdr:cNvSpPr txBox="1"/>
      </xdr:nvSpPr>
      <xdr:spPr>
        <a:xfrm>
          <a:off x="15798800" y="980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76200</xdr:rowOff>
    </xdr:from>
    <xdr:to>
      <xdr:col>73</xdr:col>
      <xdr:colOff>44450</xdr:colOff>
      <xdr:row>59</xdr:row>
      <xdr:rowOff>6350</xdr:rowOff>
    </xdr:to>
    <xdr:sp macro="" textlink="">
      <xdr:nvSpPr>
        <xdr:cNvPr id="347" name="楕円 346"/>
        <xdr:cNvSpPr/>
      </xdr:nvSpPr>
      <xdr:spPr>
        <a:xfrm>
          <a:off x="1524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16527</xdr:rowOff>
    </xdr:from>
    <xdr:ext cx="762000" cy="259045"/>
    <xdr:sp macro="" textlink="">
      <xdr:nvSpPr>
        <xdr:cNvPr id="348" name="テキスト ボックス 347"/>
        <xdr:cNvSpPr txBox="1"/>
      </xdr:nvSpPr>
      <xdr:spPr>
        <a:xfrm>
          <a:off x="1490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77924</xdr:rowOff>
    </xdr:from>
    <xdr:to>
      <xdr:col>68</xdr:col>
      <xdr:colOff>203200</xdr:colOff>
      <xdr:row>59</xdr:row>
      <xdr:rowOff>8074</xdr:rowOff>
    </xdr:to>
    <xdr:sp macro="" textlink="">
      <xdr:nvSpPr>
        <xdr:cNvPr id="349" name="楕円 348"/>
        <xdr:cNvSpPr/>
      </xdr:nvSpPr>
      <xdr:spPr>
        <a:xfrm>
          <a:off x="14351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18251</xdr:rowOff>
    </xdr:from>
    <xdr:ext cx="762000" cy="259045"/>
    <xdr:sp macro="" textlink="">
      <xdr:nvSpPr>
        <xdr:cNvPr id="350" name="テキスト ボックス 349"/>
        <xdr:cNvSpPr txBox="1"/>
      </xdr:nvSpPr>
      <xdr:spPr>
        <a:xfrm>
          <a:off x="14020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48623</xdr:rowOff>
    </xdr:from>
    <xdr:to>
      <xdr:col>64</xdr:col>
      <xdr:colOff>152400</xdr:colOff>
      <xdr:row>58</xdr:row>
      <xdr:rowOff>150223</xdr:rowOff>
    </xdr:to>
    <xdr:sp macro="" textlink="">
      <xdr:nvSpPr>
        <xdr:cNvPr id="351" name="楕円 350"/>
        <xdr:cNvSpPr/>
      </xdr:nvSpPr>
      <xdr:spPr>
        <a:xfrm>
          <a:off x="13462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160400</xdr:rowOff>
    </xdr:from>
    <xdr:ext cx="762000" cy="259045"/>
    <xdr:sp macro="" textlink="">
      <xdr:nvSpPr>
        <xdr:cNvPr id="352" name="テキスト ボックス 351"/>
        <xdr:cNvSpPr txBox="1"/>
      </xdr:nvSpPr>
      <xdr:spPr>
        <a:xfrm>
          <a:off x="13131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％下回ったものの、前年度比では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前年度比が増加した主な要因は一般会計における既発債のうち</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年度債の据置期間終了及び農業集落排水事業債償還のため繰出金が増加したことが要因となった。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年度以降は、国勢調査による人口の減少及び合併算定替の終了により普通交付税は大幅減少が想定されることから事業実施の適正化を図り、財政の健全化に努める。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80" name="直線コネクタ 379"/>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81"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2" name="直線コネクタ 381"/>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3"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4" name="直線コネクタ 383"/>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57573</xdr:rowOff>
    </xdr:to>
    <xdr:cxnSp macro="">
      <xdr:nvCxnSpPr>
        <xdr:cNvPr id="385" name="直線コネクタ 384"/>
        <xdr:cNvCxnSpPr/>
      </xdr:nvCxnSpPr>
      <xdr:spPr>
        <a:xfrm>
          <a:off x="16179800" y="72182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6"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7" name="フローチャート: 判断 38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17356</xdr:rowOff>
    </xdr:to>
    <xdr:cxnSp macro="">
      <xdr:nvCxnSpPr>
        <xdr:cNvPr id="388" name="直線コネクタ 387"/>
        <xdr:cNvCxnSpPr/>
      </xdr:nvCxnSpPr>
      <xdr:spPr>
        <a:xfrm>
          <a:off x="15290800" y="71780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9" name="フローチャート: 判断 388"/>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0" name="テキスト ボックス 389"/>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164677</xdr:rowOff>
    </xdr:to>
    <xdr:cxnSp macro="">
      <xdr:nvCxnSpPr>
        <xdr:cNvPr id="391" name="直線コネクタ 390"/>
        <xdr:cNvCxnSpPr/>
      </xdr:nvCxnSpPr>
      <xdr:spPr>
        <a:xfrm flipV="1">
          <a:off x="14401800" y="717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2" name="フローチャート: 判断 391"/>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3" name="テキスト ボックス 392"/>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41487</xdr:rowOff>
    </xdr:to>
    <xdr:cxnSp macro="">
      <xdr:nvCxnSpPr>
        <xdr:cNvPr id="394" name="直線コネクタ 393"/>
        <xdr:cNvCxnSpPr/>
      </xdr:nvCxnSpPr>
      <xdr:spPr>
        <a:xfrm flipV="1">
          <a:off x="13512800" y="71941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5" name="フローチャート: 判断 394"/>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6" name="テキスト ボックス 39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7" name="フローチャート: 判断 396"/>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8" name="テキスト ボックス 397"/>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4" name="楕円 403"/>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23300</xdr:rowOff>
    </xdr:from>
    <xdr:ext cx="762000" cy="259045"/>
    <xdr:sp macro="" textlink="">
      <xdr:nvSpPr>
        <xdr:cNvPr id="405" name="公債費負担の状況該当値テキスト"/>
        <xdr:cNvSpPr txBox="1"/>
      </xdr:nvSpPr>
      <xdr:spPr>
        <a:xfrm>
          <a:off x="171069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6" name="楕円 405"/>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407" name="テキスト ボックス 406"/>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8" name="楕円 407"/>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409" name="テキスト ボックス 40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10" name="楕円 409"/>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11" name="テキスト ボックス 410"/>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12" name="楕円 411"/>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413" name="テキスト ボックス 412"/>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将来負担比率は類似団体を下回り、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ポイントを維持している。令和元年度は充当可能財源が減少したものの、地方債残高が前年度比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％減少しており、将来負担比率が増加する要因とはならなかった。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今後は公共施設の整備事業が多く、地方債発行額が増加していく見込みであるのに対し、充当可能財源の中で充当基金は年々減少傾向にある。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年度以降は大規模な施設整備が集中することから、計画的に事業を進め健全な財政運営に努める。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108712</xdr:rowOff>
    </xdr:from>
    <xdr:to>
      <xdr:col>68</xdr:col>
      <xdr:colOff>152400</xdr:colOff>
      <xdr:row>14</xdr:row>
      <xdr:rowOff>161798</xdr:rowOff>
    </xdr:to>
    <xdr:cxnSp macro="">
      <xdr:nvCxnSpPr>
        <xdr:cNvPr id="445" name="直線コネクタ 444"/>
        <xdr:cNvCxnSpPr/>
      </xdr:nvCxnSpPr>
      <xdr:spPr>
        <a:xfrm flipV="1">
          <a:off x="13512800" y="25090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6"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7" name="フローチャート: 判断 446"/>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8" name="フローチャート: 判断 447"/>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9" name="テキスト ボックス 448"/>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52" name="フローチャート: 判断 451"/>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109897</xdr:rowOff>
    </xdr:from>
    <xdr:ext cx="762000" cy="259045"/>
    <xdr:sp macro="" textlink="">
      <xdr:nvSpPr>
        <xdr:cNvPr id="453" name="テキスト ボックス 452"/>
        <xdr:cNvSpPr txBox="1"/>
      </xdr:nvSpPr>
      <xdr:spPr>
        <a:xfrm>
          <a:off x="14020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4" name="フローチャート: 判断 453"/>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5" name="テキスト ボックス 454"/>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57912</xdr:rowOff>
    </xdr:from>
    <xdr:to>
      <xdr:col>68</xdr:col>
      <xdr:colOff>203200</xdr:colOff>
      <xdr:row>14</xdr:row>
      <xdr:rowOff>159512</xdr:rowOff>
    </xdr:to>
    <xdr:sp macro="" textlink="">
      <xdr:nvSpPr>
        <xdr:cNvPr id="461" name="楕円 460"/>
        <xdr:cNvSpPr/>
      </xdr:nvSpPr>
      <xdr:spPr>
        <a:xfrm>
          <a:off x="1435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169689</xdr:rowOff>
    </xdr:from>
    <xdr:ext cx="762000" cy="259045"/>
    <xdr:sp macro="" textlink="">
      <xdr:nvSpPr>
        <xdr:cNvPr id="462" name="テキスト ボックス 461"/>
        <xdr:cNvSpPr txBox="1"/>
      </xdr:nvSpPr>
      <xdr:spPr>
        <a:xfrm>
          <a:off x="14020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110998</xdr:rowOff>
    </xdr:from>
    <xdr:to>
      <xdr:col>64</xdr:col>
      <xdr:colOff>152400</xdr:colOff>
      <xdr:row>15</xdr:row>
      <xdr:rowOff>41148</xdr:rowOff>
    </xdr:to>
    <xdr:sp macro="" textlink="">
      <xdr:nvSpPr>
        <xdr:cNvPr id="463" name="楕円 462"/>
        <xdr:cNvSpPr/>
      </xdr:nvSpPr>
      <xdr:spPr>
        <a:xfrm>
          <a:off x="134620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51325</xdr:rowOff>
    </xdr:from>
    <xdr:ext cx="762000" cy="259045"/>
    <xdr:sp macro="" textlink="">
      <xdr:nvSpPr>
        <xdr:cNvPr id="464" name="テキスト ボックス 463"/>
        <xdr:cNvSpPr txBox="1"/>
      </xdr:nvSpPr>
      <xdr:spPr>
        <a:xfrm>
          <a:off x="13131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45,897
207.60
22,323,839
20,947,762
755,723
13,054,861
21,512,771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類似団体平均値よりも</a:t>
          </a:r>
          <a:r>
            <a:rPr kumimoji="1" lang="en-US" altLang="ja-JP" sz="1150">
              <a:latin typeface="ＭＳ Ｐゴシック" panose="020B0600070205080204" pitchFamily="50" charset="-128"/>
              <a:ea typeface="ＭＳ Ｐゴシック" panose="020B0600070205080204" pitchFamily="50" charset="-128"/>
            </a:rPr>
            <a:t>3.3</a:t>
          </a:r>
          <a:r>
            <a:rPr kumimoji="1" lang="ja-JP" altLang="ja-JP" sz="1150">
              <a:solidFill>
                <a:schemeClr val="dk1"/>
              </a:solidFill>
              <a:effectLst/>
              <a:latin typeface="+mn-lt"/>
              <a:ea typeface="+mn-ea"/>
              <a:cs typeface="+mn-cs"/>
            </a:rPr>
            <a:t>％</a:t>
          </a:r>
          <a:r>
            <a:rPr kumimoji="1" lang="ja-JP" altLang="en-US" sz="1150">
              <a:latin typeface="ＭＳ Ｐゴシック" panose="020B0600070205080204" pitchFamily="50" charset="-128"/>
              <a:ea typeface="ＭＳ Ｐゴシック" panose="020B0600070205080204" pitchFamily="50" charset="-128"/>
            </a:rPr>
            <a:t>下回っているものの、前年度比</a:t>
          </a:r>
          <a:r>
            <a:rPr kumimoji="1" lang="en-US" altLang="ja-JP" sz="1150">
              <a:latin typeface="ＭＳ Ｐゴシック" panose="020B0600070205080204" pitchFamily="50" charset="-128"/>
              <a:ea typeface="ＭＳ Ｐゴシック" panose="020B0600070205080204" pitchFamily="50" charset="-128"/>
            </a:rPr>
            <a:t>0.1</a:t>
          </a:r>
          <a:r>
            <a:rPr kumimoji="1" lang="ja-JP" altLang="ja-JP" sz="1150">
              <a:solidFill>
                <a:schemeClr val="dk1"/>
              </a:solidFill>
              <a:effectLst/>
              <a:latin typeface="+mn-lt"/>
              <a:ea typeface="+mn-ea"/>
              <a:cs typeface="+mn-cs"/>
            </a:rPr>
            <a:t>％</a:t>
          </a:r>
          <a:r>
            <a:rPr kumimoji="1" lang="ja-JP" altLang="en-US" sz="1150">
              <a:latin typeface="ＭＳ Ｐゴシック" panose="020B0600070205080204" pitchFamily="50" charset="-128"/>
              <a:ea typeface="ＭＳ Ｐゴシック" panose="020B0600070205080204" pitchFamily="50" charset="-128"/>
            </a:rPr>
            <a:t>増加している。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前年度比から増加した要因は人事院勧告による給与の見直しであり、例年通りの水準となっている。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依然として類似団体平均を下回っているが、これは集中改革プラン等により前倒しで定員削減を推進した結果である。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今後も人員不足等により行政のサービスレベルが低下することの無いよう、適切な定数管理を行う。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41</xdr:row>
      <xdr:rowOff>15422</xdr:rowOff>
    </xdr:to>
    <xdr:cxnSp macro="">
      <xdr:nvCxnSpPr>
        <xdr:cNvPr id="63" name="直線コネクタ 62"/>
        <xdr:cNvCxnSpPr/>
      </xdr:nvCxnSpPr>
      <xdr:spPr>
        <a:xfrm flipV="1">
          <a:off x="4826000" y="5825672"/>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158949</xdr:rowOff>
    </xdr:from>
    <xdr:ext cx="762000" cy="259045"/>
    <xdr:sp macro="" textlink="">
      <xdr:nvSpPr>
        <xdr:cNvPr id="64" name="人件費最小値テキスト"/>
        <xdr:cNvSpPr txBox="1"/>
      </xdr:nvSpPr>
      <xdr:spPr>
        <a:xfrm>
          <a:off x="4914900" y="701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15422</xdr:rowOff>
    </xdr:from>
    <xdr:to>
      <xdr:col>24</xdr:col>
      <xdr:colOff>114300</xdr:colOff>
      <xdr:row>41</xdr:row>
      <xdr:rowOff>15422</xdr:rowOff>
    </xdr:to>
    <xdr:cxnSp macro="">
      <xdr:nvCxnSpPr>
        <xdr:cNvPr id="65" name="直線コネクタ 64"/>
        <xdr:cNvCxnSpPr/>
      </xdr:nvCxnSpPr>
      <xdr:spPr>
        <a:xfrm>
          <a:off x="4737100" y="704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29028</xdr:rowOff>
    </xdr:from>
    <xdr:to>
      <xdr:col>24</xdr:col>
      <xdr:colOff>25400</xdr:colOff>
      <xdr:row>34</xdr:row>
      <xdr:rowOff>39914</xdr:rowOff>
    </xdr:to>
    <xdr:cxnSp macro="">
      <xdr:nvCxnSpPr>
        <xdr:cNvPr id="68" name="直線コネクタ 67"/>
        <xdr:cNvCxnSpPr/>
      </xdr:nvCxnSpPr>
      <xdr:spPr>
        <a:xfrm>
          <a:off x="3987800" y="58583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29028</xdr:rowOff>
    </xdr:to>
    <xdr:cxnSp macro="">
      <xdr:nvCxnSpPr>
        <xdr:cNvPr id="71" name="直線コネクタ 70"/>
        <xdr:cNvCxnSpPr/>
      </xdr:nvCxnSpPr>
      <xdr:spPr>
        <a:xfrm>
          <a:off x="3098800" y="580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102507</xdr:rowOff>
    </xdr:from>
    <xdr:to>
      <xdr:col>15</xdr:col>
      <xdr:colOff>98425</xdr:colOff>
      <xdr:row>33</xdr:row>
      <xdr:rowOff>146050</xdr:rowOff>
    </xdr:to>
    <xdr:cxnSp macro="">
      <xdr:nvCxnSpPr>
        <xdr:cNvPr id="74" name="直線コネクタ 73"/>
        <xdr:cNvCxnSpPr/>
      </xdr:nvCxnSpPr>
      <xdr:spPr>
        <a:xfrm>
          <a:off x="2209800" y="576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89807</xdr:rowOff>
    </xdr:from>
    <xdr:to>
      <xdr:col>15</xdr:col>
      <xdr:colOff>149225</xdr:colOff>
      <xdr:row>36</xdr:row>
      <xdr:rowOff>19957</xdr:rowOff>
    </xdr:to>
    <xdr:sp macro="" textlink="">
      <xdr:nvSpPr>
        <xdr:cNvPr id="75" name="フローチャート: 判断 74"/>
        <xdr:cNvSpPr/>
      </xdr:nvSpPr>
      <xdr:spPr>
        <a:xfrm>
          <a:off x="3048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4734</xdr:rowOff>
    </xdr:from>
    <xdr:ext cx="762000" cy="259045"/>
    <xdr:sp macro="" textlink="">
      <xdr:nvSpPr>
        <xdr:cNvPr id="76" name="テキスト ボックス 75"/>
        <xdr:cNvSpPr txBox="1"/>
      </xdr:nvSpPr>
      <xdr:spPr>
        <a:xfrm>
          <a:off x="2717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102507</xdr:rowOff>
    </xdr:from>
    <xdr:to>
      <xdr:col>11</xdr:col>
      <xdr:colOff>9525</xdr:colOff>
      <xdr:row>33</xdr:row>
      <xdr:rowOff>156936</xdr:rowOff>
    </xdr:to>
    <xdr:cxnSp macro="">
      <xdr:nvCxnSpPr>
        <xdr:cNvPr id="77" name="直線コネクタ 76"/>
        <xdr:cNvCxnSpPr/>
      </xdr:nvCxnSpPr>
      <xdr:spPr>
        <a:xfrm flipV="1">
          <a:off x="1320800" y="5760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111578</xdr:rowOff>
    </xdr:from>
    <xdr:to>
      <xdr:col>11</xdr:col>
      <xdr:colOff>60325</xdr:colOff>
      <xdr:row>36</xdr:row>
      <xdr:rowOff>41728</xdr:rowOff>
    </xdr:to>
    <xdr:sp macro="" textlink="">
      <xdr:nvSpPr>
        <xdr:cNvPr id="78" name="フローチャート: 判断 77"/>
        <xdr:cNvSpPr/>
      </xdr:nvSpPr>
      <xdr:spPr>
        <a:xfrm>
          <a:off x="2159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26505</xdr:rowOff>
    </xdr:from>
    <xdr:ext cx="762000" cy="259045"/>
    <xdr:sp macro="" textlink="">
      <xdr:nvSpPr>
        <xdr:cNvPr id="79" name="テキスト ボックス 78"/>
        <xdr:cNvSpPr txBox="1"/>
      </xdr:nvSpPr>
      <xdr:spPr>
        <a:xfrm>
          <a:off x="1828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80" name="フローチャート: 判断 79"/>
        <xdr:cNvSpPr/>
      </xdr:nvSpPr>
      <xdr:spPr>
        <a:xfrm>
          <a:off x="1270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165299</xdr:rowOff>
    </xdr:from>
    <xdr:ext cx="762000" cy="259045"/>
    <xdr:sp macro="" textlink="">
      <xdr:nvSpPr>
        <xdr:cNvPr id="81" name="テキスト ボックス 80"/>
        <xdr:cNvSpPr txBox="1"/>
      </xdr:nvSpPr>
      <xdr:spPr>
        <a:xfrm>
          <a:off x="939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69141</xdr:rowOff>
    </xdr:from>
    <xdr:ext cx="762000" cy="259045"/>
    <xdr:sp macro="" textlink="">
      <xdr:nvSpPr>
        <xdr:cNvPr id="88" name="人件費該当値テキスト"/>
        <xdr:cNvSpPr txBox="1"/>
      </xdr:nvSpPr>
      <xdr:spPr>
        <a:xfrm>
          <a:off x="4914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149678</xdr:rowOff>
    </xdr:from>
    <xdr:to>
      <xdr:col>20</xdr:col>
      <xdr:colOff>38100</xdr:colOff>
      <xdr:row>34</xdr:row>
      <xdr:rowOff>79828</xdr:rowOff>
    </xdr:to>
    <xdr:sp macro="" textlink="">
      <xdr:nvSpPr>
        <xdr:cNvPr id="89" name="楕円 88"/>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90005</xdr:rowOff>
    </xdr:from>
    <xdr:ext cx="736600" cy="259045"/>
    <xdr:sp macro="" textlink="">
      <xdr:nvSpPr>
        <xdr:cNvPr id="90" name="テキスト ボックス 89"/>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91" name="楕円 90"/>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2" name="テキスト ボックス 91"/>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51707</xdr:rowOff>
    </xdr:from>
    <xdr:to>
      <xdr:col>11</xdr:col>
      <xdr:colOff>60325</xdr:colOff>
      <xdr:row>33</xdr:row>
      <xdr:rowOff>153307</xdr:rowOff>
    </xdr:to>
    <xdr:sp macro="" textlink="">
      <xdr:nvSpPr>
        <xdr:cNvPr id="93" name="楕円 92"/>
        <xdr:cNvSpPr/>
      </xdr:nvSpPr>
      <xdr:spPr>
        <a:xfrm>
          <a:off x="2159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163484</xdr:rowOff>
    </xdr:from>
    <xdr:ext cx="762000" cy="259045"/>
    <xdr:sp macro="" textlink="">
      <xdr:nvSpPr>
        <xdr:cNvPr id="94" name="テキスト ボックス 93"/>
        <xdr:cNvSpPr txBox="1"/>
      </xdr:nvSpPr>
      <xdr:spPr>
        <a:xfrm>
          <a:off x="1828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106136</xdr:rowOff>
    </xdr:from>
    <xdr:to>
      <xdr:col>6</xdr:col>
      <xdr:colOff>171450</xdr:colOff>
      <xdr:row>34</xdr:row>
      <xdr:rowOff>36286</xdr:rowOff>
    </xdr:to>
    <xdr:sp macro="" textlink="">
      <xdr:nvSpPr>
        <xdr:cNvPr id="95" name="楕円 94"/>
        <xdr:cNvSpPr/>
      </xdr:nvSpPr>
      <xdr:spPr>
        <a:xfrm>
          <a:off x="1270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46463</xdr:rowOff>
    </xdr:from>
    <xdr:ext cx="762000" cy="259045"/>
    <xdr:sp macro="" textlink="">
      <xdr:nvSpPr>
        <xdr:cNvPr id="96" name="テキスト ボックス 95"/>
        <xdr:cNvSpPr txBox="1"/>
      </xdr:nvSpPr>
      <xdr:spPr>
        <a:xfrm>
          <a:off x="939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％上回っており、前年度比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これは、令和元年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月に開校となった小学校のスクールバス委託料の増加が要因となっている。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スクールバス委託料については、今後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校分増加することが見込まれていることから委託業務全体で必要性等を精査し経常経費が増大しないよう健全な財政運営に努める。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4" name="直線コネクタ 123"/>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7"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8" name="直線コネクタ 127"/>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18</xdr:row>
      <xdr:rowOff>38100</xdr:rowOff>
    </xdr:to>
    <xdr:cxnSp macro="">
      <xdr:nvCxnSpPr>
        <xdr:cNvPr id="129" name="直線コネクタ 128"/>
        <xdr:cNvCxnSpPr/>
      </xdr:nvCxnSpPr>
      <xdr:spPr>
        <a:xfrm>
          <a:off x="15671800" y="2933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0"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31" name="フローチャート: 判断 130"/>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17</xdr:row>
      <xdr:rowOff>19050</xdr:rowOff>
    </xdr:to>
    <xdr:cxnSp macro="">
      <xdr:nvCxnSpPr>
        <xdr:cNvPr id="132" name="直線コネクタ 131"/>
        <xdr:cNvCxnSpPr/>
      </xdr:nvCxnSpPr>
      <xdr:spPr>
        <a:xfrm>
          <a:off x="14782800" y="289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3" name="フローチャート: 判断 132"/>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4" name="テキスト ボックス 133"/>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63500</xdr:rowOff>
    </xdr:from>
    <xdr:to>
      <xdr:col>73</xdr:col>
      <xdr:colOff>180975</xdr:colOff>
      <xdr:row>16</xdr:row>
      <xdr:rowOff>152400</xdr:rowOff>
    </xdr:to>
    <xdr:cxnSp macro="">
      <xdr:nvCxnSpPr>
        <xdr:cNvPr id="135" name="直線コネクタ 134"/>
        <xdr:cNvCxnSpPr/>
      </xdr:nvCxnSpPr>
      <xdr:spPr>
        <a:xfrm>
          <a:off x="13893800" y="280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6" name="フローチャート: 判断 135"/>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7" name="テキスト ボックス 136"/>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63500</xdr:rowOff>
    </xdr:to>
    <xdr:cxnSp macro="">
      <xdr:nvCxnSpPr>
        <xdr:cNvPr id="138" name="直線コネクタ 137"/>
        <xdr:cNvCxnSpPr/>
      </xdr:nvCxnSpPr>
      <xdr:spPr>
        <a:xfrm>
          <a:off x="13004800" y="273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9" name="フローチャート: 判断 138"/>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40" name="テキスト ボックス 139"/>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41" name="フローチャート: 判断 140"/>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2" name="テキスト ボックス 141"/>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8" name="楕円 147"/>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130827</xdr:rowOff>
    </xdr:from>
    <xdr:ext cx="762000" cy="259045"/>
    <xdr:sp macro="" textlink="">
      <xdr:nvSpPr>
        <xdr:cNvPr id="149" name="物件費該当値テキスト"/>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50" name="楕円 149"/>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51" name="テキスト ボックス 150"/>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52" name="楕円 151"/>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53" name="テキスト ボックス 152"/>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xdr:rowOff>
    </xdr:from>
    <xdr:to>
      <xdr:col>69</xdr:col>
      <xdr:colOff>142875</xdr:colOff>
      <xdr:row>16</xdr:row>
      <xdr:rowOff>114300</xdr:rowOff>
    </xdr:to>
    <xdr:sp macro="" textlink="">
      <xdr:nvSpPr>
        <xdr:cNvPr id="154" name="楕円 153"/>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55" name="テキスト ボックス 154"/>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6" name="楕円 155"/>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7" name="テキスト ボックス 156"/>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上回っており、前年度比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これは、医療扶助費、児童扶養手当の増加が要因となった。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扶助費については、削減や事業の廃止が難しく、今後も経費の増加が予想されることから、基金への積立など業務を継続できるよう財源の確保に努める。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7" name="直線コネクタ 186"/>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135165</xdr:rowOff>
    </xdr:to>
    <xdr:cxnSp macro="">
      <xdr:nvCxnSpPr>
        <xdr:cNvPr id="192" name="直線コネクタ 191"/>
        <xdr:cNvCxnSpPr/>
      </xdr:nvCxnSpPr>
      <xdr:spPr>
        <a:xfrm>
          <a:off x="3987800" y="98261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53522</xdr:rowOff>
    </xdr:to>
    <xdr:cxnSp macro="">
      <xdr:nvCxnSpPr>
        <xdr:cNvPr id="195" name="直線コネクタ 194"/>
        <xdr:cNvCxnSpPr/>
      </xdr:nvCxnSpPr>
      <xdr:spPr>
        <a:xfrm>
          <a:off x="3098800" y="9711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6" name="フローチャート: 判断 195"/>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7" name="テキスト ボックス 196"/>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37193</xdr:rowOff>
    </xdr:to>
    <xdr:cxnSp macro="">
      <xdr:nvCxnSpPr>
        <xdr:cNvPr id="198" name="直線コネクタ 197"/>
        <xdr:cNvCxnSpPr/>
      </xdr:nvCxnSpPr>
      <xdr:spPr>
        <a:xfrm flipV="1">
          <a:off x="2209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0" name="テキスト ボックス 199"/>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37193</xdr:rowOff>
    </xdr:to>
    <xdr:cxnSp macro="">
      <xdr:nvCxnSpPr>
        <xdr:cNvPr id="201" name="直線コネクタ 200"/>
        <xdr:cNvCxnSpPr/>
      </xdr:nvCxnSpPr>
      <xdr:spPr>
        <a:xfrm>
          <a:off x="1320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3" name="テキスト ボックス 202"/>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5" name="テキスト ボックス 204"/>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1" name="楕円 210"/>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2"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13" name="楕円 212"/>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14" name="テキスト ボックス 213"/>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8" name="テキスト ボックス 217"/>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20" name="テキスト ボックス 21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％上回っているが、前年度比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これは、道路維持補修費が減少したことが要因となっている。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本市では特定財源を活用し道路の長寿命化を図っているが、施設等の維持補修費が経常経費として市の財政を圧迫することの無いよう財政の健全化を図る。　</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8" name="直線コネクタ 247"/>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51"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2" name="直線コネクタ 251"/>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130810</xdr:rowOff>
    </xdr:to>
    <xdr:cxnSp macro="">
      <xdr:nvCxnSpPr>
        <xdr:cNvPr id="253" name="直線コネクタ 252"/>
        <xdr:cNvCxnSpPr/>
      </xdr:nvCxnSpPr>
      <xdr:spPr>
        <a:xfrm flipV="1">
          <a:off x="15671800" y="9827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5" name="フローチャート: 判断 254"/>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130810</xdr:rowOff>
    </xdr:to>
    <xdr:cxnSp macro="">
      <xdr:nvCxnSpPr>
        <xdr:cNvPr id="256" name="直線コネクタ 255"/>
        <xdr:cNvCxnSpPr/>
      </xdr:nvCxnSpPr>
      <xdr:spPr>
        <a:xfrm>
          <a:off x="14782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107950</xdr:rowOff>
    </xdr:to>
    <xdr:cxnSp macro="">
      <xdr:nvCxnSpPr>
        <xdr:cNvPr id="259" name="直線コネクタ 258"/>
        <xdr:cNvCxnSpPr/>
      </xdr:nvCxnSpPr>
      <xdr:spPr>
        <a:xfrm>
          <a:off x="13893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1" name="テキスト ボックス 260"/>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165100</xdr:rowOff>
    </xdr:to>
    <xdr:cxnSp macro="">
      <xdr:nvCxnSpPr>
        <xdr:cNvPr id="262" name="直線コネクタ 261"/>
        <xdr:cNvCxnSpPr/>
      </xdr:nvCxnSpPr>
      <xdr:spPr>
        <a:xfrm>
          <a:off x="13004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4" name="テキスト ボックス 263"/>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72" name="楕円 271"/>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73"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4" name="楕円 273"/>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5" name="テキスト ボックス 274"/>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6" name="楕円 275"/>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7" name="テキスト ボックス 276"/>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％上回っており、前年度と同数となった。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本市では毎年補助金・負担金出資団体に関するヒアリングを行っており、対象団体の精査を行っている。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今後も出資団体の財務状況や実施事業を正確に把握し適正規模での出資を行うことで、経常経費の削減を行う。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9" name="直線コネクタ 308"/>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10"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11" name="直線コネクタ 310"/>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2"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3" name="直線コネクタ 312"/>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36</xdr:row>
      <xdr:rowOff>111760</xdr:rowOff>
    </xdr:to>
    <xdr:cxnSp macro="">
      <xdr:nvCxnSpPr>
        <xdr:cNvPr id="314" name="直線コネクタ 313"/>
        <xdr:cNvCxnSpPr/>
      </xdr:nvCxnSpPr>
      <xdr:spPr>
        <a:xfrm>
          <a:off x="15671800" y="6283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5"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6" name="フローチャート: 判断 315"/>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111760</xdr:rowOff>
    </xdr:to>
    <xdr:cxnSp macro="">
      <xdr:nvCxnSpPr>
        <xdr:cNvPr id="317" name="直線コネクタ 316"/>
        <xdr:cNvCxnSpPr/>
      </xdr:nvCxnSpPr>
      <xdr:spPr>
        <a:xfrm>
          <a:off x="14782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8" name="フローチャート: 判断 317"/>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9" name="テキスト ボックス 318"/>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104140</xdr:rowOff>
    </xdr:to>
    <xdr:cxnSp macro="">
      <xdr:nvCxnSpPr>
        <xdr:cNvPr id="320" name="直線コネクタ 319"/>
        <xdr:cNvCxnSpPr/>
      </xdr:nvCxnSpPr>
      <xdr:spPr>
        <a:xfrm flipV="1">
          <a:off x="13893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21" name="フローチャート: 判断 320"/>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2" name="テキスト ボックス 321"/>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23" name="直線コネクタ 322"/>
        <xdr:cNvCxnSpPr/>
      </xdr:nvCxnSpPr>
      <xdr:spPr>
        <a:xfrm>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4" name="フローチャート: 判断 323"/>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5" name="テキスト ボックス 324"/>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6" name="フローチャート: 判断 325"/>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7" name="テキスト ボックス 326"/>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60960</xdr:rowOff>
    </xdr:from>
    <xdr:to>
      <xdr:col>82</xdr:col>
      <xdr:colOff>158750</xdr:colOff>
      <xdr:row>36</xdr:row>
      <xdr:rowOff>162560</xdr:rowOff>
    </xdr:to>
    <xdr:sp macro="" textlink="">
      <xdr:nvSpPr>
        <xdr:cNvPr id="333" name="楕円 332"/>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33037</xdr:rowOff>
    </xdr:from>
    <xdr:ext cx="762000" cy="259045"/>
    <xdr:sp macro="" textlink="">
      <xdr:nvSpPr>
        <xdr:cNvPr id="334" name="補助費等該当値テキスト"/>
        <xdr:cNvSpPr txBox="1"/>
      </xdr:nvSpPr>
      <xdr:spPr>
        <a:xfrm>
          <a:off x="16598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5" name="楕円 334"/>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147337</xdr:rowOff>
    </xdr:from>
    <xdr:ext cx="736600" cy="259045"/>
    <xdr:sp macro="" textlink="">
      <xdr:nvSpPr>
        <xdr:cNvPr id="336" name="テキスト ボックス 335"/>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7" name="楕円 336"/>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8" name="テキスト ボックス 33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9" name="楕円 338"/>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40" name="テキスト ボックス 339"/>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1" name="楕円 340"/>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42" name="テキスト ボックス 341"/>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下回っており、前年度比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令和元年度においては、地方債発行額が少なく、また、既発債の償還満了が多かったことが要因となっている。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今後は大規模な建設工事が多く、地方債発行額も増加していく見込みであることから、償還金の平準化を図る。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7" name="直線コネクタ 366"/>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147574</xdr:rowOff>
    </xdr:to>
    <xdr:cxnSp macro="">
      <xdr:nvCxnSpPr>
        <xdr:cNvPr id="372" name="直線コネクタ 371"/>
        <xdr:cNvCxnSpPr/>
      </xdr:nvCxnSpPr>
      <xdr:spPr>
        <a:xfrm flipV="1">
          <a:off x="3987800" y="13335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3"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4" name="フローチャート: 判断 373"/>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12700</xdr:rowOff>
    </xdr:to>
    <xdr:cxnSp macro="">
      <xdr:nvCxnSpPr>
        <xdr:cNvPr id="375" name="直線コネクタ 374"/>
        <xdr:cNvCxnSpPr/>
      </xdr:nvCxnSpPr>
      <xdr:spPr>
        <a:xfrm flipV="1">
          <a:off x="3098800" y="13349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6" name="フローチャート: 判断 375"/>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7" name="テキスト ボックス 376"/>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78</xdr:row>
      <xdr:rowOff>12700</xdr:rowOff>
    </xdr:to>
    <xdr:cxnSp macro="">
      <xdr:nvCxnSpPr>
        <xdr:cNvPr id="378" name="直線コネクタ 377"/>
        <xdr:cNvCxnSpPr/>
      </xdr:nvCxnSpPr>
      <xdr:spPr>
        <a:xfrm>
          <a:off x="2209800" y="13298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97282</xdr:rowOff>
    </xdr:to>
    <xdr:cxnSp macro="">
      <xdr:nvCxnSpPr>
        <xdr:cNvPr id="381" name="直線コネクタ 380"/>
        <xdr:cNvCxnSpPr/>
      </xdr:nvCxnSpPr>
      <xdr:spPr>
        <a:xfrm>
          <a:off x="1320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2" name="フローチャート: 判断 381"/>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3" name="テキスト ボックス 382"/>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4" name="フローチャート: 判断 383"/>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5" name="テキスト ボックス 384"/>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91" name="楕円 390"/>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99585</xdr:rowOff>
    </xdr:from>
    <xdr:ext cx="762000" cy="259045"/>
    <xdr:sp macro="" textlink="">
      <xdr:nvSpPr>
        <xdr:cNvPr id="392"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93" name="楕円 392"/>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37101</xdr:rowOff>
    </xdr:from>
    <xdr:ext cx="736600" cy="259045"/>
    <xdr:sp macro="" textlink="">
      <xdr:nvSpPr>
        <xdr:cNvPr id="394" name="テキスト ボックス 393"/>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5" name="楕円 394"/>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96" name="テキスト ボックス 395"/>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7" name="楕円 396"/>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8" name="テキスト ボックス 397"/>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9" name="楕円 398"/>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400" name="テキスト ボックス 399"/>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類似団体平均値よりも</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％上回っており、前年度比</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％増加となった。本市では、年々経常収支比率が上昇している。これは、普通交付税の減収に伴い経常経費充当一般財源が減少していることが要因となっている。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年度までは合併算定替期間であり、</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年度以降は一本算定となる。そのため、数値の推移は安定するものの、経常経費を削減する取組は今後も推進する必要があることから、事業の効果や特定財源を有効活用し一般財源の支出抑止に努める。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8" name="直線コネクタ 427"/>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9"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30" name="直線コネクタ 429"/>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1270</xdr:rowOff>
    </xdr:to>
    <xdr:cxnSp macro="">
      <xdr:nvCxnSpPr>
        <xdr:cNvPr id="433" name="直線コネクタ 432"/>
        <xdr:cNvCxnSpPr/>
      </xdr:nvCxnSpPr>
      <xdr:spPr>
        <a:xfrm>
          <a:off x="15671800" y="13119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4"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5" name="フローチャート: 判断 434"/>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76</xdr:row>
      <xdr:rowOff>88900</xdr:rowOff>
    </xdr:to>
    <xdr:cxnSp macro="">
      <xdr:nvCxnSpPr>
        <xdr:cNvPr id="436" name="直線コネクタ 435"/>
        <xdr:cNvCxnSpPr/>
      </xdr:nvCxnSpPr>
      <xdr:spPr>
        <a:xfrm>
          <a:off x="14782800" y="12959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7" name="フローチャート: 判断 436"/>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8" name="テキスト ボックス 437"/>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134620</xdr:rowOff>
    </xdr:from>
    <xdr:to>
      <xdr:col>73</xdr:col>
      <xdr:colOff>180975</xdr:colOff>
      <xdr:row>75</xdr:row>
      <xdr:rowOff>100330</xdr:rowOff>
    </xdr:to>
    <xdr:cxnSp macro="">
      <xdr:nvCxnSpPr>
        <xdr:cNvPr id="439" name="直線コネクタ 438"/>
        <xdr:cNvCxnSpPr/>
      </xdr:nvCxnSpPr>
      <xdr:spPr>
        <a:xfrm>
          <a:off x="13893800" y="12821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40" name="フローチャート: 判断 439"/>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41" name="テキスト ボックス 440"/>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134620</xdr:rowOff>
    </xdr:to>
    <xdr:cxnSp macro="">
      <xdr:nvCxnSpPr>
        <xdr:cNvPr id="442" name="直線コネクタ 441"/>
        <xdr:cNvCxnSpPr/>
      </xdr:nvCxnSpPr>
      <xdr:spPr>
        <a:xfrm>
          <a:off x="13004800" y="12669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3" name="フローチャート: 判断 442"/>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97807</xdr:rowOff>
    </xdr:from>
    <xdr:ext cx="762000" cy="259045"/>
    <xdr:sp macro="" textlink="">
      <xdr:nvSpPr>
        <xdr:cNvPr id="444" name="テキスト ボックス 443"/>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5" name="フローチャート: 判断 444"/>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154957</xdr:rowOff>
    </xdr:from>
    <xdr:ext cx="762000" cy="259045"/>
    <xdr:sp macro="" textlink="">
      <xdr:nvSpPr>
        <xdr:cNvPr id="446" name="テキスト ボックス 445"/>
        <xdr:cNvSpPr txBox="1"/>
      </xdr:nvSpPr>
      <xdr:spPr>
        <a:xfrm>
          <a:off x="12623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2" name="楕円 451"/>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53" name="公債費以外該当値テキスト"/>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54" name="楕円 453"/>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55" name="テキスト ボックス 454"/>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56" name="楕円 455"/>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57" name="テキスト ボックス 456"/>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83820</xdr:rowOff>
    </xdr:from>
    <xdr:to>
      <xdr:col>69</xdr:col>
      <xdr:colOff>142875</xdr:colOff>
      <xdr:row>75</xdr:row>
      <xdr:rowOff>13970</xdr:rowOff>
    </xdr:to>
    <xdr:sp macro="" textlink="">
      <xdr:nvSpPr>
        <xdr:cNvPr id="458" name="楕円 457"/>
        <xdr:cNvSpPr/>
      </xdr:nvSpPr>
      <xdr:spPr>
        <a:xfrm>
          <a:off x="13843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24147</xdr:rowOff>
    </xdr:from>
    <xdr:ext cx="762000" cy="259045"/>
    <xdr:sp macro="" textlink="">
      <xdr:nvSpPr>
        <xdr:cNvPr id="459" name="テキスト ボックス 458"/>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60" name="楕円 459"/>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61" name="テキスト ボックス 460"/>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155406</xdr:rowOff>
    </xdr:from>
    <xdr:to>
      <xdr:col>29</xdr:col>
      <xdr:colOff>127000</xdr:colOff>
      <xdr:row>19</xdr:row>
      <xdr:rowOff>5020</xdr:rowOff>
    </xdr:to>
    <xdr:cxnSp macro="">
      <xdr:nvCxnSpPr>
        <xdr:cNvPr id="52" name="直線コネクタ 51"/>
        <xdr:cNvCxnSpPr/>
      </xdr:nvCxnSpPr>
      <xdr:spPr bwMode="auto">
        <a:xfrm flipV="1">
          <a:off x="5003800" y="3289131"/>
          <a:ext cx="6477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5020</xdr:rowOff>
    </xdr:from>
    <xdr:to>
      <xdr:col>26</xdr:col>
      <xdr:colOff>50800</xdr:colOff>
      <xdr:row>19</xdr:row>
      <xdr:rowOff>49336</xdr:rowOff>
    </xdr:to>
    <xdr:cxnSp macro="">
      <xdr:nvCxnSpPr>
        <xdr:cNvPr id="55" name="直線コネクタ 54"/>
        <xdr:cNvCxnSpPr/>
      </xdr:nvCxnSpPr>
      <xdr:spPr bwMode="auto">
        <a:xfrm flipV="1">
          <a:off x="4305300" y="3310195"/>
          <a:ext cx="698500" cy="4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49336</xdr:rowOff>
    </xdr:from>
    <xdr:to>
      <xdr:col>22</xdr:col>
      <xdr:colOff>114300</xdr:colOff>
      <xdr:row>19</xdr:row>
      <xdr:rowOff>77976</xdr:rowOff>
    </xdr:to>
    <xdr:cxnSp macro="">
      <xdr:nvCxnSpPr>
        <xdr:cNvPr id="58" name="直線コネクタ 57"/>
        <xdr:cNvCxnSpPr/>
      </xdr:nvCxnSpPr>
      <xdr:spPr bwMode="auto">
        <a:xfrm flipV="1">
          <a:off x="3606800" y="3354511"/>
          <a:ext cx="698500" cy="2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67999</xdr:rowOff>
    </xdr:from>
    <xdr:to>
      <xdr:col>18</xdr:col>
      <xdr:colOff>177800</xdr:colOff>
      <xdr:row>19</xdr:row>
      <xdr:rowOff>77976</xdr:rowOff>
    </xdr:to>
    <xdr:cxnSp macro="">
      <xdr:nvCxnSpPr>
        <xdr:cNvPr id="61" name="直線コネクタ 60"/>
        <xdr:cNvCxnSpPr/>
      </xdr:nvCxnSpPr>
      <xdr:spPr bwMode="auto">
        <a:xfrm>
          <a:off x="2908300" y="3373174"/>
          <a:ext cx="698500" cy="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104606</xdr:rowOff>
    </xdr:from>
    <xdr:to>
      <xdr:col>29</xdr:col>
      <xdr:colOff>177800</xdr:colOff>
      <xdr:row>19</xdr:row>
      <xdr:rowOff>34756</xdr:rowOff>
    </xdr:to>
    <xdr:sp macro="" textlink="">
      <xdr:nvSpPr>
        <xdr:cNvPr id="71" name="楕円 70"/>
        <xdr:cNvSpPr/>
      </xdr:nvSpPr>
      <xdr:spPr bwMode="auto">
        <a:xfrm>
          <a:off x="5600700" y="323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76683</xdr:rowOff>
    </xdr:from>
    <xdr:ext cx="762000" cy="259045"/>
    <xdr:sp macro="" textlink="">
      <xdr:nvSpPr>
        <xdr:cNvPr id="72" name="人口1人当たり決算額の推移該当値テキスト130"/>
        <xdr:cNvSpPr txBox="1"/>
      </xdr:nvSpPr>
      <xdr:spPr>
        <a:xfrm>
          <a:off x="5740400" y="321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125670</xdr:rowOff>
    </xdr:from>
    <xdr:to>
      <xdr:col>26</xdr:col>
      <xdr:colOff>101600</xdr:colOff>
      <xdr:row>19</xdr:row>
      <xdr:rowOff>55820</xdr:rowOff>
    </xdr:to>
    <xdr:sp macro="" textlink="">
      <xdr:nvSpPr>
        <xdr:cNvPr id="73" name="楕円 72"/>
        <xdr:cNvSpPr/>
      </xdr:nvSpPr>
      <xdr:spPr bwMode="auto">
        <a:xfrm>
          <a:off x="4953000" y="325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40597</xdr:rowOff>
    </xdr:from>
    <xdr:ext cx="736600" cy="259045"/>
    <xdr:sp macro="" textlink="">
      <xdr:nvSpPr>
        <xdr:cNvPr id="74" name="テキスト ボックス 73"/>
        <xdr:cNvSpPr txBox="1"/>
      </xdr:nvSpPr>
      <xdr:spPr>
        <a:xfrm>
          <a:off x="4622800" y="334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169986</xdr:rowOff>
    </xdr:from>
    <xdr:to>
      <xdr:col>22</xdr:col>
      <xdr:colOff>165100</xdr:colOff>
      <xdr:row>19</xdr:row>
      <xdr:rowOff>100136</xdr:rowOff>
    </xdr:to>
    <xdr:sp macro="" textlink="">
      <xdr:nvSpPr>
        <xdr:cNvPr id="75" name="楕円 74"/>
        <xdr:cNvSpPr/>
      </xdr:nvSpPr>
      <xdr:spPr bwMode="auto">
        <a:xfrm>
          <a:off x="4254500" y="3303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84913</xdr:rowOff>
    </xdr:from>
    <xdr:ext cx="762000" cy="259045"/>
    <xdr:sp macro="" textlink="">
      <xdr:nvSpPr>
        <xdr:cNvPr id="76" name="テキスト ボックス 75"/>
        <xdr:cNvSpPr txBox="1"/>
      </xdr:nvSpPr>
      <xdr:spPr>
        <a:xfrm>
          <a:off x="3924300" y="339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27176</xdr:rowOff>
    </xdr:from>
    <xdr:to>
      <xdr:col>19</xdr:col>
      <xdr:colOff>38100</xdr:colOff>
      <xdr:row>19</xdr:row>
      <xdr:rowOff>128776</xdr:rowOff>
    </xdr:to>
    <xdr:sp macro="" textlink="">
      <xdr:nvSpPr>
        <xdr:cNvPr id="77" name="楕円 76"/>
        <xdr:cNvSpPr/>
      </xdr:nvSpPr>
      <xdr:spPr bwMode="auto">
        <a:xfrm>
          <a:off x="3556000" y="3332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113553</xdr:rowOff>
    </xdr:from>
    <xdr:ext cx="762000" cy="259045"/>
    <xdr:sp macro="" textlink="">
      <xdr:nvSpPr>
        <xdr:cNvPr id="78" name="テキスト ボックス 77"/>
        <xdr:cNvSpPr txBox="1"/>
      </xdr:nvSpPr>
      <xdr:spPr>
        <a:xfrm>
          <a:off x="3225800" y="341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17199</xdr:rowOff>
    </xdr:from>
    <xdr:to>
      <xdr:col>15</xdr:col>
      <xdr:colOff>101600</xdr:colOff>
      <xdr:row>19</xdr:row>
      <xdr:rowOff>118799</xdr:rowOff>
    </xdr:to>
    <xdr:sp macro="" textlink="">
      <xdr:nvSpPr>
        <xdr:cNvPr id="79" name="楕円 78"/>
        <xdr:cNvSpPr/>
      </xdr:nvSpPr>
      <xdr:spPr bwMode="auto">
        <a:xfrm>
          <a:off x="2857500" y="332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103576</xdr:rowOff>
    </xdr:from>
    <xdr:ext cx="762000" cy="259045"/>
    <xdr:sp macro="" textlink="">
      <xdr:nvSpPr>
        <xdr:cNvPr id="80" name="テキスト ボックス 79"/>
        <xdr:cNvSpPr txBox="1"/>
      </xdr:nvSpPr>
      <xdr:spPr>
        <a:xfrm>
          <a:off x="2527300" y="340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178111</xdr:rowOff>
    </xdr:from>
    <xdr:to>
      <xdr:col>29</xdr:col>
      <xdr:colOff>127000</xdr:colOff>
      <xdr:row>35</xdr:row>
      <xdr:rowOff>191732</xdr:rowOff>
    </xdr:to>
    <xdr:cxnSp macro="">
      <xdr:nvCxnSpPr>
        <xdr:cNvPr id="113" name="直線コネクタ 112"/>
        <xdr:cNvCxnSpPr/>
      </xdr:nvCxnSpPr>
      <xdr:spPr bwMode="auto">
        <a:xfrm flipV="1">
          <a:off x="5003800" y="6788461"/>
          <a:ext cx="6477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191732</xdr:rowOff>
    </xdr:from>
    <xdr:to>
      <xdr:col>26</xdr:col>
      <xdr:colOff>50800</xdr:colOff>
      <xdr:row>35</xdr:row>
      <xdr:rowOff>221450</xdr:rowOff>
    </xdr:to>
    <xdr:cxnSp macro="">
      <xdr:nvCxnSpPr>
        <xdr:cNvPr id="116" name="直線コネクタ 115"/>
        <xdr:cNvCxnSpPr/>
      </xdr:nvCxnSpPr>
      <xdr:spPr bwMode="auto">
        <a:xfrm flipV="1">
          <a:off x="4305300" y="6802082"/>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221450</xdr:rowOff>
    </xdr:from>
    <xdr:to>
      <xdr:col>22</xdr:col>
      <xdr:colOff>114300</xdr:colOff>
      <xdr:row>35</xdr:row>
      <xdr:rowOff>238805</xdr:rowOff>
    </xdr:to>
    <xdr:cxnSp macro="">
      <xdr:nvCxnSpPr>
        <xdr:cNvPr id="119" name="直線コネクタ 118"/>
        <xdr:cNvCxnSpPr/>
      </xdr:nvCxnSpPr>
      <xdr:spPr bwMode="auto">
        <a:xfrm flipV="1">
          <a:off x="3606800" y="6831800"/>
          <a:ext cx="698500" cy="1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238805</xdr:rowOff>
    </xdr:from>
    <xdr:to>
      <xdr:col>18</xdr:col>
      <xdr:colOff>177800</xdr:colOff>
      <xdr:row>35</xdr:row>
      <xdr:rowOff>250749</xdr:rowOff>
    </xdr:to>
    <xdr:cxnSp macro="">
      <xdr:nvCxnSpPr>
        <xdr:cNvPr id="122" name="直線コネクタ 121"/>
        <xdr:cNvCxnSpPr/>
      </xdr:nvCxnSpPr>
      <xdr:spPr bwMode="auto">
        <a:xfrm flipV="1">
          <a:off x="2908300" y="6849155"/>
          <a:ext cx="698500" cy="11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127311</xdr:rowOff>
    </xdr:from>
    <xdr:to>
      <xdr:col>29</xdr:col>
      <xdr:colOff>177800</xdr:colOff>
      <xdr:row>35</xdr:row>
      <xdr:rowOff>228911</xdr:rowOff>
    </xdr:to>
    <xdr:sp macro="" textlink="">
      <xdr:nvSpPr>
        <xdr:cNvPr id="132" name="楕円 131"/>
        <xdr:cNvSpPr/>
      </xdr:nvSpPr>
      <xdr:spPr bwMode="auto">
        <a:xfrm>
          <a:off x="5600700" y="6737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99388</xdr:rowOff>
    </xdr:from>
    <xdr:ext cx="762000" cy="259045"/>
    <xdr:sp macro="" textlink="">
      <xdr:nvSpPr>
        <xdr:cNvPr id="133" name="人口1人当たり決算額の推移該当値テキスト445"/>
        <xdr:cNvSpPr txBox="1"/>
      </xdr:nvSpPr>
      <xdr:spPr>
        <a:xfrm>
          <a:off x="5740400" y="670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140932</xdr:rowOff>
    </xdr:from>
    <xdr:to>
      <xdr:col>26</xdr:col>
      <xdr:colOff>101600</xdr:colOff>
      <xdr:row>35</xdr:row>
      <xdr:rowOff>242532</xdr:rowOff>
    </xdr:to>
    <xdr:sp macro="" textlink="">
      <xdr:nvSpPr>
        <xdr:cNvPr id="134" name="楕円 133"/>
        <xdr:cNvSpPr/>
      </xdr:nvSpPr>
      <xdr:spPr bwMode="auto">
        <a:xfrm>
          <a:off x="4953000" y="675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227309</xdr:rowOff>
    </xdr:from>
    <xdr:ext cx="736600" cy="259045"/>
    <xdr:sp macro="" textlink="">
      <xdr:nvSpPr>
        <xdr:cNvPr id="135" name="テキスト ボックス 134"/>
        <xdr:cNvSpPr txBox="1"/>
      </xdr:nvSpPr>
      <xdr:spPr>
        <a:xfrm>
          <a:off x="4622800" y="68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170650</xdr:rowOff>
    </xdr:from>
    <xdr:to>
      <xdr:col>22</xdr:col>
      <xdr:colOff>165100</xdr:colOff>
      <xdr:row>35</xdr:row>
      <xdr:rowOff>272250</xdr:rowOff>
    </xdr:to>
    <xdr:sp macro="" textlink="">
      <xdr:nvSpPr>
        <xdr:cNvPr id="136" name="楕円 135"/>
        <xdr:cNvSpPr/>
      </xdr:nvSpPr>
      <xdr:spPr bwMode="auto">
        <a:xfrm>
          <a:off x="4254500" y="678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257027</xdr:rowOff>
    </xdr:from>
    <xdr:ext cx="762000" cy="259045"/>
    <xdr:sp macro="" textlink="">
      <xdr:nvSpPr>
        <xdr:cNvPr id="137" name="テキスト ボックス 136"/>
        <xdr:cNvSpPr txBox="1"/>
      </xdr:nvSpPr>
      <xdr:spPr>
        <a:xfrm>
          <a:off x="3924300" y="68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188005</xdr:rowOff>
    </xdr:from>
    <xdr:to>
      <xdr:col>19</xdr:col>
      <xdr:colOff>38100</xdr:colOff>
      <xdr:row>35</xdr:row>
      <xdr:rowOff>289605</xdr:rowOff>
    </xdr:to>
    <xdr:sp macro="" textlink="">
      <xdr:nvSpPr>
        <xdr:cNvPr id="138" name="楕円 137"/>
        <xdr:cNvSpPr/>
      </xdr:nvSpPr>
      <xdr:spPr bwMode="auto">
        <a:xfrm>
          <a:off x="3556000" y="679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274382</xdr:rowOff>
    </xdr:from>
    <xdr:ext cx="762000" cy="259045"/>
    <xdr:sp macro="" textlink="">
      <xdr:nvSpPr>
        <xdr:cNvPr id="139" name="テキスト ボックス 138"/>
        <xdr:cNvSpPr txBox="1"/>
      </xdr:nvSpPr>
      <xdr:spPr>
        <a:xfrm>
          <a:off x="3225800" y="688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199949</xdr:rowOff>
    </xdr:from>
    <xdr:to>
      <xdr:col>15</xdr:col>
      <xdr:colOff>101600</xdr:colOff>
      <xdr:row>35</xdr:row>
      <xdr:rowOff>301549</xdr:rowOff>
    </xdr:to>
    <xdr:sp macro="" textlink="">
      <xdr:nvSpPr>
        <xdr:cNvPr id="140" name="楕円 139"/>
        <xdr:cNvSpPr/>
      </xdr:nvSpPr>
      <xdr:spPr bwMode="auto">
        <a:xfrm>
          <a:off x="2857500" y="681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286326</xdr:rowOff>
    </xdr:from>
    <xdr:ext cx="762000" cy="259045"/>
    <xdr:sp macro="" textlink="">
      <xdr:nvSpPr>
        <xdr:cNvPr id="141" name="テキスト ボックス 140"/>
        <xdr:cNvSpPr txBox="1"/>
      </xdr:nvSpPr>
      <xdr:spPr>
        <a:xfrm>
          <a:off x="2527300" y="689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45,897
207.60
22,323,839
20,947,762
755,723
13,054,861
21,512,771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131748</xdr:rowOff>
    </xdr:from>
    <xdr:to>
      <xdr:col>24</xdr:col>
      <xdr:colOff>63500</xdr:colOff>
      <xdr:row>37</xdr:row>
      <xdr:rowOff>150575</xdr:rowOff>
    </xdr:to>
    <xdr:cxnSp macro="">
      <xdr:nvCxnSpPr>
        <xdr:cNvPr id="63" name="直線コネクタ 62"/>
        <xdr:cNvCxnSpPr/>
      </xdr:nvCxnSpPr>
      <xdr:spPr>
        <a:xfrm flipV="1">
          <a:off x="3797300" y="6475398"/>
          <a:ext cx="8382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150575</xdr:rowOff>
    </xdr:from>
    <xdr:to>
      <xdr:col>19</xdr:col>
      <xdr:colOff>177800</xdr:colOff>
      <xdr:row>38</xdr:row>
      <xdr:rowOff>6442</xdr:rowOff>
    </xdr:to>
    <xdr:cxnSp macro="">
      <xdr:nvCxnSpPr>
        <xdr:cNvPr id="66" name="直線コネクタ 65"/>
        <xdr:cNvCxnSpPr/>
      </xdr:nvCxnSpPr>
      <xdr:spPr>
        <a:xfrm flipV="1">
          <a:off x="2908300" y="6494225"/>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6442</xdr:rowOff>
    </xdr:from>
    <xdr:to>
      <xdr:col>15</xdr:col>
      <xdr:colOff>50800</xdr:colOff>
      <xdr:row>38</xdr:row>
      <xdr:rowOff>25433</xdr:rowOff>
    </xdr:to>
    <xdr:cxnSp macro="">
      <xdr:nvCxnSpPr>
        <xdr:cNvPr id="69" name="直線コネクタ 68"/>
        <xdr:cNvCxnSpPr/>
      </xdr:nvCxnSpPr>
      <xdr:spPr>
        <a:xfrm flipV="1">
          <a:off x="2019300" y="6521542"/>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2360</xdr:rowOff>
    </xdr:from>
    <xdr:to>
      <xdr:col>10</xdr:col>
      <xdr:colOff>114300</xdr:colOff>
      <xdr:row>38</xdr:row>
      <xdr:rowOff>25433</xdr:rowOff>
    </xdr:to>
    <xdr:cxnSp macro="">
      <xdr:nvCxnSpPr>
        <xdr:cNvPr id="72" name="直線コネクタ 71"/>
        <xdr:cNvCxnSpPr/>
      </xdr:nvCxnSpPr>
      <xdr:spPr>
        <a:xfrm>
          <a:off x="1130300" y="6517460"/>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80948</xdr:rowOff>
    </xdr:from>
    <xdr:to>
      <xdr:col>24</xdr:col>
      <xdr:colOff>114300</xdr:colOff>
      <xdr:row>38</xdr:row>
      <xdr:rowOff>11099</xdr:rowOff>
    </xdr:to>
    <xdr:sp macro="" textlink="">
      <xdr:nvSpPr>
        <xdr:cNvPr id="82" name="楕円 81"/>
        <xdr:cNvSpPr/>
      </xdr:nvSpPr>
      <xdr:spPr>
        <a:xfrm>
          <a:off x="4584700" y="64245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167325</xdr:rowOff>
    </xdr:from>
    <xdr:ext cx="534377" cy="259045"/>
    <xdr:sp macro="" textlink="">
      <xdr:nvSpPr>
        <xdr:cNvPr id="83" name="人件費該当値テキスト"/>
        <xdr:cNvSpPr txBox="1"/>
      </xdr:nvSpPr>
      <xdr:spPr>
        <a:xfrm>
          <a:off x="4686300" y="63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99775</xdr:rowOff>
    </xdr:from>
    <xdr:to>
      <xdr:col>20</xdr:col>
      <xdr:colOff>38100</xdr:colOff>
      <xdr:row>38</xdr:row>
      <xdr:rowOff>29925</xdr:rowOff>
    </xdr:to>
    <xdr:sp macro="" textlink="">
      <xdr:nvSpPr>
        <xdr:cNvPr id="84" name="楕円 83"/>
        <xdr:cNvSpPr/>
      </xdr:nvSpPr>
      <xdr:spPr>
        <a:xfrm>
          <a:off x="3746500" y="644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21052</xdr:rowOff>
    </xdr:from>
    <xdr:ext cx="534377" cy="259045"/>
    <xdr:sp macro="" textlink="">
      <xdr:nvSpPr>
        <xdr:cNvPr id="85" name="テキスト ボックス 84"/>
        <xdr:cNvSpPr txBox="1"/>
      </xdr:nvSpPr>
      <xdr:spPr>
        <a:xfrm>
          <a:off x="3530111" y="653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127093</xdr:rowOff>
    </xdr:from>
    <xdr:to>
      <xdr:col>15</xdr:col>
      <xdr:colOff>101600</xdr:colOff>
      <xdr:row>38</xdr:row>
      <xdr:rowOff>57243</xdr:rowOff>
    </xdr:to>
    <xdr:sp macro="" textlink="">
      <xdr:nvSpPr>
        <xdr:cNvPr id="86" name="楕円 85"/>
        <xdr:cNvSpPr/>
      </xdr:nvSpPr>
      <xdr:spPr>
        <a:xfrm>
          <a:off x="2857500" y="6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48369</xdr:rowOff>
    </xdr:from>
    <xdr:ext cx="534377" cy="259045"/>
    <xdr:sp macro="" textlink="">
      <xdr:nvSpPr>
        <xdr:cNvPr id="87" name="テキスト ボックス 86"/>
        <xdr:cNvSpPr txBox="1"/>
      </xdr:nvSpPr>
      <xdr:spPr>
        <a:xfrm>
          <a:off x="2641111" y="65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146083</xdr:rowOff>
    </xdr:from>
    <xdr:to>
      <xdr:col>10</xdr:col>
      <xdr:colOff>165100</xdr:colOff>
      <xdr:row>38</xdr:row>
      <xdr:rowOff>76233</xdr:rowOff>
    </xdr:to>
    <xdr:sp macro="" textlink="">
      <xdr:nvSpPr>
        <xdr:cNvPr id="88" name="楕円 87"/>
        <xdr:cNvSpPr/>
      </xdr:nvSpPr>
      <xdr:spPr>
        <a:xfrm>
          <a:off x="1968500" y="64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67360</xdr:rowOff>
    </xdr:from>
    <xdr:ext cx="534377" cy="259045"/>
    <xdr:sp macro="" textlink="">
      <xdr:nvSpPr>
        <xdr:cNvPr id="89" name="テキスト ボックス 88"/>
        <xdr:cNvSpPr txBox="1"/>
      </xdr:nvSpPr>
      <xdr:spPr>
        <a:xfrm>
          <a:off x="1752111" y="65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123010</xdr:rowOff>
    </xdr:from>
    <xdr:to>
      <xdr:col>6</xdr:col>
      <xdr:colOff>38100</xdr:colOff>
      <xdr:row>38</xdr:row>
      <xdr:rowOff>53160</xdr:rowOff>
    </xdr:to>
    <xdr:sp macro="" textlink="">
      <xdr:nvSpPr>
        <xdr:cNvPr id="90" name="楕円 89"/>
        <xdr:cNvSpPr/>
      </xdr:nvSpPr>
      <xdr:spPr>
        <a:xfrm>
          <a:off x="1079500" y="64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44287</xdr:rowOff>
    </xdr:from>
    <xdr:ext cx="534377" cy="259045"/>
    <xdr:sp macro="" textlink="">
      <xdr:nvSpPr>
        <xdr:cNvPr id="91" name="テキスト ボックス 90"/>
        <xdr:cNvSpPr txBox="1"/>
      </xdr:nvSpPr>
      <xdr:spPr>
        <a:xfrm>
          <a:off x="863111" y="65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127650</xdr:rowOff>
    </xdr:from>
    <xdr:to>
      <xdr:col>24</xdr:col>
      <xdr:colOff>62865</xdr:colOff>
      <xdr:row>58</xdr:row>
      <xdr:rowOff>18335</xdr:rowOff>
    </xdr:to>
    <xdr:cxnSp macro="">
      <xdr:nvCxnSpPr>
        <xdr:cNvPr id="118" name="直線コネクタ 117"/>
        <xdr:cNvCxnSpPr/>
      </xdr:nvCxnSpPr>
      <xdr:spPr>
        <a:xfrm flipV="1">
          <a:off x="4633595" y="8528700"/>
          <a:ext cx="1270" cy="143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22162</xdr:rowOff>
    </xdr:from>
    <xdr:ext cx="534377" cy="259045"/>
    <xdr:sp macro="" textlink="">
      <xdr:nvSpPr>
        <xdr:cNvPr id="119" name="物件費最小値テキスト"/>
        <xdr:cNvSpPr txBox="1"/>
      </xdr:nvSpPr>
      <xdr:spPr>
        <a:xfrm>
          <a:off x="4686300" y="996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18335</xdr:rowOff>
    </xdr:from>
    <xdr:to>
      <xdr:col>24</xdr:col>
      <xdr:colOff>152400</xdr:colOff>
      <xdr:row>58</xdr:row>
      <xdr:rowOff>18335</xdr:rowOff>
    </xdr:to>
    <xdr:cxnSp macro="">
      <xdr:nvCxnSpPr>
        <xdr:cNvPr id="120" name="直線コネクタ 119"/>
        <xdr:cNvCxnSpPr/>
      </xdr:nvCxnSpPr>
      <xdr:spPr>
        <a:xfrm>
          <a:off x="4546600" y="9962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74327</xdr:rowOff>
    </xdr:from>
    <xdr:ext cx="599010" cy="259045"/>
    <xdr:sp macro="" textlink="">
      <xdr:nvSpPr>
        <xdr:cNvPr id="121" name="物件費最大値テキスト"/>
        <xdr:cNvSpPr txBox="1"/>
      </xdr:nvSpPr>
      <xdr:spPr>
        <a:xfrm>
          <a:off x="4686300" y="830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127650</xdr:rowOff>
    </xdr:from>
    <xdr:to>
      <xdr:col>24</xdr:col>
      <xdr:colOff>152400</xdr:colOff>
      <xdr:row>49</xdr:row>
      <xdr:rowOff>127650</xdr:rowOff>
    </xdr:to>
    <xdr:cxnSp macro="">
      <xdr:nvCxnSpPr>
        <xdr:cNvPr id="122" name="直線コネクタ 121"/>
        <xdr:cNvCxnSpPr/>
      </xdr:nvCxnSpPr>
      <xdr:spPr>
        <a:xfrm>
          <a:off x="4546600" y="85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57883</xdr:rowOff>
    </xdr:from>
    <xdr:to>
      <xdr:col>24</xdr:col>
      <xdr:colOff>63500</xdr:colOff>
      <xdr:row>57</xdr:row>
      <xdr:rowOff>163322</xdr:rowOff>
    </xdr:to>
    <xdr:cxnSp macro="">
      <xdr:nvCxnSpPr>
        <xdr:cNvPr id="123" name="直線コネクタ 122"/>
        <xdr:cNvCxnSpPr/>
      </xdr:nvCxnSpPr>
      <xdr:spPr>
        <a:xfrm flipV="1">
          <a:off x="3797300" y="9830533"/>
          <a:ext cx="838200" cy="10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134822</xdr:rowOff>
    </xdr:from>
    <xdr:ext cx="534377" cy="259045"/>
    <xdr:sp macro="" textlink="">
      <xdr:nvSpPr>
        <xdr:cNvPr id="124" name="物件費平均値テキスト"/>
        <xdr:cNvSpPr txBox="1"/>
      </xdr:nvSpPr>
      <xdr:spPr>
        <a:xfrm>
          <a:off x="4686300" y="9393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111945</xdr:rowOff>
    </xdr:from>
    <xdr:to>
      <xdr:col>24</xdr:col>
      <xdr:colOff>114300</xdr:colOff>
      <xdr:row>56</xdr:row>
      <xdr:rowOff>42095</xdr:rowOff>
    </xdr:to>
    <xdr:sp macro="" textlink="">
      <xdr:nvSpPr>
        <xdr:cNvPr id="125" name="フローチャート: 判断 124"/>
        <xdr:cNvSpPr/>
      </xdr:nvSpPr>
      <xdr:spPr>
        <a:xfrm>
          <a:off x="4584700" y="954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163322</xdr:rowOff>
    </xdr:from>
    <xdr:to>
      <xdr:col>19</xdr:col>
      <xdr:colOff>177800</xdr:colOff>
      <xdr:row>58</xdr:row>
      <xdr:rowOff>5359</xdr:rowOff>
    </xdr:to>
    <xdr:cxnSp macro="">
      <xdr:nvCxnSpPr>
        <xdr:cNvPr id="126" name="直線コネクタ 125"/>
        <xdr:cNvCxnSpPr/>
      </xdr:nvCxnSpPr>
      <xdr:spPr>
        <a:xfrm flipV="1">
          <a:off x="2908300" y="9935972"/>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3382</xdr:rowOff>
    </xdr:from>
    <xdr:to>
      <xdr:col>20</xdr:col>
      <xdr:colOff>38100</xdr:colOff>
      <xdr:row>56</xdr:row>
      <xdr:rowOff>104982</xdr:rowOff>
    </xdr:to>
    <xdr:sp macro="" textlink="">
      <xdr:nvSpPr>
        <xdr:cNvPr id="127" name="フローチャート: 判断 126"/>
        <xdr:cNvSpPr/>
      </xdr:nvSpPr>
      <xdr:spPr>
        <a:xfrm>
          <a:off x="3746500" y="96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121509</xdr:rowOff>
    </xdr:from>
    <xdr:ext cx="534377" cy="259045"/>
    <xdr:sp macro="" textlink="">
      <xdr:nvSpPr>
        <xdr:cNvPr id="128" name="テキスト ボックス 127"/>
        <xdr:cNvSpPr txBox="1"/>
      </xdr:nvSpPr>
      <xdr:spPr>
        <a:xfrm>
          <a:off x="3530111" y="93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5349</xdr:rowOff>
    </xdr:from>
    <xdr:to>
      <xdr:col>15</xdr:col>
      <xdr:colOff>50800</xdr:colOff>
      <xdr:row>58</xdr:row>
      <xdr:rowOff>5359</xdr:rowOff>
    </xdr:to>
    <xdr:cxnSp macro="">
      <xdr:nvCxnSpPr>
        <xdr:cNvPr id="129" name="直線コネクタ 128"/>
        <xdr:cNvCxnSpPr/>
      </xdr:nvCxnSpPr>
      <xdr:spPr>
        <a:xfrm>
          <a:off x="2019300" y="9949449"/>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91349</xdr:rowOff>
    </xdr:from>
    <xdr:to>
      <xdr:col>15</xdr:col>
      <xdr:colOff>101600</xdr:colOff>
      <xdr:row>57</xdr:row>
      <xdr:rowOff>21499</xdr:rowOff>
    </xdr:to>
    <xdr:sp macro="" textlink="">
      <xdr:nvSpPr>
        <xdr:cNvPr id="130" name="フローチャート: 判断 129"/>
        <xdr:cNvSpPr/>
      </xdr:nvSpPr>
      <xdr:spPr>
        <a:xfrm>
          <a:off x="2857500" y="969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38026</xdr:rowOff>
    </xdr:from>
    <xdr:ext cx="534377" cy="259045"/>
    <xdr:sp macro="" textlink="">
      <xdr:nvSpPr>
        <xdr:cNvPr id="131" name="テキスト ボックス 130"/>
        <xdr:cNvSpPr txBox="1"/>
      </xdr:nvSpPr>
      <xdr:spPr>
        <a:xfrm>
          <a:off x="2641111" y="94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5349</xdr:rowOff>
    </xdr:from>
    <xdr:to>
      <xdr:col>10</xdr:col>
      <xdr:colOff>114300</xdr:colOff>
      <xdr:row>58</xdr:row>
      <xdr:rowOff>36068</xdr:rowOff>
    </xdr:to>
    <xdr:cxnSp macro="">
      <xdr:nvCxnSpPr>
        <xdr:cNvPr id="132" name="直線コネクタ 131"/>
        <xdr:cNvCxnSpPr/>
      </xdr:nvCxnSpPr>
      <xdr:spPr>
        <a:xfrm flipV="1">
          <a:off x="1130300" y="9949449"/>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87028</xdr:rowOff>
    </xdr:from>
    <xdr:to>
      <xdr:col>10</xdr:col>
      <xdr:colOff>165100</xdr:colOff>
      <xdr:row>57</xdr:row>
      <xdr:rowOff>17178</xdr:rowOff>
    </xdr:to>
    <xdr:sp macro="" textlink="">
      <xdr:nvSpPr>
        <xdr:cNvPr id="133" name="フローチャート: 判断 132"/>
        <xdr:cNvSpPr/>
      </xdr:nvSpPr>
      <xdr:spPr>
        <a:xfrm>
          <a:off x="1968500" y="96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33705</xdr:rowOff>
    </xdr:from>
    <xdr:ext cx="534377" cy="259045"/>
    <xdr:sp macro="" textlink="">
      <xdr:nvSpPr>
        <xdr:cNvPr id="134" name="テキスト ボックス 133"/>
        <xdr:cNvSpPr txBox="1"/>
      </xdr:nvSpPr>
      <xdr:spPr>
        <a:xfrm>
          <a:off x="1752111" y="94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122841</xdr:rowOff>
    </xdr:from>
    <xdr:to>
      <xdr:col>6</xdr:col>
      <xdr:colOff>38100</xdr:colOff>
      <xdr:row>57</xdr:row>
      <xdr:rowOff>52991</xdr:rowOff>
    </xdr:to>
    <xdr:sp macro="" textlink="">
      <xdr:nvSpPr>
        <xdr:cNvPr id="135" name="フローチャート: 判断 134"/>
        <xdr:cNvSpPr/>
      </xdr:nvSpPr>
      <xdr:spPr>
        <a:xfrm>
          <a:off x="1079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69518</xdr:rowOff>
    </xdr:from>
    <xdr:ext cx="534377" cy="259045"/>
    <xdr:sp macro="" textlink="">
      <xdr:nvSpPr>
        <xdr:cNvPr id="136" name="テキスト ボックス 135"/>
        <xdr:cNvSpPr txBox="1"/>
      </xdr:nvSpPr>
      <xdr:spPr>
        <a:xfrm>
          <a:off x="863111" y="9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7083</xdr:rowOff>
    </xdr:from>
    <xdr:to>
      <xdr:col>24</xdr:col>
      <xdr:colOff>114300</xdr:colOff>
      <xdr:row>57</xdr:row>
      <xdr:rowOff>108683</xdr:rowOff>
    </xdr:to>
    <xdr:sp macro="" textlink="">
      <xdr:nvSpPr>
        <xdr:cNvPr id="142" name="楕円 141"/>
        <xdr:cNvSpPr/>
      </xdr:nvSpPr>
      <xdr:spPr>
        <a:xfrm>
          <a:off x="4584700" y="97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156960</xdr:rowOff>
    </xdr:from>
    <xdr:ext cx="534377" cy="259045"/>
    <xdr:sp macro="" textlink="">
      <xdr:nvSpPr>
        <xdr:cNvPr id="143" name="物件費該当値テキスト"/>
        <xdr:cNvSpPr txBox="1"/>
      </xdr:nvSpPr>
      <xdr:spPr>
        <a:xfrm>
          <a:off x="4686300" y="97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112522</xdr:rowOff>
    </xdr:from>
    <xdr:to>
      <xdr:col>20</xdr:col>
      <xdr:colOff>38100</xdr:colOff>
      <xdr:row>58</xdr:row>
      <xdr:rowOff>42672</xdr:rowOff>
    </xdr:to>
    <xdr:sp macro="" textlink="">
      <xdr:nvSpPr>
        <xdr:cNvPr id="144" name="楕円 143"/>
        <xdr:cNvSpPr/>
      </xdr:nvSpPr>
      <xdr:spPr>
        <a:xfrm>
          <a:off x="37465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33799</xdr:rowOff>
    </xdr:from>
    <xdr:ext cx="534377" cy="259045"/>
    <xdr:sp macro="" textlink="">
      <xdr:nvSpPr>
        <xdr:cNvPr id="145" name="テキスト ボックス 144"/>
        <xdr:cNvSpPr txBox="1"/>
      </xdr:nvSpPr>
      <xdr:spPr>
        <a:xfrm>
          <a:off x="3530111" y="997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126009</xdr:rowOff>
    </xdr:from>
    <xdr:to>
      <xdr:col>15</xdr:col>
      <xdr:colOff>101600</xdr:colOff>
      <xdr:row>58</xdr:row>
      <xdr:rowOff>56159</xdr:rowOff>
    </xdr:to>
    <xdr:sp macro="" textlink="">
      <xdr:nvSpPr>
        <xdr:cNvPr id="146" name="楕円 145"/>
        <xdr:cNvSpPr/>
      </xdr:nvSpPr>
      <xdr:spPr>
        <a:xfrm>
          <a:off x="2857500" y="989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47286</xdr:rowOff>
    </xdr:from>
    <xdr:ext cx="534377" cy="259045"/>
    <xdr:sp macro="" textlink="">
      <xdr:nvSpPr>
        <xdr:cNvPr id="147" name="テキスト ボックス 146"/>
        <xdr:cNvSpPr txBox="1"/>
      </xdr:nvSpPr>
      <xdr:spPr>
        <a:xfrm>
          <a:off x="2641111" y="99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125999</xdr:rowOff>
    </xdr:from>
    <xdr:to>
      <xdr:col>10</xdr:col>
      <xdr:colOff>165100</xdr:colOff>
      <xdr:row>58</xdr:row>
      <xdr:rowOff>56149</xdr:rowOff>
    </xdr:to>
    <xdr:sp macro="" textlink="">
      <xdr:nvSpPr>
        <xdr:cNvPr id="148" name="楕円 147"/>
        <xdr:cNvSpPr/>
      </xdr:nvSpPr>
      <xdr:spPr>
        <a:xfrm>
          <a:off x="1968500" y="98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47276</xdr:rowOff>
    </xdr:from>
    <xdr:ext cx="534377" cy="259045"/>
    <xdr:sp macro="" textlink="">
      <xdr:nvSpPr>
        <xdr:cNvPr id="149" name="テキスト ボックス 148"/>
        <xdr:cNvSpPr txBox="1"/>
      </xdr:nvSpPr>
      <xdr:spPr>
        <a:xfrm>
          <a:off x="1752111" y="999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156718</xdr:rowOff>
    </xdr:from>
    <xdr:to>
      <xdr:col>6</xdr:col>
      <xdr:colOff>38100</xdr:colOff>
      <xdr:row>58</xdr:row>
      <xdr:rowOff>86868</xdr:rowOff>
    </xdr:to>
    <xdr:sp macro="" textlink="">
      <xdr:nvSpPr>
        <xdr:cNvPr id="150" name="楕円 149"/>
        <xdr:cNvSpPr/>
      </xdr:nvSpPr>
      <xdr:spPr>
        <a:xfrm>
          <a:off x="1079500" y="9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77995</xdr:rowOff>
    </xdr:from>
    <xdr:ext cx="534377" cy="259045"/>
    <xdr:sp macro="" textlink="">
      <xdr:nvSpPr>
        <xdr:cNvPr id="151" name="テキスト ボックス 150"/>
        <xdr:cNvSpPr txBox="1"/>
      </xdr:nvSpPr>
      <xdr:spPr>
        <a:xfrm>
          <a:off x="863111" y="100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5" name="直線コネクタ 174"/>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6"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7" name="直線コネクタ 176"/>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8"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9" name="直線コネクタ 178"/>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161417</xdr:rowOff>
    </xdr:from>
    <xdr:to>
      <xdr:col>24</xdr:col>
      <xdr:colOff>63500</xdr:colOff>
      <xdr:row>76</xdr:row>
      <xdr:rowOff>163170</xdr:rowOff>
    </xdr:to>
    <xdr:cxnSp macro="">
      <xdr:nvCxnSpPr>
        <xdr:cNvPr id="180" name="直線コネクタ 179"/>
        <xdr:cNvCxnSpPr/>
      </xdr:nvCxnSpPr>
      <xdr:spPr>
        <a:xfrm>
          <a:off x="3797300" y="13020167"/>
          <a:ext cx="838200" cy="1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81"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2" name="フローチャート: 判断 181"/>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133452</xdr:rowOff>
    </xdr:from>
    <xdr:to>
      <xdr:col>19</xdr:col>
      <xdr:colOff>177800</xdr:colOff>
      <xdr:row>75</xdr:row>
      <xdr:rowOff>161417</xdr:rowOff>
    </xdr:to>
    <xdr:cxnSp macro="">
      <xdr:nvCxnSpPr>
        <xdr:cNvPr id="183" name="直線コネクタ 182"/>
        <xdr:cNvCxnSpPr/>
      </xdr:nvCxnSpPr>
      <xdr:spPr>
        <a:xfrm>
          <a:off x="2908300" y="12992202"/>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4" name="フローチャート: 判断 183"/>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32199</xdr:rowOff>
    </xdr:from>
    <xdr:ext cx="469744" cy="259045"/>
    <xdr:sp macro="" textlink="">
      <xdr:nvSpPr>
        <xdr:cNvPr id="185" name="テキスト ボックス 184"/>
        <xdr:cNvSpPr txBox="1"/>
      </xdr:nvSpPr>
      <xdr:spPr>
        <a:xfrm>
          <a:off x="3562428" y="130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133452</xdr:rowOff>
    </xdr:from>
    <xdr:to>
      <xdr:col>15</xdr:col>
      <xdr:colOff>50800</xdr:colOff>
      <xdr:row>75</xdr:row>
      <xdr:rowOff>158369</xdr:rowOff>
    </xdr:to>
    <xdr:cxnSp macro="">
      <xdr:nvCxnSpPr>
        <xdr:cNvPr id="186" name="直線コネクタ 185"/>
        <xdr:cNvCxnSpPr/>
      </xdr:nvCxnSpPr>
      <xdr:spPr>
        <a:xfrm flipV="1">
          <a:off x="2019300" y="12992202"/>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7" name="フローチャート: 判断 186"/>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8" name="テキスト ボックス 187"/>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158369</xdr:rowOff>
    </xdr:from>
    <xdr:to>
      <xdr:col>10</xdr:col>
      <xdr:colOff>114300</xdr:colOff>
      <xdr:row>76</xdr:row>
      <xdr:rowOff>156541</xdr:rowOff>
    </xdr:to>
    <xdr:cxnSp macro="">
      <xdr:nvCxnSpPr>
        <xdr:cNvPr id="189" name="直線コネクタ 188"/>
        <xdr:cNvCxnSpPr/>
      </xdr:nvCxnSpPr>
      <xdr:spPr>
        <a:xfrm flipV="1">
          <a:off x="1130300" y="13017119"/>
          <a:ext cx="889000" cy="1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90" name="フローチャート: 判断 189"/>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91" name="テキスト ボックス 190"/>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2" name="フローチャート: 判断 191"/>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3" name="テキスト ボックス 192"/>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112370</xdr:rowOff>
    </xdr:from>
    <xdr:to>
      <xdr:col>24</xdr:col>
      <xdr:colOff>114300</xdr:colOff>
      <xdr:row>77</xdr:row>
      <xdr:rowOff>42520</xdr:rowOff>
    </xdr:to>
    <xdr:sp macro="" textlink="">
      <xdr:nvSpPr>
        <xdr:cNvPr id="199" name="楕円 198"/>
        <xdr:cNvSpPr/>
      </xdr:nvSpPr>
      <xdr:spPr>
        <a:xfrm>
          <a:off x="4584700" y="131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90797</xdr:rowOff>
    </xdr:from>
    <xdr:ext cx="469744" cy="259045"/>
    <xdr:sp macro="" textlink="">
      <xdr:nvSpPr>
        <xdr:cNvPr id="200" name="維持補修費該当値テキスト"/>
        <xdr:cNvSpPr txBox="1"/>
      </xdr:nvSpPr>
      <xdr:spPr>
        <a:xfrm>
          <a:off x="4686300" y="1312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110617</xdr:rowOff>
    </xdr:from>
    <xdr:to>
      <xdr:col>20</xdr:col>
      <xdr:colOff>38100</xdr:colOff>
      <xdr:row>76</xdr:row>
      <xdr:rowOff>40767</xdr:rowOff>
    </xdr:to>
    <xdr:sp macro="" textlink="">
      <xdr:nvSpPr>
        <xdr:cNvPr id="201" name="楕円 200"/>
        <xdr:cNvSpPr/>
      </xdr:nvSpPr>
      <xdr:spPr>
        <a:xfrm>
          <a:off x="37465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57294</xdr:rowOff>
    </xdr:from>
    <xdr:ext cx="469744" cy="259045"/>
    <xdr:sp macro="" textlink="">
      <xdr:nvSpPr>
        <xdr:cNvPr id="202" name="テキスト ボックス 201"/>
        <xdr:cNvSpPr txBox="1"/>
      </xdr:nvSpPr>
      <xdr:spPr>
        <a:xfrm>
          <a:off x="3562428" y="1274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82652</xdr:rowOff>
    </xdr:from>
    <xdr:to>
      <xdr:col>15</xdr:col>
      <xdr:colOff>101600</xdr:colOff>
      <xdr:row>76</xdr:row>
      <xdr:rowOff>12802</xdr:rowOff>
    </xdr:to>
    <xdr:sp macro="" textlink="">
      <xdr:nvSpPr>
        <xdr:cNvPr id="203" name="楕円 202"/>
        <xdr:cNvSpPr/>
      </xdr:nvSpPr>
      <xdr:spPr>
        <a:xfrm>
          <a:off x="2857500" y="129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3929</xdr:rowOff>
    </xdr:from>
    <xdr:ext cx="469744" cy="259045"/>
    <xdr:sp macro="" textlink="">
      <xdr:nvSpPr>
        <xdr:cNvPr id="204" name="テキスト ボックス 203"/>
        <xdr:cNvSpPr txBox="1"/>
      </xdr:nvSpPr>
      <xdr:spPr>
        <a:xfrm>
          <a:off x="2673428" y="1303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107569</xdr:rowOff>
    </xdr:from>
    <xdr:to>
      <xdr:col>10</xdr:col>
      <xdr:colOff>165100</xdr:colOff>
      <xdr:row>76</xdr:row>
      <xdr:rowOff>37719</xdr:rowOff>
    </xdr:to>
    <xdr:sp macro="" textlink="">
      <xdr:nvSpPr>
        <xdr:cNvPr id="205" name="楕円 204"/>
        <xdr:cNvSpPr/>
      </xdr:nvSpPr>
      <xdr:spPr>
        <a:xfrm>
          <a:off x="1968500" y="129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28846</xdr:rowOff>
    </xdr:from>
    <xdr:ext cx="469744" cy="259045"/>
    <xdr:sp macro="" textlink="">
      <xdr:nvSpPr>
        <xdr:cNvPr id="206" name="テキスト ボックス 205"/>
        <xdr:cNvSpPr txBox="1"/>
      </xdr:nvSpPr>
      <xdr:spPr>
        <a:xfrm>
          <a:off x="1784428" y="130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105741</xdr:rowOff>
    </xdr:from>
    <xdr:to>
      <xdr:col>6</xdr:col>
      <xdr:colOff>38100</xdr:colOff>
      <xdr:row>77</xdr:row>
      <xdr:rowOff>35891</xdr:rowOff>
    </xdr:to>
    <xdr:sp macro="" textlink="">
      <xdr:nvSpPr>
        <xdr:cNvPr id="207" name="楕円 206"/>
        <xdr:cNvSpPr/>
      </xdr:nvSpPr>
      <xdr:spPr>
        <a:xfrm>
          <a:off x="1079500" y="131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27018</xdr:rowOff>
    </xdr:from>
    <xdr:ext cx="469744" cy="259045"/>
    <xdr:sp macro="" textlink="">
      <xdr:nvSpPr>
        <xdr:cNvPr id="208" name="テキスト ボックス 207"/>
        <xdr:cNvSpPr txBox="1"/>
      </xdr:nvSpPr>
      <xdr:spPr>
        <a:xfrm>
          <a:off x="895428" y="132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5" name="直線コネクタ 234"/>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6"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7" name="直線コネクタ 236"/>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8"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9" name="直線コネクタ 238"/>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168732</xdr:rowOff>
    </xdr:from>
    <xdr:to>
      <xdr:col>24</xdr:col>
      <xdr:colOff>63500</xdr:colOff>
      <xdr:row>97</xdr:row>
      <xdr:rowOff>40160</xdr:rowOff>
    </xdr:to>
    <xdr:cxnSp macro="">
      <xdr:nvCxnSpPr>
        <xdr:cNvPr id="240" name="直線コネクタ 239"/>
        <xdr:cNvCxnSpPr/>
      </xdr:nvCxnSpPr>
      <xdr:spPr>
        <a:xfrm flipV="1">
          <a:off x="3797300" y="16627932"/>
          <a:ext cx="838200" cy="4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41" name="扶助費平均値テキスト"/>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2" name="フローチャート: 判断 241"/>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8483</xdr:rowOff>
    </xdr:from>
    <xdr:to>
      <xdr:col>19</xdr:col>
      <xdr:colOff>177800</xdr:colOff>
      <xdr:row>97</xdr:row>
      <xdr:rowOff>40160</xdr:rowOff>
    </xdr:to>
    <xdr:cxnSp macro="">
      <xdr:nvCxnSpPr>
        <xdr:cNvPr id="243" name="直線コネクタ 242"/>
        <xdr:cNvCxnSpPr/>
      </xdr:nvCxnSpPr>
      <xdr:spPr>
        <a:xfrm>
          <a:off x="2908300" y="16639133"/>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4" name="フローチャート: 判断 243"/>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5" name="テキスト ボックス 244"/>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8483</xdr:rowOff>
    </xdr:from>
    <xdr:to>
      <xdr:col>15</xdr:col>
      <xdr:colOff>50800</xdr:colOff>
      <xdr:row>97</xdr:row>
      <xdr:rowOff>71562</xdr:rowOff>
    </xdr:to>
    <xdr:cxnSp macro="">
      <xdr:nvCxnSpPr>
        <xdr:cNvPr id="246" name="直線コネクタ 245"/>
        <xdr:cNvCxnSpPr/>
      </xdr:nvCxnSpPr>
      <xdr:spPr>
        <a:xfrm flipV="1">
          <a:off x="2019300" y="16639133"/>
          <a:ext cx="889000" cy="6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7" name="フローチャート: 判断 246"/>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8" name="テキスト ボックス 247"/>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71562</xdr:rowOff>
    </xdr:from>
    <xdr:to>
      <xdr:col>10</xdr:col>
      <xdr:colOff>114300</xdr:colOff>
      <xdr:row>97</xdr:row>
      <xdr:rowOff>146884</xdr:rowOff>
    </xdr:to>
    <xdr:cxnSp macro="">
      <xdr:nvCxnSpPr>
        <xdr:cNvPr id="249" name="直線コネクタ 248"/>
        <xdr:cNvCxnSpPr/>
      </xdr:nvCxnSpPr>
      <xdr:spPr>
        <a:xfrm flipV="1">
          <a:off x="1130300" y="16702212"/>
          <a:ext cx="889000" cy="7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50" name="フローチャート: 判断 249"/>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51" name="テキスト ボックス 250"/>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2" name="フローチャート: 判断 251"/>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3" name="テキスト ボックス 252"/>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117932</xdr:rowOff>
    </xdr:from>
    <xdr:to>
      <xdr:col>24</xdr:col>
      <xdr:colOff>114300</xdr:colOff>
      <xdr:row>97</xdr:row>
      <xdr:rowOff>48082</xdr:rowOff>
    </xdr:to>
    <xdr:sp macro="" textlink="">
      <xdr:nvSpPr>
        <xdr:cNvPr id="259" name="楕円 258"/>
        <xdr:cNvSpPr/>
      </xdr:nvSpPr>
      <xdr:spPr>
        <a:xfrm>
          <a:off x="4584700" y="165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96359</xdr:rowOff>
    </xdr:from>
    <xdr:ext cx="534377" cy="259045"/>
    <xdr:sp macro="" textlink="">
      <xdr:nvSpPr>
        <xdr:cNvPr id="260" name="扶助費該当値テキスト"/>
        <xdr:cNvSpPr txBox="1"/>
      </xdr:nvSpPr>
      <xdr:spPr>
        <a:xfrm>
          <a:off x="4686300"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160810</xdr:rowOff>
    </xdr:from>
    <xdr:to>
      <xdr:col>20</xdr:col>
      <xdr:colOff>38100</xdr:colOff>
      <xdr:row>97</xdr:row>
      <xdr:rowOff>90960</xdr:rowOff>
    </xdr:to>
    <xdr:sp macro="" textlink="">
      <xdr:nvSpPr>
        <xdr:cNvPr id="261" name="楕円 260"/>
        <xdr:cNvSpPr/>
      </xdr:nvSpPr>
      <xdr:spPr>
        <a:xfrm>
          <a:off x="3746500" y="166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82087</xdr:rowOff>
    </xdr:from>
    <xdr:ext cx="534377" cy="259045"/>
    <xdr:sp macro="" textlink="">
      <xdr:nvSpPr>
        <xdr:cNvPr id="262" name="テキスト ボックス 261"/>
        <xdr:cNvSpPr txBox="1"/>
      </xdr:nvSpPr>
      <xdr:spPr>
        <a:xfrm>
          <a:off x="3530111" y="167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129133</xdr:rowOff>
    </xdr:from>
    <xdr:to>
      <xdr:col>15</xdr:col>
      <xdr:colOff>101600</xdr:colOff>
      <xdr:row>97</xdr:row>
      <xdr:rowOff>59283</xdr:rowOff>
    </xdr:to>
    <xdr:sp macro="" textlink="">
      <xdr:nvSpPr>
        <xdr:cNvPr id="263" name="楕円 262"/>
        <xdr:cNvSpPr/>
      </xdr:nvSpPr>
      <xdr:spPr>
        <a:xfrm>
          <a:off x="2857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75810</xdr:rowOff>
    </xdr:from>
    <xdr:ext cx="534377" cy="259045"/>
    <xdr:sp macro="" textlink="">
      <xdr:nvSpPr>
        <xdr:cNvPr id="264" name="テキスト ボックス 263"/>
        <xdr:cNvSpPr txBox="1"/>
      </xdr:nvSpPr>
      <xdr:spPr>
        <a:xfrm>
          <a:off x="2641111" y="1636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20762</xdr:rowOff>
    </xdr:from>
    <xdr:to>
      <xdr:col>10</xdr:col>
      <xdr:colOff>165100</xdr:colOff>
      <xdr:row>97</xdr:row>
      <xdr:rowOff>122362</xdr:rowOff>
    </xdr:to>
    <xdr:sp macro="" textlink="">
      <xdr:nvSpPr>
        <xdr:cNvPr id="265" name="楕円 264"/>
        <xdr:cNvSpPr/>
      </xdr:nvSpPr>
      <xdr:spPr>
        <a:xfrm>
          <a:off x="1968500" y="166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113489</xdr:rowOff>
    </xdr:from>
    <xdr:ext cx="534377" cy="259045"/>
    <xdr:sp macro="" textlink="">
      <xdr:nvSpPr>
        <xdr:cNvPr id="266" name="テキスト ボックス 265"/>
        <xdr:cNvSpPr txBox="1"/>
      </xdr:nvSpPr>
      <xdr:spPr>
        <a:xfrm>
          <a:off x="1752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96084</xdr:rowOff>
    </xdr:from>
    <xdr:to>
      <xdr:col>6</xdr:col>
      <xdr:colOff>38100</xdr:colOff>
      <xdr:row>98</xdr:row>
      <xdr:rowOff>26234</xdr:rowOff>
    </xdr:to>
    <xdr:sp macro="" textlink="">
      <xdr:nvSpPr>
        <xdr:cNvPr id="267" name="楕円 266"/>
        <xdr:cNvSpPr/>
      </xdr:nvSpPr>
      <xdr:spPr>
        <a:xfrm>
          <a:off x="1079500" y="167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17361</xdr:rowOff>
    </xdr:from>
    <xdr:ext cx="534377" cy="259045"/>
    <xdr:sp macro="" textlink="">
      <xdr:nvSpPr>
        <xdr:cNvPr id="268" name="テキスト ボックス 267"/>
        <xdr:cNvSpPr txBox="1"/>
      </xdr:nvSpPr>
      <xdr:spPr>
        <a:xfrm>
          <a:off x="863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3" name="直線コネクタ 292"/>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4"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5" name="直線コネクタ 294"/>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6"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7" name="直線コネクタ 296"/>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11430</xdr:rowOff>
    </xdr:from>
    <xdr:to>
      <xdr:col>55</xdr:col>
      <xdr:colOff>0</xdr:colOff>
      <xdr:row>38</xdr:row>
      <xdr:rowOff>37960</xdr:rowOff>
    </xdr:to>
    <xdr:cxnSp macro="">
      <xdr:nvCxnSpPr>
        <xdr:cNvPr id="298" name="直線コネクタ 297"/>
        <xdr:cNvCxnSpPr/>
      </xdr:nvCxnSpPr>
      <xdr:spPr>
        <a:xfrm>
          <a:off x="9639300" y="6526530"/>
          <a:ext cx="8382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9" name="補助費等平均値テキスト"/>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300" name="フローチャート: 判断 299"/>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8242</xdr:rowOff>
    </xdr:from>
    <xdr:to>
      <xdr:col>50</xdr:col>
      <xdr:colOff>114300</xdr:colOff>
      <xdr:row>38</xdr:row>
      <xdr:rowOff>11430</xdr:rowOff>
    </xdr:to>
    <xdr:cxnSp macro="">
      <xdr:nvCxnSpPr>
        <xdr:cNvPr id="301" name="直線コネクタ 300"/>
        <xdr:cNvCxnSpPr/>
      </xdr:nvCxnSpPr>
      <xdr:spPr>
        <a:xfrm>
          <a:off x="8750300" y="6523342"/>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2" name="フローチャート: 判断 301"/>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3" name="テキスト ボックス 302"/>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8242</xdr:rowOff>
    </xdr:from>
    <xdr:to>
      <xdr:col>45</xdr:col>
      <xdr:colOff>177800</xdr:colOff>
      <xdr:row>38</xdr:row>
      <xdr:rowOff>21577</xdr:rowOff>
    </xdr:to>
    <xdr:cxnSp macro="">
      <xdr:nvCxnSpPr>
        <xdr:cNvPr id="304" name="直線コネクタ 303"/>
        <xdr:cNvCxnSpPr/>
      </xdr:nvCxnSpPr>
      <xdr:spPr>
        <a:xfrm flipV="1">
          <a:off x="7861300" y="652334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5" name="フローチャート: 判断 304"/>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6" name="テキスト ボックス 305"/>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138430</xdr:rowOff>
    </xdr:from>
    <xdr:to>
      <xdr:col>41</xdr:col>
      <xdr:colOff>50800</xdr:colOff>
      <xdr:row>38</xdr:row>
      <xdr:rowOff>21577</xdr:rowOff>
    </xdr:to>
    <xdr:cxnSp macro="">
      <xdr:nvCxnSpPr>
        <xdr:cNvPr id="307" name="直線コネクタ 306"/>
        <xdr:cNvCxnSpPr/>
      </xdr:nvCxnSpPr>
      <xdr:spPr>
        <a:xfrm>
          <a:off x="6972300" y="6482080"/>
          <a:ext cx="889000" cy="5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8" name="フローチャート: 判断 307"/>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9" name="テキスト ボックス 308"/>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10" name="フローチャート: 判断 309"/>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11" name="テキスト ボックス 310"/>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158610</xdr:rowOff>
    </xdr:from>
    <xdr:to>
      <xdr:col>55</xdr:col>
      <xdr:colOff>50800</xdr:colOff>
      <xdr:row>38</xdr:row>
      <xdr:rowOff>88760</xdr:rowOff>
    </xdr:to>
    <xdr:sp macro="" textlink="">
      <xdr:nvSpPr>
        <xdr:cNvPr id="317" name="楕円 316"/>
        <xdr:cNvSpPr/>
      </xdr:nvSpPr>
      <xdr:spPr>
        <a:xfrm>
          <a:off x="10426700" y="65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73537</xdr:rowOff>
    </xdr:from>
    <xdr:ext cx="534377" cy="259045"/>
    <xdr:sp macro="" textlink="">
      <xdr:nvSpPr>
        <xdr:cNvPr id="318" name="補助費等該当値テキスト"/>
        <xdr:cNvSpPr txBox="1"/>
      </xdr:nvSpPr>
      <xdr:spPr>
        <a:xfrm>
          <a:off x="10528300" y="64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132080</xdr:rowOff>
    </xdr:from>
    <xdr:to>
      <xdr:col>50</xdr:col>
      <xdr:colOff>165100</xdr:colOff>
      <xdr:row>38</xdr:row>
      <xdr:rowOff>62230</xdr:rowOff>
    </xdr:to>
    <xdr:sp macro="" textlink="">
      <xdr:nvSpPr>
        <xdr:cNvPr id="319" name="楕円 318"/>
        <xdr:cNvSpPr/>
      </xdr:nvSpPr>
      <xdr:spPr>
        <a:xfrm>
          <a:off x="958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53357</xdr:rowOff>
    </xdr:from>
    <xdr:ext cx="534377" cy="259045"/>
    <xdr:sp macro="" textlink="">
      <xdr:nvSpPr>
        <xdr:cNvPr id="320" name="テキスト ボックス 319"/>
        <xdr:cNvSpPr txBox="1"/>
      </xdr:nvSpPr>
      <xdr:spPr>
        <a:xfrm>
          <a:off x="9372111" y="65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128892</xdr:rowOff>
    </xdr:from>
    <xdr:to>
      <xdr:col>46</xdr:col>
      <xdr:colOff>38100</xdr:colOff>
      <xdr:row>38</xdr:row>
      <xdr:rowOff>59042</xdr:rowOff>
    </xdr:to>
    <xdr:sp macro="" textlink="">
      <xdr:nvSpPr>
        <xdr:cNvPr id="321" name="楕円 320"/>
        <xdr:cNvSpPr/>
      </xdr:nvSpPr>
      <xdr:spPr>
        <a:xfrm>
          <a:off x="8699500" y="64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50169</xdr:rowOff>
    </xdr:from>
    <xdr:ext cx="534377" cy="259045"/>
    <xdr:sp macro="" textlink="">
      <xdr:nvSpPr>
        <xdr:cNvPr id="322" name="テキスト ボックス 321"/>
        <xdr:cNvSpPr txBox="1"/>
      </xdr:nvSpPr>
      <xdr:spPr>
        <a:xfrm>
          <a:off x="8483111" y="65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142227</xdr:rowOff>
    </xdr:from>
    <xdr:to>
      <xdr:col>41</xdr:col>
      <xdr:colOff>101600</xdr:colOff>
      <xdr:row>38</xdr:row>
      <xdr:rowOff>72377</xdr:rowOff>
    </xdr:to>
    <xdr:sp macro="" textlink="">
      <xdr:nvSpPr>
        <xdr:cNvPr id="323" name="楕円 322"/>
        <xdr:cNvSpPr/>
      </xdr:nvSpPr>
      <xdr:spPr>
        <a:xfrm>
          <a:off x="7810500" y="648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63504</xdr:rowOff>
    </xdr:from>
    <xdr:ext cx="534377" cy="259045"/>
    <xdr:sp macro="" textlink="">
      <xdr:nvSpPr>
        <xdr:cNvPr id="324" name="テキスト ボックス 323"/>
        <xdr:cNvSpPr txBox="1"/>
      </xdr:nvSpPr>
      <xdr:spPr>
        <a:xfrm>
          <a:off x="7594111" y="657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87630</xdr:rowOff>
    </xdr:from>
    <xdr:to>
      <xdr:col>36</xdr:col>
      <xdr:colOff>165100</xdr:colOff>
      <xdr:row>38</xdr:row>
      <xdr:rowOff>17780</xdr:rowOff>
    </xdr:to>
    <xdr:sp macro="" textlink="">
      <xdr:nvSpPr>
        <xdr:cNvPr id="325" name="楕円 324"/>
        <xdr:cNvSpPr/>
      </xdr:nvSpPr>
      <xdr:spPr>
        <a:xfrm>
          <a:off x="6921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8907</xdr:rowOff>
    </xdr:from>
    <xdr:ext cx="534377" cy="259045"/>
    <xdr:sp macro="" textlink="">
      <xdr:nvSpPr>
        <xdr:cNvPr id="326" name="テキスト ボックス 325"/>
        <xdr:cNvSpPr txBox="1"/>
      </xdr:nvSpPr>
      <xdr:spPr>
        <a:xfrm>
          <a:off x="6705111" y="652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0" name="テキスト ボックス 33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50" name="直線コネクタ 349"/>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51"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2" name="直線コネクタ 351"/>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3"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4" name="直線コネクタ 353"/>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152497</xdr:rowOff>
    </xdr:from>
    <xdr:to>
      <xdr:col>55</xdr:col>
      <xdr:colOff>0</xdr:colOff>
      <xdr:row>59</xdr:row>
      <xdr:rowOff>900</xdr:rowOff>
    </xdr:to>
    <xdr:cxnSp macro="">
      <xdr:nvCxnSpPr>
        <xdr:cNvPr id="355" name="直線コネクタ 354"/>
        <xdr:cNvCxnSpPr/>
      </xdr:nvCxnSpPr>
      <xdr:spPr>
        <a:xfrm>
          <a:off x="9639300" y="10096597"/>
          <a:ext cx="838200" cy="1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6"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7" name="フローチャート: 判断 356"/>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152497</xdr:rowOff>
    </xdr:from>
    <xdr:to>
      <xdr:col>50</xdr:col>
      <xdr:colOff>114300</xdr:colOff>
      <xdr:row>58</xdr:row>
      <xdr:rowOff>165060</xdr:rowOff>
    </xdr:to>
    <xdr:cxnSp macro="">
      <xdr:nvCxnSpPr>
        <xdr:cNvPr id="358" name="直線コネクタ 357"/>
        <xdr:cNvCxnSpPr/>
      </xdr:nvCxnSpPr>
      <xdr:spPr>
        <a:xfrm flipV="1">
          <a:off x="8750300" y="10096597"/>
          <a:ext cx="889000" cy="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9" name="フローチャート: 判断 358"/>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60" name="テキスト ボックス 359"/>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165060</xdr:rowOff>
    </xdr:from>
    <xdr:to>
      <xdr:col>45</xdr:col>
      <xdr:colOff>177800</xdr:colOff>
      <xdr:row>59</xdr:row>
      <xdr:rowOff>2473</xdr:rowOff>
    </xdr:to>
    <xdr:cxnSp macro="">
      <xdr:nvCxnSpPr>
        <xdr:cNvPr id="361" name="直線コネクタ 360"/>
        <xdr:cNvCxnSpPr/>
      </xdr:nvCxnSpPr>
      <xdr:spPr>
        <a:xfrm flipV="1">
          <a:off x="7861300" y="10109160"/>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2" name="フローチャート: 判断 361"/>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3" name="テキスト ボックス 362"/>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144424</xdr:rowOff>
    </xdr:from>
    <xdr:to>
      <xdr:col>41</xdr:col>
      <xdr:colOff>50800</xdr:colOff>
      <xdr:row>59</xdr:row>
      <xdr:rowOff>2473</xdr:rowOff>
    </xdr:to>
    <xdr:cxnSp macro="">
      <xdr:nvCxnSpPr>
        <xdr:cNvPr id="364" name="直線コネクタ 363"/>
        <xdr:cNvCxnSpPr/>
      </xdr:nvCxnSpPr>
      <xdr:spPr>
        <a:xfrm>
          <a:off x="6972300" y="10088524"/>
          <a:ext cx="889000" cy="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5" name="フローチャート: 判断 364"/>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6" name="テキスト ボックス 365"/>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7" name="フローチャート: 判断 366"/>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8" name="テキスト ボックス 367"/>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121550</xdr:rowOff>
    </xdr:from>
    <xdr:to>
      <xdr:col>55</xdr:col>
      <xdr:colOff>50800</xdr:colOff>
      <xdr:row>59</xdr:row>
      <xdr:rowOff>51700</xdr:rowOff>
    </xdr:to>
    <xdr:sp macro="" textlink="">
      <xdr:nvSpPr>
        <xdr:cNvPr id="374" name="楕円 373"/>
        <xdr:cNvSpPr/>
      </xdr:nvSpPr>
      <xdr:spPr>
        <a:xfrm>
          <a:off x="10426700" y="100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42195</xdr:rowOff>
    </xdr:from>
    <xdr:ext cx="534377" cy="259045"/>
    <xdr:sp macro="" textlink="">
      <xdr:nvSpPr>
        <xdr:cNvPr id="375" name="普通建設事業費該当値テキスト"/>
        <xdr:cNvSpPr txBox="1"/>
      </xdr:nvSpPr>
      <xdr:spPr>
        <a:xfrm>
          <a:off x="10528300" y="99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101697</xdr:rowOff>
    </xdr:from>
    <xdr:to>
      <xdr:col>50</xdr:col>
      <xdr:colOff>165100</xdr:colOff>
      <xdr:row>59</xdr:row>
      <xdr:rowOff>31847</xdr:rowOff>
    </xdr:to>
    <xdr:sp macro="" textlink="">
      <xdr:nvSpPr>
        <xdr:cNvPr id="376" name="楕円 375"/>
        <xdr:cNvSpPr/>
      </xdr:nvSpPr>
      <xdr:spPr>
        <a:xfrm>
          <a:off x="9588500" y="100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22974</xdr:rowOff>
    </xdr:from>
    <xdr:ext cx="534377" cy="259045"/>
    <xdr:sp macro="" textlink="">
      <xdr:nvSpPr>
        <xdr:cNvPr id="377" name="テキスト ボックス 376"/>
        <xdr:cNvSpPr txBox="1"/>
      </xdr:nvSpPr>
      <xdr:spPr>
        <a:xfrm>
          <a:off x="9372111" y="101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114260</xdr:rowOff>
    </xdr:from>
    <xdr:to>
      <xdr:col>46</xdr:col>
      <xdr:colOff>38100</xdr:colOff>
      <xdr:row>59</xdr:row>
      <xdr:rowOff>44410</xdr:rowOff>
    </xdr:to>
    <xdr:sp macro="" textlink="">
      <xdr:nvSpPr>
        <xdr:cNvPr id="378" name="楕円 377"/>
        <xdr:cNvSpPr/>
      </xdr:nvSpPr>
      <xdr:spPr>
        <a:xfrm>
          <a:off x="8699500" y="100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35537</xdr:rowOff>
    </xdr:from>
    <xdr:ext cx="534377" cy="259045"/>
    <xdr:sp macro="" textlink="">
      <xdr:nvSpPr>
        <xdr:cNvPr id="379" name="テキスト ボックス 378"/>
        <xdr:cNvSpPr txBox="1"/>
      </xdr:nvSpPr>
      <xdr:spPr>
        <a:xfrm>
          <a:off x="8483111" y="101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123123</xdr:rowOff>
    </xdr:from>
    <xdr:to>
      <xdr:col>41</xdr:col>
      <xdr:colOff>101600</xdr:colOff>
      <xdr:row>59</xdr:row>
      <xdr:rowOff>53273</xdr:rowOff>
    </xdr:to>
    <xdr:sp macro="" textlink="">
      <xdr:nvSpPr>
        <xdr:cNvPr id="380" name="楕円 379"/>
        <xdr:cNvSpPr/>
      </xdr:nvSpPr>
      <xdr:spPr>
        <a:xfrm>
          <a:off x="7810500" y="100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44400</xdr:rowOff>
    </xdr:from>
    <xdr:ext cx="534377" cy="259045"/>
    <xdr:sp macro="" textlink="">
      <xdr:nvSpPr>
        <xdr:cNvPr id="381" name="テキスト ボックス 380"/>
        <xdr:cNvSpPr txBox="1"/>
      </xdr:nvSpPr>
      <xdr:spPr>
        <a:xfrm>
          <a:off x="7594111" y="1015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93624</xdr:rowOff>
    </xdr:from>
    <xdr:to>
      <xdr:col>36</xdr:col>
      <xdr:colOff>165100</xdr:colOff>
      <xdr:row>59</xdr:row>
      <xdr:rowOff>23774</xdr:rowOff>
    </xdr:to>
    <xdr:sp macro="" textlink="">
      <xdr:nvSpPr>
        <xdr:cNvPr id="382" name="楕円 381"/>
        <xdr:cNvSpPr/>
      </xdr:nvSpPr>
      <xdr:spPr>
        <a:xfrm>
          <a:off x="6921500" y="100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40301</xdr:rowOff>
    </xdr:from>
    <xdr:ext cx="534377" cy="259045"/>
    <xdr:sp macro="" textlink="">
      <xdr:nvSpPr>
        <xdr:cNvPr id="383" name="テキスト ボックス 382"/>
        <xdr:cNvSpPr txBox="1"/>
      </xdr:nvSpPr>
      <xdr:spPr>
        <a:xfrm>
          <a:off x="6705111" y="9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9" name="テキスト ボックス 398"/>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401" name="テキスト ボックス 400"/>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7" name="直線コネクタ 406"/>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8"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9" name="直線コネクタ 408"/>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10"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11" name="直線コネクタ 410"/>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30333</xdr:rowOff>
    </xdr:from>
    <xdr:to>
      <xdr:col>55</xdr:col>
      <xdr:colOff>0</xdr:colOff>
      <xdr:row>79</xdr:row>
      <xdr:rowOff>31193</xdr:rowOff>
    </xdr:to>
    <xdr:cxnSp macro="">
      <xdr:nvCxnSpPr>
        <xdr:cNvPr id="412" name="直線コネクタ 411"/>
        <xdr:cNvCxnSpPr/>
      </xdr:nvCxnSpPr>
      <xdr:spPr>
        <a:xfrm flipV="1">
          <a:off x="9639300" y="13574883"/>
          <a:ext cx="8382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3"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4" name="フローチャート: 判断 413"/>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31193</xdr:rowOff>
    </xdr:from>
    <xdr:to>
      <xdr:col>50</xdr:col>
      <xdr:colOff>114300</xdr:colOff>
      <xdr:row>79</xdr:row>
      <xdr:rowOff>33130</xdr:rowOff>
    </xdr:to>
    <xdr:cxnSp macro="">
      <xdr:nvCxnSpPr>
        <xdr:cNvPr id="415" name="直線コネクタ 414"/>
        <xdr:cNvCxnSpPr/>
      </xdr:nvCxnSpPr>
      <xdr:spPr>
        <a:xfrm flipV="1">
          <a:off x="8750300" y="13575743"/>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6" name="フローチャート: 判断 415"/>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7" name="テキスト ボックス 416"/>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26287</xdr:rowOff>
    </xdr:from>
    <xdr:to>
      <xdr:col>45</xdr:col>
      <xdr:colOff>177800</xdr:colOff>
      <xdr:row>79</xdr:row>
      <xdr:rowOff>33130</xdr:rowOff>
    </xdr:to>
    <xdr:cxnSp macro="">
      <xdr:nvCxnSpPr>
        <xdr:cNvPr id="418" name="直線コネクタ 417"/>
        <xdr:cNvCxnSpPr/>
      </xdr:nvCxnSpPr>
      <xdr:spPr>
        <a:xfrm>
          <a:off x="7861300" y="13570837"/>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9" name="フローチャート: 判断 418"/>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20" name="テキスト ボックス 419"/>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1527</xdr:rowOff>
    </xdr:from>
    <xdr:to>
      <xdr:col>41</xdr:col>
      <xdr:colOff>50800</xdr:colOff>
      <xdr:row>79</xdr:row>
      <xdr:rowOff>26287</xdr:rowOff>
    </xdr:to>
    <xdr:cxnSp macro="">
      <xdr:nvCxnSpPr>
        <xdr:cNvPr id="421" name="直線コネクタ 420"/>
        <xdr:cNvCxnSpPr/>
      </xdr:nvCxnSpPr>
      <xdr:spPr>
        <a:xfrm>
          <a:off x="6972300" y="13546077"/>
          <a:ext cx="889000" cy="2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2" name="フローチャート: 判断 421"/>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3" name="テキスト ボックス 422"/>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4" name="フローチャート: 判断 423"/>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5" name="テキスト ボックス 424"/>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150983</xdr:rowOff>
    </xdr:from>
    <xdr:to>
      <xdr:col>55</xdr:col>
      <xdr:colOff>50800</xdr:colOff>
      <xdr:row>79</xdr:row>
      <xdr:rowOff>81133</xdr:rowOff>
    </xdr:to>
    <xdr:sp macro="" textlink="">
      <xdr:nvSpPr>
        <xdr:cNvPr id="431" name="楕円 430"/>
        <xdr:cNvSpPr/>
      </xdr:nvSpPr>
      <xdr:spPr>
        <a:xfrm>
          <a:off x="10426700" y="135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96248</xdr:rowOff>
    </xdr:from>
    <xdr:ext cx="534377" cy="259045"/>
    <xdr:sp macro="" textlink="">
      <xdr:nvSpPr>
        <xdr:cNvPr id="432" name="普通建設事業費 （ うち新規整備　）該当値テキスト"/>
        <xdr:cNvSpPr txBox="1"/>
      </xdr:nvSpPr>
      <xdr:spPr>
        <a:xfrm>
          <a:off x="10528300" y="134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151843</xdr:rowOff>
    </xdr:from>
    <xdr:to>
      <xdr:col>50</xdr:col>
      <xdr:colOff>165100</xdr:colOff>
      <xdr:row>79</xdr:row>
      <xdr:rowOff>81993</xdr:rowOff>
    </xdr:to>
    <xdr:sp macro="" textlink="">
      <xdr:nvSpPr>
        <xdr:cNvPr id="433" name="楕円 432"/>
        <xdr:cNvSpPr/>
      </xdr:nvSpPr>
      <xdr:spPr>
        <a:xfrm>
          <a:off x="9588500" y="135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73120</xdr:rowOff>
    </xdr:from>
    <xdr:ext cx="534377" cy="259045"/>
    <xdr:sp macro="" textlink="">
      <xdr:nvSpPr>
        <xdr:cNvPr id="434" name="テキスト ボックス 433"/>
        <xdr:cNvSpPr txBox="1"/>
      </xdr:nvSpPr>
      <xdr:spPr>
        <a:xfrm>
          <a:off x="9372111" y="1361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153780</xdr:rowOff>
    </xdr:from>
    <xdr:to>
      <xdr:col>46</xdr:col>
      <xdr:colOff>38100</xdr:colOff>
      <xdr:row>79</xdr:row>
      <xdr:rowOff>83930</xdr:rowOff>
    </xdr:to>
    <xdr:sp macro="" textlink="">
      <xdr:nvSpPr>
        <xdr:cNvPr id="435" name="楕円 434"/>
        <xdr:cNvSpPr/>
      </xdr:nvSpPr>
      <xdr:spPr>
        <a:xfrm>
          <a:off x="8699500" y="135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75057</xdr:rowOff>
    </xdr:from>
    <xdr:ext cx="534377" cy="259045"/>
    <xdr:sp macro="" textlink="">
      <xdr:nvSpPr>
        <xdr:cNvPr id="436" name="テキスト ボックス 435"/>
        <xdr:cNvSpPr txBox="1"/>
      </xdr:nvSpPr>
      <xdr:spPr>
        <a:xfrm>
          <a:off x="8483111" y="1361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146937</xdr:rowOff>
    </xdr:from>
    <xdr:to>
      <xdr:col>41</xdr:col>
      <xdr:colOff>101600</xdr:colOff>
      <xdr:row>79</xdr:row>
      <xdr:rowOff>77087</xdr:rowOff>
    </xdr:to>
    <xdr:sp macro="" textlink="">
      <xdr:nvSpPr>
        <xdr:cNvPr id="437" name="楕円 436"/>
        <xdr:cNvSpPr/>
      </xdr:nvSpPr>
      <xdr:spPr>
        <a:xfrm>
          <a:off x="7810500" y="135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68214</xdr:rowOff>
    </xdr:from>
    <xdr:ext cx="534377" cy="259045"/>
    <xdr:sp macro="" textlink="">
      <xdr:nvSpPr>
        <xdr:cNvPr id="438" name="テキスト ボックス 437"/>
        <xdr:cNvSpPr txBox="1"/>
      </xdr:nvSpPr>
      <xdr:spPr>
        <a:xfrm>
          <a:off x="7594111" y="1361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122177</xdr:rowOff>
    </xdr:from>
    <xdr:to>
      <xdr:col>36</xdr:col>
      <xdr:colOff>165100</xdr:colOff>
      <xdr:row>79</xdr:row>
      <xdr:rowOff>52327</xdr:rowOff>
    </xdr:to>
    <xdr:sp macro="" textlink="">
      <xdr:nvSpPr>
        <xdr:cNvPr id="439" name="楕円 438"/>
        <xdr:cNvSpPr/>
      </xdr:nvSpPr>
      <xdr:spPr>
        <a:xfrm>
          <a:off x="6921500" y="134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68854</xdr:rowOff>
    </xdr:from>
    <xdr:ext cx="534377" cy="259045"/>
    <xdr:sp macro="" textlink="">
      <xdr:nvSpPr>
        <xdr:cNvPr id="440" name="テキスト ボックス 439"/>
        <xdr:cNvSpPr txBox="1"/>
      </xdr:nvSpPr>
      <xdr:spPr>
        <a:xfrm>
          <a:off x="6705111" y="132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2" name="直線コネクタ 461"/>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3"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4" name="直線コネクタ 463"/>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5"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6" name="直線コネクタ 465"/>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134800</xdr:rowOff>
    </xdr:from>
    <xdr:to>
      <xdr:col>55</xdr:col>
      <xdr:colOff>0</xdr:colOff>
      <xdr:row>97</xdr:row>
      <xdr:rowOff>63914</xdr:rowOff>
    </xdr:to>
    <xdr:cxnSp macro="">
      <xdr:nvCxnSpPr>
        <xdr:cNvPr id="467" name="直線コネクタ 466"/>
        <xdr:cNvCxnSpPr/>
      </xdr:nvCxnSpPr>
      <xdr:spPr>
        <a:xfrm>
          <a:off x="9639300" y="16422550"/>
          <a:ext cx="838200" cy="27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8"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9" name="フローチャート: 判断 468"/>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134800</xdr:rowOff>
    </xdr:from>
    <xdr:to>
      <xdr:col>50</xdr:col>
      <xdr:colOff>114300</xdr:colOff>
      <xdr:row>96</xdr:row>
      <xdr:rowOff>61582</xdr:rowOff>
    </xdr:to>
    <xdr:cxnSp macro="">
      <xdr:nvCxnSpPr>
        <xdr:cNvPr id="470" name="直線コネクタ 469"/>
        <xdr:cNvCxnSpPr/>
      </xdr:nvCxnSpPr>
      <xdr:spPr>
        <a:xfrm flipV="1">
          <a:off x="8750300" y="16422550"/>
          <a:ext cx="889000" cy="9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71" name="フローチャート: 判断 470"/>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72" name="テキスト ボックス 471"/>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61582</xdr:rowOff>
    </xdr:from>
    <xdr:to>
      <xdr:col>45</xdr:col>
      <xdr:colOff>177800</xdr:colOff>
      <xdr:row>97</xdr:row>
      <xdr:rowOff>132266</xdr:rowOff>
    </xdr:to>
    <xdr:cxnSp macro="">
      <xdr:nvCxnSpPr>
        <xdr:cNvPr id="473" name="直線コネクタ 472"/>
        <xdr:cNvCxnSpPr/>
      </xdr:nvCxnSpPr>
      <xdr:spPr>
        <a:xfrm flipV="1">
          <a:off x="7861300" y="16520782"/>
          <a:ext cx="889000" cy="24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4" name="フローチャート: 判断 473"/>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5" name="テキスト ボックス 474"/>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101231</xdr:rowOff>
    </xdr:from>
    <xdr:to>
      <xdr:col>41</xdr:col>
      <xdr:colOff>50800</xdr:colOff>
      <xdr:row>97</xdr:row>
      <xdr:rowOff>132266</xdr:rowOff>
    </xdr:to>
    <xdr:cxnSp macro="">
      <xdr:nvCxnSpPr>
        <xdr:cNvPr id="476" name="直線コネクタ 475"/>
        <xdr:cNvCxnSpPr/>
      </xdr:nvCxnSpPr>
      <xdr:spPr>
        <a:xfrm>
          <a:off x="6972300" y="16731881"/>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7" name="フローチャート: 判断 476"/>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8" name="テキスト ボックス 477"/>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9" name="フローチャート: 判断 478"/>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80" name="テキスト ボックス 479"/>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13114</xdr:rowOff>
    </xdr:from>
    <xdr:to>
      <xdr:col>55</xdr:col>
      <xdr:colOff>50800</xdr:colOff>
      <xdr:row>97</xdr:row>
      <xdr:rowOff>114714</xdr:rowOff>
    </xdr:to>
    <xdr:sp macro="" textlink="">
      <xdr:nvSpPr>
        <xdr:cNvPr id="486" name="楕円 485"/>
        <xdr:cNvSpPr/>
      </xdr:nvSpPr>
      <xdr:spPr>
        <a:xfrm>
          <a:off x="10426700" y="166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162991</xdr:rowOff>
    </xdr:from>
    <xdr:ext cx="534377" cy="259045"/>
    <xdr:sp macro="" textlink="">
      <xdr:nvSpPr>
        <xdr:cNvPr id="487" name="普通建設事業費 （ うち更新整備　）該当値テキスト"/>
        <xdr:cNvSpPr txBox="1"/>
      </xdr:nvSpPr>
      <xdr:spPr>
        <a:xfrm>
          <a:off x="10528300" y="166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84000</xdr:rowOff>
    </xdr:from>
    <xdr:to>
      <xdr:col>50</xdr:col>
      <xdr:colOff>165100</xdr:colOff>
      <xdr:row>96</xdr:row>
      <xdr:rowOff>14150</xdr:rowOff>
    </xdr:to>
    <xdr:sp macro="" textlink="">
      <xdr:nvSpPr>
        <xdr:cNvPr id="488" name="楕円 487"/>
        <xdr:cNvSpPr/>
      </xdr:nvSpPr>
      <xdr:spPr>
        <a:xfrm>
          <a:off x="9588500" y="163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30677</xdr:rowOff>
    </xdr:from>
    <xdr:ext cx="534377" cy="259045"/>
    <xdr:sp macro="" textlink="">
      <xdr:nvSpPr>
        <xdr:cNvPr id="489" name="テキスト ボックス 488"/>
        <xdr:cNvSpPr txBox="1"/>
      </xdr:nvSpPr>
      <xdr:spPr>
        <a:xfrm>
          <a:off x="9372111" y="1614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10782</xdr:rowOff>
    </xdr:from>
    <xdr:to>
      <xdr:col>46</xdr:col>
      <xdr:colOff>38100</xdr:colOff>
      <xdr:row>96</xdr:row>
      <xdr:rowOff>112382</xdr:rowOff>
    </xdr:to>
    <xdr:sp macro="" textlink="">
      <xdr:nvSpPr>
        <xdr:cNvPr id="490" name="楕円 489"/>
        <xdr:cNvSpPr/>
      </xdr:nvSpPr>
      <xdr:spPr>
        <a:xfrm>
          <a:off x="8699500" y="164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128909</xdr:rowOff>
    </xdr:from>
    <xdr:ext cx="534377" cy="259045"/>
    <xdr:sp macro="" textlink="">
      <xdr:nvSpPr>
        <xdr:cNvPr id="491" name="テキスト ボックス 490"/>
        <xdr:cNvSpPr txBox="1"/>
      </xdr:nvSpPr>
      <xdr:spPr>
        <a:xfrm>
          <a:off x="8483111" y="162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81466</xdr:rowOff>
    </xdr:from>
    <xdr:to>
      <xdr:col>41</xdr:col>
      <xdr:colOff>101600</xdr:colOff>
      <xdr:row>98</xdr:row>
      <xdr:rowOff>11616</xdr:rowOff>
    </xdr:to>
    <xdr:sp macro="" textlink="">
      <xdr:nvSpPr>
        <xdr:cNvPr id="492" name="楕円 491"/>
        <xdr:cNvSpPr/>
      </xdr:nvSpPr>
      <xdr:spPr>
        <a:xfrm>
          <a:off x="7810500" y="167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2743</xdr:rowOff>
    </xdr:from>
    <xdr:ext cx="534377" cy="259045"/>
    <xdr:sp macro="" textlink="">
      <xdr:nvSpPr>
        <xdr:cNvPr id="493" name="テキスト ボックス 492"/>
        <xdr:cNvSpPr txBox="1"/>
      </xdr:nvSpPr>
      <xdr:spPr>
        <a:xfrm>
          <a:off x="7594111" y="168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50431</xdr:rowOff>
    </xdr:from>
    <xdr:to>
      <xdr:col>36</xdr:col>
      <xdr:colOff>165100</xdr:colOff>
      <xdr:row>97</xdr:row>
      <xdr:rowOff>152031</xdr:rowOff>
    </xdr:to>
    <xdr:sp macro="" textlink="">
      <xdr:nvSpPr>
        <xdr:cNvPr id="494" name="楕円 493"/>
        <xdr:cNvSpPr/>
      </xdr:nvSpPr>
      <xdr:spPr>
        <a:xfrm>
          <a:off x="6921500" y="16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143158</xdr:rowOff>
    </xdr:from>
    <xdr:ext cx="534377" cy="259045"/>
    <xdr:sp macro="" textlink="">
      <xdr:nvSpPr>
        <xdr:cNvPr id="495" name="テキスト ボックス 494"/>
        <xdr:cNvSpPr txBox="1"/>
      </xdr:nvSpPr>
      <xdr:spPr>
        <a:xfrm>
          <a:off x="6705111" y="1677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7" name="テキスト ボックス 51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9" name="直線コネクタ 518"/>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20"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2"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3" name="直線コネクタ 522"/>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40449</xdr:rowOff>
    </xdr:from>
    <xdr:to>
      <xdr:col>85</xdr:col>
      <xdr:colOff>127000</xdr:colOff>
      <xdr:row>39</xdr:row>
      <xdr:rowOff>44450</xdr:rowOff>
    </xdr:to>
    <xdr:cxnSp macro="">
      <xdr:nvCxnSpPr>
        <xdr:cNvPr id="524" name="直線コネクタ 523"/>
        <xdr:cNvCxnSpPr/>
      </xdr:nvCxnSpPr>
      <xdr:spPr>
        <a:xfrm flipV="1">
          <a:off x="15481300" y="6726999"/>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5"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6" name="フローチャート: 判断 525"/>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8" name="フローチャート: 判断 527"/>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9" name="テキスト ボックス 528"/>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31" name="フローチャート: 判断 530"/>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2" name="テキスト ボックス 531"/>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40269</xdr:rowOff>
    </xdr:from>
    <xdr:to>
      <xdr:col>71</xdr:col>
      <xdr:colOff>177800</xdr:colOff>
      <xdr:row>39</xdr:row>
      <xdr:rowOff>44450</xdr:rowOff>
    </xdr:to>
    <xdr:cxnSp macro="">
      <xdr:nvCxnSpPr>
        <xdr:cNvPr id="533" name="直線コネクタ 532"/>
        <xdr:cNvCxnSpPr/>
      </xdr:nvCxnSpPr>
      <xdr:spPr>
        <a:xfrm>
          <a:off x="12814300" y="6726819"/>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4" name="フローチャート: 判断 533"/>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5" name="テキスト ボックス 534"/>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6" name="フローチャート: 判断 535"/>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7" name="テキスト ボックス 536"/>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161099</xdr:rowOff>
    </xdr:from>
    <xdr:to>
      <xdr:col>85</xdr:col>
      <xdr:colOff>177800</xdr:colOff>
      <xdr:row>39</xdr:row>
      <xdr:rowOff>91249</xdr:rowOff>
    </xdr:to>
    <xdr:sp macro="" textlink="">
      <xdr:nvSpPr>
        <xdr:cNvPr id="543" name="楕円 542"/>
        <xdr:cNvSpPr/>
      </xdr:nvSpPr>
      <xdr:spPr>
        <a:xfrm>
          <a:off x="162687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112566</xdr:rowOff>
    </xdr:from>
    <xdr:ext cx="469744" cy="259045"/>
    <xdr:sp macro="" textlink="">
      <xdr:nvSpPr>
        <xdr:cNvPr id="544" name="災害復旧事業費該当値テキスト"/>
        <xdr:cNvSpPr txBox="1"/>
      </xdr:nvSpPr>
      <xdr:spPr>
        <a:xfrm>
          <a:off x="16370300" y="66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160919</xdr:rowOff>
    </xdr:from>
    <xdr:to>
      <xdr:col>67</xdr:col>
      <xdr:colOff>101600</xdr:colOff>
      <xdr:row>39</xdr:row>
      <xdr:rowOff>91069</xdr:rowOff>
    </xdr:to>
    <xdr:sp macro="" textlink="">
      <xdr:nvSpPr>
        <xdr:cNvPr id="551" name="楕円 550"/>
        <xdr:cNvSpPr/>
      </xdr:nvSpPr>
      <xdr:spPr>
        <a:xfrm>
          <a:off x="12763500" y="667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82196</xdr:rowOff>
    </xdr:from>
    <xdr:ext cx="469744" cy="259045"/>
    <xdr:sp macro="" textlink="">
      <xdr:nvSpPr>
        <xdr:cNvPr id="552" name="テキスト ボックス 551"/>
        <xdr:cNvSpPr txBox="1"/>
      </xdr:nvSpPr>
      <xdr:spPr>
        <a:xfrm>
          <a:off x="12579428" y="67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7" name="直線コネクタ 626"/>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8"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9" name="直線コネクタ 628"/>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30"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31" name="直線コネクタ 630"/>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107097</xdr:rowOff>
    </xdr:from>
    <xdr:to>
      <xdr:col>85</xdr:col>
      <xdr:colOff>127000</xdr:colOff>
      <xdr:row>76</xdr:row>
      <xdr:rowOff>109373</xdr:rowOff>
    </xdr:to>
    <xdr:cxnSp macro="">
      <xdr:nvCxnSpPr>
        <xdr:cNvPr id="632" name="直線コネクタ 631"/>
        <xdr:cNvCxnSpPr/>
      </xdr:nvCxnSpPr>
      <xdr:spPr>
        <a:xfrm>
          <a:off x="15481300" y="13137297"/>
          <a:ext cx="8382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3"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4" name="フローチャート: 判断 633"/>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85511</xdr:rowOff>
    </xdr:from>
    <xdr:to>
      <xdr:col>81</xdr:col>
      <xdr:colOff>50800</xdr:colOff>
      <xdr:row>76</xdr:row>
      <xdr:rowOff>107097</xdr:rowOff>
    </xdr:to>
    <xdr:cxnSp macro="">
      <xdr:nvCxnSpPr>
        <xdr:cNvPr id="635" name="直線コネクタ 634"/>
        <xdr:cNvCxnSpPr/>
      </xdr:nvCxnSpPr>
      <xdr:spPr>
        <a:xfrm>
          <a:off x="14592300" y="13115711"/>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6" name="フローチャート: 判断 635"/>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7" name="テキスト ボックス 636"/>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85511</xdr:rowOff>
    </xdr:from>
    <xdr:to>
      <xdr:col>76</xdr:col>
      <xdr:colOff>114300</xdr:colOff>
      <xdr:row>76</xdr:row>
      <xdr:rowOff>139156</xdr:rowOff>
    </xdr:to>
    <xdr:cxnSp macro="">
      <xdr:nvCxnSpPr>
        <xdr:cNvPr id="638" name="直線コネクタ 637"/>
        <xdr:cNvCxnSpPr/>
      </xdr:nvCxnSpPr>
      <xdr:spPr>
        <a:xfrm flipV="1">
          <a:off x="13703300" y="13115711"/>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9" name="フローチャート: 判断 638"/>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40" name="テキスト ボックス 639"/>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139156</xdr:rowOff>
    </xdr:from>
    <xdr:to>
      <xdr:col>71</xdr:col>
      <xdr:colOff>177800</xdr:colOff>
      <xdr:row>76</xdr:row>
      <xdr:rowOff>147244</xdr:rowOff>
    </xdr:to>
    <xdr:cxnSp macro="">
      <xdr:nvCxnSpPr>
        <xdr:cNvPr id="641" name="直線コネクタ 640"/>
        <xdr:cNvCxnSpPr/>
      </xdr:nvCxnSpPr>
      <xdr:spPr>
        <a:xfrm flipV="1">
          <a:off x="12814300" y="13169356"/>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2" name="フローチャート: 判断 641"/>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3" name="テキスト ボックス 642"/>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4" name="フローチャート: 判断 643"/>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5" name="テキスト ボックス 644"/>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58573</xdr:rowOff>
    </xdr:from>
    <xdr:to>
      <xdr:col>85</xdr:col>
      <xdr:colOff>177800</xdr:colOff>
      <xdr:row>76</xdr:row>
      <xdr:rowOff>160173</xdr:rowOff>
    </xdr:to>
    <xdr:sp macro="" textlink="">
      <xdr:nvSpPr>
        <xdr:cNvPr id="651" name="楕円 650"/>
        <xdr:cNvSpPr/>
      </xdr:nvSpPr>
      <xdr:spPr>
        <a:xfrm>
          <a:off x="16268700" y="130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37000</xdr:rowOff>
    </xdr:from>
    <xdr:ext cx="534377" cy="259045"/>
    <xdr:sp macro="" textlink="">
      <xdr:nvSpPr>
        <xdr:cNvPr id="652" name="公債費該当値テキスト"/>
        <xdr:cNvSpPr txBox="1"/>
      </xdr:nvSpPr>
      <xdr:spPr>
        <a:xfrm>
          <a:off x="16370300" y="130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56297</xdr:rowOff>
    </xdr:from>
    <xdr:to>
      <xdr:col>81</xdr:col>
      <xdr:colOff>101600</xdr:colOff>
      <xdr:row>76</xdr:row>
      <xdr:rowOff>157897</xdr:rowOff>
    </xdr:to>
    <xdr:sp macro="" textlink="">
      <xdr:nvSpPr>
        <xdr:cNvPr id="653" name="楕円 652"/>
        <xdr:cNvSpPr/>
      </xdr:nvSpPr>
      <xdr:spPr>
        <a:xfrm>
          <a:off x="15430500" y="1308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149024</xdr:rowOff>
    </xdr:from>
    <xdr:ext cx="534377" cy="259045"/>
    <xdr:sp macro="" textlink="">
      <xdr:nvSpPr>
        <xdr:cNvPr id="654" name="テキスト ボックス 653"/>
        <xdr:cNvSpPr txBox="1"/>
      </xdr:nvSpPr>
      <xdr:spPr>
        <a:xfrm>
          <a:off x="15214111" y="131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34711</xdr:rowOff>
    </xdr:from>
    <xdr:to>
      <xdr:col>76</xdr:col>
      <xdr:colOff>165100</xdr:colOff>
      <xdr:row>76</xdr:row>
      <xdr:rowOff>136311</xdr:rowOff>
    </xdr:to>
    <xdr:sp macro="" textlink="">
      <xdr:nvSpPr>
        <xdr:cNvPr id="655" name="楕円 654"/>
        <xdr:cNvSpPr/>
      </xdr:nvSpPr>
      <xdr:spPr>
        <a:xfrm>
          <a:off x="14541500" y="130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127438</xdr:rowOff>
    </xdr:from>
    <xdr:ext cx="534377" cy="259045"/>
    <xdr:sp macro="" textlink="">
      <xdr:nvSpPr>
        <xdr:cNvPr id="656" name="テキスト ボックス 655"/>
        <xdr:cNvSpPr txBox="1"/>
      </xdr:nvSpPr>
      <xdr:spPr>
        <a:xfrm>
          <a:off x="14325111" y="1315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88356</xdr:rowOff>
    </xdr:from>
    <xdr:to>
      <xdr:col>72</xdr:col>
      <xdr:colOff>38100</xdr:colOff>
      <xdr:row>77</xdr:row>
      <xdr:rowOff>18506</xdr:rowOff>
    </xdr:to>
    <xdr:sp macro="" textlink="">
      <xdr:nvSpPr>
        <xdr:cNvPr id="657" name="楕円 656"/>
        <xdr:cNvSpPr/>
      </xdr:nvSpPr>
      <xdr:spPr>
        <a:xfrm>
          <a:off x="13652500" y="131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9633</xdr:rowOff>
    </xdr:from>
    <xdr:ext cx="534377" cy="259045"/>
    <xdr:sp macro="" textlink="">
      <xdr:nvSpPr>
        <xdr:cNvPr id="658" name="テキスト ボックス 657"/>
        <xdr:cNvSpPr txBox="1"/>
      </xdr:nvSpPr>
      <xdr:spPr>
        <a:xfrm>
          <a:off x="13436111" y="132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96444</xdr:rowOff>
    </xdr:from>
    <xdr:to>
      <xdr:col>67</xdr:col>
      <xdr:colOff>101600</xdr:colOff>
      <xdr:row>77</xdr:row>
      <xdr:rowOff>26594</xdr:rowOff>
    </xdr:to>
    <xdr:sp macro="" textlink="">
      <xdr:nvSpPr>
        <xdr:cNvPr id="659" name="楕円 658"/>
        <xdr:cNvSpPr/>
      </xdr:nvSpPr>
      <xdr:spPr>
        <a:xfrm>
          <a:off x="127635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17721</xdr:rowOff>
    </xdr:from>
    <xdr:ext cx="534377" cy="259045"/>
    <xdr:sp macro="" textlink="">
      <xdr:nvSpPr>
        <xdr:cNvPr id="660" name="テキスト ボックス 659"/>
        <xdr:cNvSpPr txBox="1"/>
      </xdr:nvSpPr>
      <xdr:spPr>
        <a:xfrm>
          <a:off x="12547111" y="13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0" name="テキスト ボックス 67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4" name="直線コネクタ 683"/>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5"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6" name="直線コネクタ 685"/>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7"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8" name="直線コネクタ 687"/>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16926</xdr:rowOff>
    </xdr:from>
    <xdr:to>
      <xdr:col>85</xdr:col>
      <xdr:colOff>127000</xdr:colOff>
      <xdr:row>99</xdr:row>
      <xdr:rowOff>31324</xdr:rowOff>
    </xdr:to>
    <xdr:cxnSp macro="">
      <xdr:nvCxnSpPr>
        <xdr:cNvPr id="689" name="直線コネクタ 688"/>
        <xdr:cNvCxnSpPr/>
      </xdr:nvCxnSpPr>
      <xdr:spPr>
        <a:xfrm>
          <a:off x="15481300" y="16990476"/>
          <a:ext cx="8382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90"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91" name="フローチャート: 判断 690"/>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16926</xdr:rowOff>
    </xdr:from>
    <xdr:to>
      <xdr:col>81</xdr:col>
      <xdr:colOff>50800</xdr:colOff>
      <xdr:row>99</xdr:row>
      <xdr:rowOff>18231</xdr:rowOff>
    </xdr:to>
    <xdr:cxnSp macro="">
      <xdr:nvCxnSpPr>
        <xdr:cNvPr id="692" name="直線コネクタ 691"/>
        <xdr:cNvCxnSpPr/>
      </xdr:nvCxnSpPr>
      <xdr:spPr>
        <a:xfrm flipV="1">
          <a:off x="14592300" y="16990476"/>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3" name="フローチャート: 判断 692"/>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4" name="テキスト ボックス 693"/>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18231</xdr:rowOff>
    </xdr:from>
    <xdr:to>
      <xdr:col>76</xdr:col>
      <xdr:colOff>114300</xdr:colOff>
      <xdr:row>99</xdr:row>
      <xdr:rowOff>18617</xdr:rowOff>
    </xdr:to>
    <xdr:cxnSp macro="">
      <xdr:nvCxnSpPr>
        <xdr:cNvPr id="695" name="直線コネクタ 694"/>
        <xdr:cNvCxnSpPr/>
      </xdr:nvCxnSpPr>
      <xdr:spPr>
        <a:xfrm flipV="1">
          <a:off x="13703300" y="16991781"/>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6" name="フローチャート: 判断 695"/>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7" name="テキスト ボックス 696"/>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13480</xdr:rowOff>
    </xdr:from>
    <xdr:to>
      <xdr:col>71</xdr:col>
      <xdr:colOff>177800</xdr:colOff>
      <xdr:row>99</xdr:row>
      <xdr:rowOff>18617</xdr:rowOff>
    </xdr:to>
    <xdr:cxnSp macro="">
      <xdr:nvCxnSpPr>
        <xdr:cNvPr id="698" name="直線コネクタ 697"/>
        <xdr:cNvCxnSpPr/>
      </xdr:nvCxnSpPr>
      <xdr:spPr>
        <a:xfrm>
          <a:off x="12814300" y="16987030"/>
          <a:ext cx="8890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9" name="フローチャート: 判断 698"/>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700" name="テキスト ボックス 699"/>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701" name="フローチャート: 判断 700"/>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702" name="テキスト ボックス 701"/>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151974</xdr:rowOff>
    </xdr:from>
    <xdr:to>
      <xdr:col>85</xdr:col>
      <xdr:colOff>177800</xdr:colOff>
      <xdr:row>99</xdr:row>
      <xdr:rowOff>82124</xdr:rowOff>
    </xdr:to>
    <xdr:sp macro="" textlink="">
      <xdr:nvSpPr>
        <xdr:cNvPr id="708" name="楕円 707"/>
        <xdr:cNvSpPr/>
      </xdr:nvSpPr>
      <xdr:spPr>
        <a:xfrm>
          <a:off x="16268700" y="169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91031</xdr:rowOff>
    </xdr:from>
    <xdr:ext cx="534377" cy="259045"/>
    <xdr:sp macro="" textlink="">
      <xdr:nvSpPr>
        <xdr:cNvPr id="709" name="積立金該当値テキスト"/>
        <xdr:cNvSpPr txBox="1"/>
      </xdr:nvSpPr>
      <xdr:spPr>
        <a:xfrm>
          <a:off x="16370300" y="1689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137576</xdr:rowOff>
    </xdr:from>
    <xdr:to>
      <xdr:col>81</xdr:col>
      <xdr:colOff>101600</xdr:colOff>
      <xdr:row>99</xdr:row>
      <xdr:rowOff>67726</xdr:rowOff>
    </xdr:to>
    <xdr:sp macro="" textlink="">
      <xdr:nvSpPr>
        <xdr:cNvPr id="710" name="楕円 709"/>
        <xdr:cNvSpPr/>
      </xdr:nvSpPr>
      <xdr:spPr>
        <a:xfrm>
          <a:off x="15430500" y="169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58853</xdr:rowOff>
    </xdr:from>
    <xdr:ext cx="534377" cy="259045"/>
    <xdr:sp macro="" textlink="">
      <xdr:nvSpPr>
        <xdr:cNvPr id="711" name="テキスト ボックス 710"/>
        <xdr:cNvSpPr txBox="1"/>
      </xdr:nvSpPr>
      <xdr:spPr>
        <a:xfrm>
          <a:off x="15214111" y="170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138881</xdr:rowOff>
    </xdr:from>
    <xdr:to>
      <xdr:col>76</xdr:col>
      <xdr:colOff>165100</xdr:colOff>
      <xdr:row>99</xdr:row>
      <xdr:rowOff>69031</xdr:rowOff>
    </xdr:to>
    <xdr:sp macro="" textlink="">
      <xdr:nvSpPr>
        <xdr:cNvPr id="712" name="楕円 711"/>
        <xdr:cNvSpPr/>
      </xdr:nvSpPr>
      <xdr:spPr>
        <a:xfrm>
          <a:off x="14541500" y="169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60158</xdr:rowOff>
    </xdr:from>
    <xdr:ext cx="534377" cy="259045"/>
    <xdr:sp macro="" textlink="">
      <xdr:nvSpPr>
        <xdr:cNvPr id="713" name="テキスト ボックス 712"/>
        <xdr:cNvSpPr txBox="1"/>
      </xdr:nvSpPr>
      <xdr:spPr>
        <a:xfrm>
          <a:off x="14325111" y="170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139267</xdr:rowOff>
    </xdr:from>
    <xdr:to>
      <xdr:col>72</xdr:col>
      <xdr:colOff>38100</xdr:colOff>
      <xdr:row>99</xdr:row>
      <xdr:rowOff>69417</xdr:rowOff>
    </xdr:to>
    <xdr:sp macro="" textlink="">
      <xdr:nvSpPr>
        <xdr:cNvPr id="714" name="楕円 713"/>
        <xdr:cNvSpPr/>
      </xdr:nvSpPr>
      <xdr:spPr>
        <a:xfrm>
          <a:off x="13652500" y="169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60544</xdr:rowOff>
    </xdr:from>
    <xdr:ext cx="534377" cy="259045"/>
    <xdr:sp macro="" textlink="">
      <xdr:nvSpPr>
        <xdr:cNvPr id="715" name="テキスト ボックス 714"/>
        <xdr:cNvSpPr txBox="1"/>
      </xdr:nvSpPr>
      <xdr:spPr>
        <a:xfrm>
          <a:off x="13436111" y="1703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134130</xdr:rowOff>
    </xdr:from>
    <xdr:to>
      <xdr:col>67</xdr:col>
      <xdr:colOff>101600</xdr:colOff>
      <xdr:row>99</xdr:row>
      <xdr:rowOff>64280</xdr:rowOff>
    </xdr:to>
    <xdr:sp macro="" textlink="">
      <xdr:nvSpPr>
        <xdr:cNvPr id="716" name="楕円 715"/>
        <xdr:cNvSpPr/>
      </xdr:nvSpPr>
      <xdr:spPr>
        <a:xfrm>
          <a:off x="12763500" y="169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80807</xdr:rowOff>
    </xdr:from>
    <xdr:ext cx="534377" cy="259045"/>
    <xdr:sp macro="" textlink="">
      <xdr:nvSpPr>
        <xdr:cNvPr id="717" name="テキスト ボックス 716"/>
        <xdr:cNvSpPr txBox="1"/>
      </xdr:nvSpPr>
      <xdr:spPr>
        <a:xfrm>
          <a:off x="12547111" y="167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41" name="直線コネクタ 740"/>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4"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5" name="直線コネクタ 744"/>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38011</xdr:rowOff>
    </xdr:from>
    <xdr:to>
      <xdr:col>116</xdr:col>
      <xdr:colOff>63500</xdr:colOff>
      <xdr:row>39</xdr:row>
      <xdr:rowOff>44069</xdr:rowOff>
    </xdr:to>
    <xdr:cxnSp macro="">
      <xdr:nvCxnSpPr>
        <xdr:cNvPr id="746" name="直線コネクタ 745"/>
        <xdr:cNvCxnSpPr/>
      </xdr:nvCxnSpPr>
      <xdr:spPr>
        <a:xfrm>
          <a:off x="21323300" y="6724561"/>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7"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8" name="フローチャート: 判断 747"/>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38011</xdr:rowOff>
    </xdr:from>
    <xdr:to>
      <xdr:col>111</xdr:col>
      <xdr:colOff>177800</xdr:colOff>
      <xdr:row>39</xdr:row>
      <xdr:rowOff>44450</xdr:rowOff>
    </xdr:to>
    <xdr:cxnSp macro="">
      <xdr:nvCxnSpPr>
        <xdr:cNvPr id="749" name="直線コネクタ 748"/>
        <xdr:cNvCxnSpPr/>
      </xdr:nvCxnSpPr>
      <xdr:spPr>
        <a:xfrm flipV="1">
          <a:off x="20434300" y="6724561"/>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50" name="フローチャート: 判断 749"/>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51" name="テキスト ボックス 750"/>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43917</xdr:rowOff>
    </xdr:from>
    <xdr:to>
      <xdr:col>107</xdr:col>
      <xdr:colOff>50800</xdr:colOff>
      <xdr:row>39</xdr:row>
      <xdr:rowOff>44450</xdr:rowOff>
    </xdr:to>
    <xdr:cxnSp macro="">
      <xdr:nvCxnSpPr>
        <xdr:cNvPr id="752" name="直線コネクタ 751"/>
        <xdr:cNvCxnSpPr/>
      </xdr:nvCxnSpPr>
      <xdr:spPr>
        <a:xfrm>
          <a:off x="19545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3" name="フローチャート: 判断 752"/>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4" name="テキスト ボックス 753"/>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43917</xdr:rowOff>
    </xdr:from>
    <xdr:to>
      <xdr:col>102</xdr:col>
      <xdr:colOff>114300</xdr:colOff>
      <xdr:row>39</xdr:row>
      <xdr:rowOff>43993</xdr:rowOff>
    </xdr:to>
    <xdr:cxnSp macro="">
      <xdr:nvCxnSpPr>
        <xdr:cNvPr id="755" name="直線コネクタ 754"/>
        <xdr:cNvCxnSpPr/>
      </xdr:nvCxnSpPr>
      <xdr:spPr>
        <a:xfrm flipV="1">
          <a:off x="18656300" y="673046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6" name="フローチャート: 判断 755"/>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7" name="テキスト ボックス 756"/>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8" name="フローチャート: 判断 757"/>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9" name="テキスト ボックス 758"/>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65" name="楕円 764"/>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79646</xdr:rowOff>
    </xdr:from>
    <xdr:ext cx="313932" cy="259045"/>
    <xdr:sp macro="" textlink="">
      <xdr:nvSpPr>
        <xdr:cNvPr id="766" name="投資及び出資金該当値テキスト"/>
        <xdr:cNvSpPr txBox="1"/>
      </xdr:nvSpPr>
      <xdr:spPr>
        <a:xfrm>
          <a:off x="22212300" y="6594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158661</xdr:rowOff>
    </xdr:from>
    <xdr:to>
      <xdr:col>112</xdr:col>
      <xdr:colOff>38100</xdr:colOff>
      <xdr:row>39</xdr:row>
      <xdr:rowOff>88811</xdr:rowOff>
    </xdr:to>
    <xdr:sp macro="" textlink="">
      <xdr:nvSpPr>
        <xdr:cNvPr id="767" name="楕円 766"/>
        <xdr:cNvSpPr/>
      </xdr:nvSpPr>
      <xdr:spPr>
        <a:xfrm>
          <a:off x="212725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79938</xdr:rowOff>
    </xdr:from>
    <xdr:ext cx="378565" cy="259045"/>
    <xdr:sp macro="" textlink="">
      <xdr:nvSpPr>
        <xdr:cNvPr id="768" name="テキスト ボックス 767"/>
        <xdr:cNvSpPr txBox="1"/>
      </xdr:nvSpPr>
      <xdr:spPr>
        <a:xfrm>
          <a:off x="21134017" y="676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164567</xdr:rowOff>
    </xdr:from>
    <xdr:to>
      <xdr:col>102</xdr:col>
      <xdr:colOff>165100</xdr:colOff>
      <xdr:row>39</xdr:row>
      <xdr:rowOff>94717</xdr:rowOff>
    </xdr:to>
    <xdr:sp macro="" textlink="">
      <xdr:nvSpPr>
        <xdr:cNvPr id="771" name="楕円 770"/>
        <xdr:cNvSpPr/>
      </xdr:nvSpPr>
      <xdr:spPr>
        <a:xfrm>
          <a:off x="19494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85844</xdr:rowOff>
    </xdr:from>
    <xdr:ext cx="313932" cy="259045"/>
    <xdr:sp macro="" textlink="">
      <xdr:nvSpPr>
        <xdr:cNvPr id="772" name="テキスト ボックス 771"/>
        <xdr:cNvSpPr txBox="1"/>
      </xdr:nvSpPr>
      <xdr:spPr>
        <a:xfrm>
          <a:off x="19388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164643</xdr:rowOff>
    </xdr:from>
    <xdr:to>
      <xdr:col>98</xdr:col>
      <xdr:colOff>38100</xdr:colOff>
      <xdr:row>39</xdr:row>
      <xdr:rowOff>94793</xdr:rowOff>
    </xdr:to>
    <xdr:sp macro="" textlink="">
      <xdr:nvSpPr>
        <xdr:cNvPr id="773" name="楕円 772"/>
        <xdr:cNvSpPr/>
      </xdr:nvSpPr>
      <xdr:spPr>
        <a:xfrm>
          <a:off x="18605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85920</xdr:rowOff>
    </xdr:from>
    <xdr:ext cx="313932" cy="259045"/>
    <xdr:sp macro="" textlink="">
      <xdr:nvSpPr>
        <xdr:cNvPr id="774" name="テキスト ボックス 773"/>
        <xdr:cNvSpPr txBox="1"/>
      </xdr:nvSpPr>
      <xdr:spPr>
        <a:xfrm>
          <a:off x="18499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6" name="直線コネクタ 795"/>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9"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800" name="直線コネクタ 799"/>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131242</xdr:rowOff>
    </xdr:from>
    <xdr:to>
      <xdr:col>116</xdr:col>
      <xdr:colOff>63500</xdr:colOff>
      <xdr:row>58</xdr:row>
      <xdr:rowOff>131333</xdr:rowOff>
    </xdr:to>
    <xdr:cxnSp macro="">
      <xdr:nvCxnSpPr>
        <xdr:cNvPr id="801" name="直線コネクタ 800"/>
        <xdr:cNvCxnSpPr/>
      </xdr:nvCxnSpPr>
      <xdr:spPr>
        <a:xfrm flipV="1">
          <a:off x="21323300" y="1007534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2"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3" name="フローチャート: 判断 802"/>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131333</xdr:rowOff>
    </xdr:from>
    <xdr:to>
      <xdr:col>111</xdr:col>
      <xdr:colOff>177800</xdr:colOff>
      <xdr:row>58</xdr:row>
      <xdr:rowOff>131425</xdr:rowOff>
    </xdr:to>
    <xdr:cxnSp macro="">
      <xdr:nvCxnSpPr>
        <xdr:cNvPr id="804" name="直線コネクタ 803"/>
        <xdr:cNvCxnSpPr/>
      </xdr:nvCxnSpPr>
      <xdr:spPr>
        <a:xfrm flipV="1">
          <a:off x="20434300" y="1007543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5" name="フローチャート: 判断 804"/>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6" name="テキスト ボックス 805"/>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131425</xdr:rowOff>
    </xdr:from>
    <xdr:to>
      <xdr:col>107</xdr:col>
      <xdr:colOff>50800</xdr:colOff>
      <xdr:row>58</xdr:row>
      <xdr:rowOff>131470</xdr:rowOff>
    </xdr:to>
    <xdr:cxnSp macro="">
      <xdr:nvCxnSpPr>
        <xdr:cNvPr id="807" name="直線コネクタ 806"/>
        <xdr:cNvCxnSpPr/>
      </xdr:nvCxnSpPr>
      <xdr:spPr>
        <a:xfrm flipV="1">
          <a:off x="19545300" y="1007552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8" name="フローチャート: 判断 807"/>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9" name="テキスト ボックス 808"/>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131470</xdr:rowOff>
    </xdr:from>
    <xdr:to>
      <xdr:col>102</xdr:col>
      <xdr:colOff>114300</xdr:colOff>
      <xdr:row>58</xdr:row>
      <xdr:rowOff>131562</xdr:rowOff>
    </xdr:to>
    <xdr:cxnSp macro="">
      <xdr:nvCxnSpPr>
        <xdr:cNvPr id="810" name="直線コネクタ 809"/>
        <xdr:cNvCxnSpPr/>
      </xdr:nvCxnSpPr>
      <xdr:spPr>
        <a:xfrm flipV="1">
          <a:off x="18656300" y="1007557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11" name="フローチャート: 判断 810"/>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2" name="テキスト ボックス 811"/>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3" name="フローチャート: 判断 812"/>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4" name="テキスト ボックス 813"/>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80442</xdr:rowOff>
    </xdr:from>
    <xdr:to>
      <xdr:col>116</xdr:col>
      <xdr:colOff>114300</xdr:colOff>
      <xdr:row>59</xdr:row>
      <xdr:rowOff>10592</xdr:rowOff>
    </xdr:to>
    <xdr:sp macro="" textlink="">
      <xdr:nvSpPr>
        <xdr:cNvPr id="820" name="楕円 819"/>
        <xdr:cNvSpPr/>
      </xdr:nvSpPr>
      <xdr:spPr>
        <a:xfrm>
          <a:off x="221107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166819</xdr:rowOff>
    </xdr:from>
    <xdr:ext cx="378565" cy="259045"/>
    <xdr:sp macro="" textlink="">
      <xdr:nvSpPr>
        <xdr:cNvPr id="821" name="貸付金該当値テキスト"/>
        <xdr:cNvSpPr txBox="1"/>
      </xdr:nvSpPr>
      <xdr:spPr>
        <a:xfrm>
          <a:off x="22212300" y="9939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80533</xdr:rowOff>
    </xdr:from>
    <xdr:to>
      <xdr:col>112</xdr:col>
      <xdr:colOff>38100</xdr:colOff>
      <xdr:row>59</xdr:row>
      <xdr:rowOff>10683</xdr:rowOff>
    </xdr:to>
    <xdr:sp macro="" textlink="">
      <xdr:nvSpPr>
        <xdr:cNvPr id="822" name="楕円 821"/>
        <xdr:cNvSpPr/>
      </xdr:nvSpPr>
      <xdr:spPr>
        <a:xfrm>
          <a:off x="21272500" y="100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1810</xdr:rowOff>
    </xdr:from>
    <xdr:ext cx="378565" cy="259045"/>
    <xdr:sp macro="" textlink="">
      <xdr:nvSpPr>
        <xdr:cNvPr id="823" name="テキスト ボックス 822"/>
        <xdr:cNvSpPr txBox="1"/>
      </xdr:nvSpPr>
      <xdr:spPr>
        <a:xfrm>
          <a:off x="21134017" y="1011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80625</xdr:rowOff>
    </xdr:from>
    <xdr:to>
      <xdr:col>107</xdr:col>
      <xdr:colOff>101600</xdr:colOff>
      <xdr:row>59</xdr:row>
      <xdr:rowOff>10775</xdr:rowOff>
    </xdr:to>
    <xdr:sp macro="" textlink="">
      <xdr:nvSpPr>
        <xdr:cNvPr id="824" name="楕円 823"/>
        <xdr:cNvSpPr/>
      </xdr:nvSpPr>
      <xdr:spPr>
        <a:xfrm>
          <a:off x="20383500" y="100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1902</xdr:rowOff>
    </xdr:from>
    <xdr:ext cx="378565" cy="259045"/>
    <xdr:sp macro="" textlink="">
      <xdr:nvSpPr>
        <xdr:cNvPr id="825" name="テキスト ボックス 824"/>
        <xdr:cNvSpPr txBox="1"/>
      </xdr:nvSpPr>
      <xdr:spPr>
        <a:xfrm>
          <a:off x="20245017" y="1011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80670</xdr:rowOff>
    </xdr:from>
    <xdr:to>
      <xdr:col>102</xdr:col>
      <xdr:colOff>165100</xdr:colOff>
      <xdr:row>59</xdr:row>
      <xdr:rowOff>10820</xdr:rowOff>
    </xdr:to>
    <xdr:sp macro="" textlink="">
      <xdr:nvSpPr>
        <xdr:cNvPr id="826" name="楕円 825"/>
        <xdr:cNvSpPr/>
      </xdr:nvSpPr>
      <xdr:spPr>
        <a:xfrm>
          <a:off x="19494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1947</xdr:rowOff>
    </xdr:from>
    <xdr:ext cx="378565" cy="259045"/>
    <xdr:sp macro="" textlink="">
      <xdr:nvSpPr>
        <xdr:cNvPr id="827" name="テキスト ボックス 826"/>
        <xdr:cNvSpPr txBox="1"/>
      </xdr:nvSpPr>
      <xdr:spPr>
        <a:xfrm>
          <a:off x="19356017" y="1011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80762</xdr:rowOff>
    </xdr:from>
    <xdr:to>
      <xdr:col>98</xdr:col>
      <xdr:colOff>38100</xdr:colOff>
      <xdr:row>59</xdr:row>
      <xdr:rowOff>10912</xdr:rowOff>
    </xdr:to>
    <xdr:sp macro="" textlink="">
      <xdr:nvSpPr>
        <xdr:cNvPr id="828" name="楕円 827"/>
        <xdr:cNvSpPr/>
      </xdr:nvSpPr>
      <xdr:spPr>
        <a:xfrm>
          <a:off x="18605500" y="10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2039</xdr:rowOff>
    </xdr:from>
    <xdr:ext cx="378565" cy="259045"/>
    <xdr:sp macro="" textlink="">
      <xdr:nvSpPr>
        <xdr:cNvPr id="829" name="テキスト ボックス 828"/>
        <xdr:cNvSpPr txBox="1"/>
      </xdr:nvSpPr>
      <xdr:spPr>
        <a:xfrm>
          <a:off x="18467017" y="10117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4" name="直線コネクタ 853"/>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5"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6" name="直線コネクタ 855"/>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7"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8" name="直線コネクタ 857"/>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97009</xdr:rowOff>
    </xdr:from>
    <xdr:to>
      <xdr:col>116</xdr:col>
      <xdr:colOff>63500</xdr:colOff>
      <xdr:row>75</xdr:row>
      <xdr:rowOff>132861</xdr:rowOff>
    </xdr:to>
    <xdr:cxnSp macro="">
      <xdr:nvCxnSpPr>
        <xdr:cNvPr id="859" name="直線コネクタ 858"/>
        <xdr:cNvCxnSpPr/>
      </xdr:nvCxnSpPr>
      <xdr:spPr>
        <a:xfrm flipV="1">
          <a:off x="21323300" y="12955759"/>
          <a:ext cx="8382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60" name="繰出金平均値テキスト"/>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61" name="フローチャート: 判断 860"/>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132861</xdr:rowOff>
    </xdr:from>
    <xdr:to>
      <xdr:col>111</xdr:col>
      <xdr:colOff>177800</xdr:colOff>
      <xdr:row>76</xdr:row>
      <xdr:rowOff>77749</xdr:rowOff>
    </xdr:to>
    <xdr:cxnSp macro="">
      <xdr:nvCxnSpPr>
        <xdr:cNvPr id="862" name="直線コネクタ 861"/>
        <xdr:cNvCxnSpPr/>
      </xdr:nvCxnSpPr>
      <xdr:spPr>
        <a:xfrm flipV="1">
          <a:off x="20434300" y="12991611"/>
          <a:ext cx="889000" cy="1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3" name="フローチャート: 判断 862"/>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4" name="テキスト ボックス 863"/>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25915</xdr:rowOff>
    </xdr:from>
    <xdr:to>
      <xdr:col>107</xdr:col>
      <xdr:colOff>50800</xdr:colOff>
      <xdr:row>76</xdr:row>
      <xdr:rowOff>77749</xdr:rowOff>
    </xdr:to>
    <xdr:cxnSp macro="">
      <xdr:nvCxnSpPr>
        <xdr:cNvPr id="865" name="直線コネクタ 864"/>
        <xdr:cNvCxnSpPr/>
      </xdr:nvCxnSpPr>
      <xdr:spPr>
        <a:xfrm>
          <a:off x="19545300" y="13056115"/>
          <a:ext cx="889000" cy="5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6" name="フローチャート: 判断 865"/>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7" name="テキスト ボックス 866"/>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25915</xdr:rowOff>
    </xdr:from>
    <xdr:to>
      <xdr:col>102</xdr:col>
      <xdr:colOff>114300</xdr:colOff>
      <xdr:row>76</xdr:row>
      <xdr:rowOff>68224</xdr:rowOff>
    </xdr:to>
    <xdr:cxnSp macro="">
      <xdr:nvCxnSpPr>
        <xdr:cNvPr id="868" name="直線コネクタ 867"/>
        <xdr:cNvCxnSpPr/>
      </xdr:nvCxnSpPr>
      <xdr:spPr>
        <a:xfrm flipV="1">
          <a:off x="18656300" y="13056115"/>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9" name="フローチャート: 判断 868"/>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70" name="テキスト ボックス 869"/>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71" name="フローチャート: 判断 870"/>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2" name="テキスト ボックス 871"/>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46209</xdr:rowOff>
    </xdr:from>
    <xdr:to>
      <xdr:col>116</xdr:col>
      <xdr:colOff>114300</xdr:colOff>
      <xdr:row>75</xdr:row>
      <xdr:rowOff>147808</xdr:rowOff>
    </xdr:to>
    <xdr:sp macro="" textlink="">
      <xdr:nvSpPr>
        <xdr:cNvPr id="878" name="楕円 877"/>
        <xdr:cNvSpPr/>
      </xdr:nvSpPr>
      <xdr:spPr>
        <a:xfrm>
          <a:off x="22110700" y="12904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24636</xdr:rowOff>
    </xdr:from>
    <xdr:ext cx="534377" cy="259045"/>
    <xdr:sp macro="" textlink="">
      <xdr:nvSpPr>
        <xdr:cNvPr id="879" name="繰出金該当値テキスト"/>
        <xdr:cNvSpPr txBox="1"/>
      </xdr:nvSpPr>
      <xdr:spPr>
        <a:xfrm>
          <a:off x="22212300" y="12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82061</xdr:rowOff>
    </xdr:from>
    <xdr:to>
      <xdr:col>112</xdr:col>
      <xdr:colOff>38100</xdr:colOff>
      <xdr:row>76</xdr:row>
      <xdr:rowOff>12210</xdr:rowOff>
    </xdr:to>
    <xdr:sp macro="" textlink="">
      <xdr:nvSpPr>
        <xdr:cNvPr id="880" name="楕円 879"/>
        <xdr:cNvSpPr/>
      </xdr:nvSpPr>
      <xdr:spPr>
        <a:xfrm>
          <a:off x="21272500" y="12940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3339</xdr:rowOff>
    </xdr:from>
    <xdr:ext cx="534377" cy="259045"/>
    <xdr:sp macro="" textlink="">
      <xdr:nvSpPr>
        <xdr:cNvPr id="881" name="テキスト ボックス 880"/>
        <xdr:cNvSpPr txBox="1"/>
      </xdr:nvSpPr>
      <xdr:spPr>
        <a:xfrm>
          <a:off x="21056111" y="130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26949</xdr:rowOff>
    </xdr:from>
    <xdr:to>
      <xdr:col>107</xdr:col>
      <xdr:colOff>101600</xdr:colOff>
      <xdr:row>76</xdr:row>
      <xdr:rowOff>128549</xdr:rowOff>
    </xdr:to>
    <xdr:sp macro="" textlink="">
      <xdr:nvSpPr>
        <xdr:cNvPr id="882" name="楕円 881"/>
        <xdr:cNvSpPr/>
      </xdr:nvSpPr>
      <xdr:spPr>
        <a:xfrm>
          <a:off x="20383500" y="130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119676</xdr:rowOff>
    </xdr:from>
    <xdr:ext cx="534377" cy="259045"/>
    <xdr:sp macro="" textlink="">
      <xdr:nvSpPr>
        <xdr:cNvPr id="883" name="テキスト ボックス 882"/>
        <xdr:cNvSpPr txBox="1"/>
      </xdr:nvSpPr>
      <xdr:spPr>
        <a:xfrm>
          <a:off x="20167111" y="131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146565</xdr:rowOff>
    </xdr:from>
    <xdr:to>
      <xdr:col>102</xdr:col>
      <xdr:colOff>165100</xdr:colOff>
      <xdr:row>76</xdr:row>
      <xdr:rowOff>76715</xdr:rowOff>
    </xdr:to>
    <xdr:sp macro="" textlink="">
      <xdr:nvSpPr>
        <xdr:cNvPr id="884" name="楕円 883"/>
        <xdr:cNvSpPr/>
      </xdr:nvSpPr>
      <xdr:spPr>
        <a:xfrm>
          <a:off x="19494500" y="130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67842</xdr:rowOff>
    </xdr:from>
    <xdr:ext cx="534377" cy="259045"/>
    <xdr:sp macro="" textlink="">
      <xdr:nvSpPr>
        <xdr:cNvPr id="885" name="テキスト ボックス 884"/>
        <xdr:cNvSpPr txBox="1"/>
      </xdr:nvSpPr>
      <xdr:spPr>
        <a:xfrm>
          <a:off x="19278111" y="130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17424</xdr:rowOff>
    </xdr:from>
    <xdr:to>
      <xdr:col>98</xdr:col>
      <xdr:colOff>38100</xdr:colOff>
      <xdr:row>76</xdr:row>
      <xdr:rowOff>119024</xdr:rowOff>
    </xdr:to>
    <xdr:sp macro="" textlink="">
      <xdr:nvSpPr>
        <xdr:cNvPr id="886" name="楕円 885"/>
        <xdr:cNvSpPr/>
      </xdr:nvSpPr>
      <xdr:spPr>
        <a:xfrm>
          <a:off x="18605500" y="130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110151</xdr:rowOff>
    </xdr:from>
    <xdr:ext cx="534377" cy="259045"/>
    <xdr:sp macro="" textlink="">
      <xdr:nvSpPr>
        <xdr:cNvPr id="887" name="テキスト ボックス 886"/>
        <xdr:cNvSpPr txBox="1"/>
      </xdr:nvSpPr>
      <xdr:spPr>
        <a:xfrm>
          <a:off x="18389111" y="131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8" name="直線コネクタ 89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9" name="テキスト ボックス 89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2" name="直線コネクタ 90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3" name="テキスト ボックス 902"/>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7" name="直線コネクタ 906"/>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0"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1" name="直線コネクタ 91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2" name="直線コネクタ 91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3"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4" name="フローチャート: 判断 913"/>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5" name="直線コネクタ 91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6" name="フローチャート: 判断 915"/>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7" name="テキスト ボックス 916"/>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8" name="直線コネクタ 91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9" name="フローチャート: 判断 918"/>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20" name="テキスト ボックス 919"/>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1" name="直線コネクタ 92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2" name="フローチャート: 判断 921"/>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3" name="テキスト ボックス 922"/>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4" name="フローチャート: 判断 923"/>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5" name="テキスト ボックス 924"/>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1" name="楕円 93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2"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3" name="楕円 93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4" name="テキスト ボックス 933"/>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5" name="楕円 93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6" name="テキスト ボックス 935"/>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7" name="楕円 93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8" name="テキスト ボックス 937"/>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9" name="楕円 93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40" name="テキスト ボックス 939"/>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においては上記全ての項目で類似団体平均値を下回っている。前年度は維持補修費と普通建設事業費（うち更新整備）の項目で類似団体平均値を上回っていたが、今年度はどちらも下回った。維持補修費においては、道路維持補修費が減少したため前年度より</a:t>
          </a:r>
          <a:r>
            <a:rPr kumimoji="1" lang="en-US" altLang="ja-JP" sz="1200">
              <a:latin typeface="ＭＳ Ｐゴシック" panose="020B0600070205080204" pitchFamily="50" charset="-128"/>
              <a:ea typeface="ＭＳ Ｐゴシック" panose="020B0600070205080204" pitchFamily="50" charset="-128"/>
            </a:rPr>
            <a:t>2,273</a:t>
          </a:r>
          <a:r>
            <a:rPr kumimoji="1" lang="ja-JP" altLang="en-US" sz="1200">
              <a:latin typeface="ＭＳ Ｐゴシック" panose="020B0600070205080204" pitchFamily="50" charset="-128"/>
              <a:ea typeface="ＭＳ Ｐゴシック" panose="020B0600070205080204" pitchFamily="50" charset="-128"/>
            </a:rPr>
            <a:t>円減少となった。今後は、ごみ処理場の広域化や個別施設計画の策定に伴い計画的に施設の維持補修及び長寿命化を実施することで、費用の平準化及び老朽化した施設の統廃合を推進する。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普通建設事業費（うち更新整備）については、統合小学校建設事業などの影響で年々増加傾向であったが、令和元年度においては建設事業がなかったため</a:t>
          </a:r>
          <a:r>
            <a:rPr kumimoji="1" lang="en-US" altLang="ja-JP" sz="1200">
              <a:latin typeface="ＭＳ Ｐゴシック" panose="020B0600070205080204" pitchFamily="50" charset="-128"/>
              <a:ea typeface="ＭＳ Ｐゴシック" panose="020B0600070205080204" pitchFamily="50" charset="-128"/>
            </a:rPr>
            <a:t>29,748</a:t>
          </a:r>
          <a:r>
            <a:rPr kumimoji="1" lang="ja-JP" altLang="en-US" sz="1200">
              <a:latin typeface="ＭＳ Ｐゴシック" panose="020B0600070205080204" pitchFamily="50" charset="-128"/>
              <a:ea typeface="ＭＳ Ｐゴシック" panose="020B0600070205080204" pitchFamily="50" charset="-128"/>
            </a:rPr>
            <a:t>円減少した。</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年度から統合小学校整備事業や認定こども園など施設の集約化や転用、長寿命化に伴う建設費が増加していく見込みであることから、特定財源を活用し、本市の負担軽減を図る。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から増加している項目としては、人件費、物件費、扶助費、繰出金がある。人件費については人事院勧告や物件費については国体の影響、繰出金については下水道事業の法適化など原因が明確であり、一時的な増加であると見込まれる。しかし、扶助費については現在の社会情勢から年々増加していく見込みである。そのため福祉事業を継続して行く上での財源の確保が今後必要となる。必要な事業を継続して実施していくためにも、事業の精査を行い、健全な財政運営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48,717
45,897
207.60
22,323,839
20,947,762
755,723
13,054,861
21,512,771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126936</xdr:rowOff>
    </xdr:from>
    <xdr:to>
      <xdr:col>24</xdr:col>
      <xdr:colOff>63500</xdr:colOff>
      <xdr:row>37</xdr:row>
      <xdr:rowOff>152464</xdr:rowOff>
    </xdr:to>
    <xdr:cxnSp macro="">
      <xdr:nvCxnSpPr>
        <xdr:cNvPr id="61" name="直線コネクタ 60"/>
        <xdr:cNvCxnSpPr/>
      </xdr:nvCxnSpPr>
      <xdr:spPr>
        <a:xfrm>
          <a:off x="3797300" y="6470586"/>
          <a:ext cx="8382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126936</xdr:rowOff>
    </xdr:from>
    <xdr:to>
      <xdr:col>19</xdr:col>
      <xdr:colOff>177800</xdr:colOff>
      <xdr:row>37</xdr:row>
      <xdr:rowOff>169799</xdr:rowOff>
    </xdr:to>
    <xdr:cxnSp macro="">
      <xdr:nvCxnSpPr>
        <xdr:cNvPr id="64" name="直線コネクタ 63"/>
        <xdr:cNvCxnSpPr/>
      </xdr:nvCxnSpPr>
      <xdr:spPr>
        <a:xfrm flipV="1">
          <a:off x="2908300" y="6470586"/>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169799</xdr:rowOff>
    </xdr:from>
    <xdr:to>
      <xdr:col>15</xdr:col>
      <xdr:colOff>50800</xdr:colOff>
      <xdr:row>38</xdr:row>
      <xdr:rowOff>9779</xdr:rowOff>
    </xdr:to>
    <xdr:cxnSp macro="">
      <xdr:nvCxnSpPr>
        <xdr:cNvPr id="67" name="直線コネクタ 66"/>
        <xdr:cNvCxnSpPr/>
      </xdr:nvCxnSpPr>
      <xdr:spPr>
        <a:xfrm flipV="1">
          <a:off x="2019300" y="65134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117030</xdr:rowOff>
    </xdr:from>
    <xdr:to>
      <xdr:col>10</xdr:col>
      <xdr:colOff>114300</xdr:colOff>
      <xdr:row>38</xdr:row>
      <xdr:rowOff>9779</xdr:rowOff>
    </xdr:to>
    <xdr:cxnSp macro="">
      <xdr:nvCxnSpPr>
        <xdr:cNvPr id="70" name="直線コネクタ 69"/>
        <xdr:cNvCxnSpPr/>
      </xdr:nvCxnSpPr>
      <xdr:spPr>
        <a:xfrm>
          <a:off x="1130300" y="6460680"/>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101664</xdr:rowOff>
    </xdr:from>
    <xdr:to>
      <xdr:col>24</xdr:col>
      <xdr:colOff>114300</xdr:colOff>
      <xdr:row>38</xdr:row>
      <xdr:rowOff>31814</xdr:rowOff>
    </xdr:to>
    <xdr:sp macro="" textlink="">
      <xdr:nvSpPr>
        <xdr:cNvPr id="80" name="楕円 79"/>
        <xdr:cNvSpPr/>
      </xdr:nvSpPr>
      <xdr:spPr>
        <a:xfrm>
          <a:off x="4584700" y="64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16591</xdr:rowOff>
    </xdr:from>
    <xdr:ext cx="469744" cy="259045"/>
    <xdr:sp macro="" textlink="">
      <xdr:nvSpPr>
        <xdr:cNvPr id="81" name="議会費該当値テキスト"/>
        <xdr:cNvSpPr txBox="1"/>
      </xdr:nvSpPr>
      <xdr:spPr>
        <a:xfrm>
          <a:off x="4686300" y="636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76136</xdr:rowOff>
    </xdr:from>
    <xdr:to>
      <xdr:col>20</xdr:col>
      <xdr:colOff>38100</xdr:colOff>
      <xdr:row>38</xdr:row>
      <xdr:rowOff>6286</xdr:rowOff>
    </xdr:to>
    <xdr:sp macro="" textlink="">
      <xdr:nvSpPr>
        <xdr:cNvPr id="82" name="楕円 81"/>
        <xdr:cNvSpPr/>
      </xdr:nvSpPr>
      <xdr:spPr>
        <a:xfrm>
          <a:off x="3746500" y="6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168863</xdr:rowOff>
    </xdr:from>
    <xdr:ext cx="469744" cy="259045"/>
    <xdr:sp macro="" textlink="">
      <xdr:nvSpPr>
        <xdr:cNvPr id="83" name="テキスト ボックス 82"/>
        <xdr:cNvSpPr txBox="1"/>
      </xdr:nvSpPr>
      <xdr:spPr>
        <a:xfrm>
          <a:off x="3562428" y="6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118999</xdr:rowOff>
    </xdr:from>
    <xdr:to>
      <xdr:col>15</xdr:col>
      <xdr:colOff>101600</xdr:colOff>
      <xdr:row>38</xdr:row>
      <xdr:rowOff>49149</xdr:rowOff>
    </xdr:to>
    <xdr:sp macro="" textlink="">
      <xdr:nvSpPr>
        <xdr:cNvPr id="84" name="楕円 83"/>
        <xdr:cNvSpPr/>
      </xdr:nvSpPr>
      <xdr:spPr>
        <a:xfrm>
          <a:off x="2857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40276</xdr:rowOff>
    </xdr:from>
    <xdr:ext cx="469744" cy="259045"/>
    <xdr:sp macro="" textlink="">
      <xdr:nvSpPr>
        <xdr:cNvPr id="85" name="テキスト ボックス 84"/>
        <xdr:cNvSpPr txBox="1"/>
      </xdr:nvSpPr>
      <xdr:spPr>
        <a:xfrm>
          <a:off x="2673428" y="65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130429</xdr:rowOff>
    </xdr:from>
    <xdr:to>
      <xdr:col>10</xdr:col>
      <xdr:colOff>165100</xdr:colOff>
      <xdr:row>38</xdr:row>
      <xdr:rowOff>60579</xdr:rowOff>
    </xdr:to>
    <xdr:sp macro="" textlink="">
      <xdr:nvSpPr>
        <xdr:cNvPr id="86" name="楕円 85"/>
        <xdr:cNvSpPr/>
      </xdr:nvSpPr>
      <xdr:spPr>
        <a:xfrm>
          <a:off x="19685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51706</xdr:rowOff>
    </xdr:from>
    <xdr:ext cx="469744" cy="259045"/>
    <xdr:sp macro="" textlink="">
      <xdr:nvSpPr>
        <xdr:cNvPr id="87" name="テキスト ボックス 86"/>
        <xdr:cNvSpPr txBox="1"/>
      </xdr:nvSpPr>
      <xdr:spPr>
        <a:xfrm>
          <a:off x="1784428" y="656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66230</xdr:rowOff>
    </xdr:from>
    <xdr:to>
      <xdr:col>6</xdr:col>
      <xdr:colOff>38100</xdr:colOff>
      <xdr:row>37</xdr:row>
      <xdr:rowOff>167830</xdr:rowOff>
    </xdr:to>
    <xdr:sp macro="" textlink="">
      <xdr:nvSpPr>
        <xdr:cNvPr id="88" name="楕円 87"/>
        <xdr:cNvSpPr/>
      </xdr:nvSpPr>
      <xdr:spPr>
        <a:xfrm>
          <a:off x="1079500" y="64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158958</xdr:rowOff>
    </xdr:from>
    <xdr:ext cx="469744" cy="259045"/>
    <xdr:sp macro="" textlink="">
      <xdr:nvSpPr>
        <xdr:cNvPr id="89" name="テキスト ボックス 88"/>
        <xdr:cNvSpPr txBox="1"/>
      </xdr:nvSpPr>
      <xdr:spPr>
        <a:xfrm>
          <a:off x="895428" y="650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145872</xdr:rowOff>
    </xdr:from>
    <xdr:to>
      <xdr:col>24</xdr:col>
      <xdr:colOff>63500</xdr:colOff>
      <xdr:row>58</xdr:row>
      <xdr:rowOff>157869</xdr:rowOff>
    </xdr:to>
    <xdr:cxnSp macro="">
      <xdr:nvCxnSpPr>
        <xdr:cNvPr id="118" name="直線コネクタ 117"/>
        <xdr:cNvCxnSpPr/>
      </xdr:nvCxnSpPr>
      <xdr:spPr>
        <a:xfrm>
          <a:off x="3797300" y="10089972"/>
          <a:ext cx="838200" cy="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145872</xdr:rowOff>
    </xdr:from>
    <xdr:to>
      <xdr:col>19</xdr:col>
      <xdr:colOff>177800</xdr:colOff>
      <xdr:row>58</xdr:row>
      <xdr:rowOff>148644</xdr:rowOff>
    </xdr:to>
    <xdr:cxnSp macro="">
      <xdr:nvCxnSpPr>
        <xdr:cNvPr id="121" name="直線コネクタ 120"/>
        <xdr:cNvCxnSpPr/>
      </xdr:nvCxnSpPr>
      <xdr:spPr>
        <a:xfrm flipV="1">
          <a:off x="2908300" y="10089972"/>
          <a:ext cx="8890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136958</xdr:rowOff>
    </xdr:from>
    <xdr:to>
      <xdr:col>15</xdr:col>
      <xdr:colOff>50800</xdr:colOff>
      <xdr:row>58</xdr:row>
      <xdr:rowOff>148644</xdr:rowOff>
    </xdr:to>
    <xdr:cxnSp macro="">
      <xdr:nvCxnSpPr>
        <xdr:cNvPr id="124" name="直線コネクタ 123"/>
        <xdr:cNvCxnSpPr/>
      </xdr:nvCxnSpPr>
      <xdr:spPr>
        <a:xfrm>
          <a:off x="2019300" y="10081058"/>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136958</xdr:rowOff>
    </xdr:from>
    <xdr:to>
      <xdr:col>10</xdr:col>
      <xdr:colOff>114300</xdr:colOff>
      <xdr:row>58</xdr:row>
      <xdr:rowOff>144636</xdr:rowOff>
    </xdr:to>
    <xdr:cxnSp macro="">
      <xdr:nvCxnSpPr>
        <xdr:cNvPr id="127" name="直線コネクタ 126"/>
        <xdr:cNvCxnSpPr/>
      </xdr:nvCxnSpPr>
      <xdr:spPr>
        <a:xfrm flipV="1">
          <a:off x="1130300" y="10081058"/>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107069</xdr:rowOff>
    </xdr:from>
    <xdr:to>
      <xdr:col>24</xdr:col>
      <xdr:colOff>114300</xdr:colOff>
      <xdr:row>59</xdr:row>
      <xdr:rowOff>37219</xdr:rowOff>
    </xdr:to>
    <xdr:sp macro="" textlink="">
      <xdr:nvSpPr>
        <xdr:cNvPr id="137" name="楕円 136"/>
        <xdr:cNvSpPr/>
      </xdr:nvSpPr>
      <xdr:spPr>
        <a:xfrm>
          <a:off x="4584700" y="10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21996</xdr:rowOff>
    </xdr:from>
    <xdr:ext cx="534377" cy="259045"/>
    <xdr:sp macro="" textlink="">
      <xdr:nvSpPr>
        <xdr:cNvPr id="138" name="総務費該当値テキスト"/>
        <xdr:cNvSpPr txBox="1"/>
      </xdr:nvSpPr>
      <xdr:spPr>
        <a:xfrm>
          <a:off x="4686300" y="996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95072</xdr:rowOff>
    </xdr:from>
    <xdr:to>
      <xdr:col>20</xdr:col>
      <xdr:colOff>38100</xdr:colOff>
      <xdr:row>59</xdr:row>
      <xdr:rowOff>25222</xdr:rowOff>
    </xdr:to>
    <xdr:sp macro="" textlink="">
      <xdr:nvSpPr>
        <xdr:cNvPr id="139" name="楕円 138"/>
        <xdr:cNvSpPr/>
      </xdr:nvSpPr>
      <xdr:spPr>
        <a:xfrm>
          <a:off x="3746500" y="100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16349</xdr:rowOff>
    </xdr:from>
    <xdr:ext cx="534377" cy="259045"/>
    <xdr:sp macro="" textlink="">
      <xdr:nvSpPr>
        <xdr:cNvPr id="140" name="テキスト ボックス 139"/>
        <xdr:cNvSpPr txBox="1"/>
      </xdr:nvSpPr>
      <xdr:spPr>
        <a:xfrm>
          <a:off x="3530111" y="101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97844</xdr:rowOff>
    </xdr:from>
    <xdr:to>
      <xdr:col>15</xdr:col>
      <xdr:colOff>101600</xdr:colOff>
      <xdr:row>59</xdr:row>
      <xdr:rowOff>27994</xdr:rowOff>
    </xdr:to>
    <xdr:sp macro="" textlink="">
      <xdr:nvSpPr>
        <xdr:cNvPr id="141" name="楕円 140"/>
        <xdr:cNvSpPr/>
      </xdr:nvSpPr>
      <xdr:spPr>
        <a:xfrm>
          <a:off x="2857500" y="100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19121</xdr:rowOff>
    </xdr:from>
    <xdr:ext cx="534377" cy="259045"/>
    <xdr:sp macro="" textlink="">
      <xdr:nvSpPr>
        <xdr:cNvPr id="142" name="テキスト ボックス 141"/>
        <xdr:cNvSpPr txBox="1"/>
      </xdr:nvSpPr>
      <xdr:spPr>
        <a:xfrm>
          <a:off x="2641111" y="1013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86158</xdr:rowOff>
    </xdr:from>
    <xdr:to>
      <xdr:col>10</xdr:col>
      <xdr:colOff>165100</xdr:colOff>
      <xdr:row>59</xdr:row>
      <xdr:rowOff>16308</xdr:rowOff>
    </xdr:to>
    <xdr:sp macro="" textlink="">
      <xdr:nvSpPr>
        <xdr:cNvPr id="143" name="楕円 142"/>
        <xdr:cNvSpPr/>
      </xdr:nvSpPr>
      <xdr:spPr>
        <a:xfrm>
          <a:off x="1968500" y="10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7435</xdr:rowOff>
    </xdr:from>
    <xdr:ext cx="534377" cy="259045"/>
    <xdr:sp macro="" textlink="">
      <xdr:nvSpPr>
        <xdr:cNvPr id="144" name="テキスト ボックス 143"/>
        <xdr:cNvSpPr txBox="1"/>
      </xdr:nvSpPr>
      <xdr:spPr>
        <a:xfrm>
          <a:off x="1752111" y="101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93836</xdr:rowOff>
    </xdr:from>
    <xdr:to>
      <xdr:col>6</xdr:col>
      <xdr:colOff>38100</xdr:colOff>
      <xdr:row>59</xdr:row>
      <xdr:rowOff>23986</xdr:rowOff>
    </xdr:to>
    <xdr:sp macro="" textlink="">
      <xdr:nvSpPr>
        <xdr:cNvPr id="145" name="楕円 144"/>
        <xdr:cNvSpPr/>
      </xdr:nvSpPr>
      <xdr:spPr>
        <a:xfrm>
          <a:off x="1079500" y="100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15113</xdr:rowOff>
    </xdr:from>
    <xdr:ext cx="534377" cy="259045"/>
    <xdr:sp macro="" textlink="">
      <xdr:nvSpPr>
        <xdr:cNvPr id="146" name="テキスト ボックス 145"/>
        <xdr:cNvSpPr txBox="1"/>
      </xdr:nvSpPr>
      <xdr:spPr>
        <a:xfrm>
          <a:off x="863111" y="10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14390</xdr:rowOff>
    </xdr:from>
    <xdr:to>
      <xdr:col>24</xdr:col>
      <xdr:colOff>63500</xdr:colOff>
      <xdr:row>77</xdr:row>
      <xdr:rowOff>36385</xdr:rowOff>
    </xdr:to>
    <xdr:cxnSp macro="">
      <xdr:nvCxnSpPr>
        <xdr:cNvPr id="176" name="直線コネクタ 175"/>
        <xdr:cNvCxnSpPr/>
      </xdr:nvCxnSpPr>
      <xdr:spPr>
        <a:xfrm>
          <a:off x="3797300" y="13216040"/>
          <a:ext cx="838200" cy="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14390</xdr:rowOff>
    </xdr:from>
    <xdr:to>
      <xdr:col>19</xdr:col>
      <xdr:colOff>177800</xdr:colOff>
      <xdr:row>77</xdr:row>
      <xdr:rowOff>92087</xdr:rowOff>
    </xdr:to>
    <xdr:cxnSp macro="">
      <xdr:nvCxnSpPr>
        <xdr:cNvPr id="179" name="直線コネクタ 178"/>
        <xdr:cNvCxnSpPr/>
      </xdr:nvCxnSpPr>
      <xdr:spPr>
        <a:xfrm flipV="1">
          <a:off x="2908300" y="13216040"/>
          <a:ext cx="889000" cy="7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92087</xdr:rowOff>
    </xdr:from>
    <xdr:to>
      <xdr:col>15</xdr:col>
      <xdr:colOff>50800</xdr:colOff>
      <xdr:row>77</xdr:row>
      <xdr:rowOff>133629</xdr:rowOff>
    </xdr:to>
    <xdr:cxnSp macro="">
      <xdr:nvCxnSpPr>
        <xdr:cNvPr id="182" name="直線コネクタ 181"/>
        <xdr:cNvCxnSpPr/>
      </xdr:nvCxnSpPr>
      <xdr:spPr>
        <a:xfrm flipV="1">
          <a:off x="2019300" y="13293737"/>
          <a:ext cx="889000" cy="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133629</xdr:rowOff>
    </xdr:from>
    <xdr:to>
      <xdr:col>10</xdr:col>
      <xdr:colOff>114300</xdr:colOff>
      <xdr:row>78</xdr:row>
      <xdr:rowOff>17690</xdr:rowOff>
    </xdr:to>
    <xdr:cxnSp macro="">
      <xdr:nvCxnSpPr>
        <xdr:cNvPr id="185" name="直線コネクタ 184"/>
        <xdr:cNvCxnSpPr/>
      </xdr:nvCxnSpPr>
      <xdr:spPr>
        <a:xfrm flipV="1">
          <a:off x="1130300" y="13335279"/>
          <a:ext cx="8890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157035</xdr:rowOff>
    </xdr:from>
    <xdr:to>
      <xdr:col>24</xdr:col>
      <xdr:colOff>114300</xdr:colOff>
      <xdr:row>77</xdr:row>
      <xdr:rowOff>87185</xdr:rowOff>
    </xdr:to>
    <xdr:sp macro="" textlink="">
      <xdr:nvSpPr>
        <xdr:cNvPr id="195" name="楕円 194"/>
        <xdr:cNvSpPr/>
      </xdr:nvSpPr>
      <xdr:spPr>
        <a:xfrm>
          <a:off x="4584700" y="131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135462</xdr:rowOff>
    </xdr:from>
    <xdr:ext cx="599010" cy="259045"/>
    <xdr:sp macro="" textlink="">
      <xdr:nvSpPr>
        <xdr:cNvPr id="196" name="民生費該当値テキスト"/>
        <xdr:cNvSpPr txBox="1"/>
      </xdr:nvSpPr>
      <xdr:spPr>
        <a:xfrm>
          <a:off x="4686300" y="1316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135040</xdr:rowOff>
    </xdr:from>
    <xdr:to>
      <xdr:col>20</xdr:col>
      <xdr:colOff>38100</xdr:colOff>
      <xdr:row>77</xdr:row>
      <xdr:rowOff>65190</xdr:rowOff>
    </xdr:to>
    <xdr:sp macro="" textlink="">
      <xdr:nvSpPr>
        <xdr:cNvPr id="197" name="楕円 196"/>
        <xdr:cNvSpPr/>
      </xdr:nvSpPr>
      <xdr:spPr>
        <a:xfrm>
          <a:off x="3746500" y="131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56317</xdr:rowOff>
    </xdr:from>
    <xdr:ext cx="599010" cy="259045"/>
    <xdr:sp macro="" textlink="">
      <xdr:nvSpPr>
        <xdr:cNvPr id="198" name="テキスト ボックス 197"/>
        <xdr:cNvSpPr txBox="1"/>
      </xdr:nvSpPr>
      <xdr:spPr>
        <a:xfrm>
          <a:off x="3497795" y="1325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41287</xdr:rowOff>
    </xdr:from>
    <xdr:to>
      <xdr:col>15</xdr:col>
      <xdr:colOff>101600</xdr:colOff>
      <xdr:row>77</xdr:row>
      <xdr:rowOff>142887</xdr:rowOff>
    </xdr:to>
    <xdr:sp macro="" textlink="">
      <xdr:nvSpPr>
        <xdr:cNvPr id="199" name="楕円 198"/>
        <xdr:cNvSpPr/>
      </xdr:nvSpPr>
      <xdr:spPr>
        <a:xfrm>
          <a:off x="2857500" y="1324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134014</xdr:rowOff>
    </xdr:from>
    <xdr:ext cx="599010" cy="259045"/>
    <xdr:sp macro="" textlink="">
      <xdr:nvSpPr>
        <xdr:cNvPr id="200" name="テキスト ボックス 199"/>
        <xdr:cNvSpPr txBox="1"/>
      </xdr:nvSpPr>
      <xdr:spPr>
        <a:xfrm>
          <a:off x="2608795" y="1333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82829</xdr:rowOff>
    </xdr:from>
    <xdr:to>
      <xdr:col>10</xdr:col>
      <xdr:colOff>165100</xdr:colOff>
      <xdr:row>78</xdr:row>
      <xdr:rowOff>12979</xdr:rowOff>
    </xdr:to>
    <xdr:sp macro="" textlink="">
      <xdr:nvSpPr>
        <xdr:cNvPr id="201" name="楕円 200"/>
        <xdr:cNvSpPr/>
      </xdr:nvSpPr>
      <xdr:spPr>
        <a:xfrm>
          <a:off x="1968500" y="132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4106</xdr:rowOff>
    </xdr:from>
    <xdr:ext cx="599010" cy="259045"/>
    <xdr:sp macro="" textlink="">
      <xdr:nvSpPr>
        <xdr:cNvPr id="202" name="テキスト ボックス 201"/>
        <xdr:cNvSpPr txBox="1"/>
      </xdr:nvSpPr>
      <xdr:spPr>
        <a:xfrm>
          <a:off x="1719795" y="133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138340</xdr:rowOff>
    </xdr:from>
    <xdr:to>
      <xdr:col>6</xdr:col>
      <xdr:colOff>38100</xdr:colOff>
      <xdr:row>78</xdr:row>
      <xdr:rowOff>68490</xdr:rowOff>
    </xdr:to>
    <xdr:sp macro="" textlink="">
      <xdr:nvSpPr>
        <xdr:cNvPr id="203" name="楕円 202"/>
        <xdr:cNvSpPr/>
      </xdr:nvSpPr>
      <xdr:spPr>
        <a:xfrm>
          <a:off x="1079500" y="133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59617</xdr:rowOff>
    </xdr:from>
    <xdr:ext cx="599010" cy="259045"/>
    <xdr:sp macro="" textlink="">
      <xdr:nvSpPr>
        <xdr:cNvPr id="204" name="テキスト ボックス 203"/>
        <xdr:cNvSpPr txBox="1"/>
      </xdr:nvSpPr>
      <xdr:spPr>
        <a:xfrm>
          <a:off x="830795" y="1343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140061</xdr:rowOff>
    </xdr:from>
    <xdr:to>
      <xdr:col>24</xdr:col>
      <xdr:colOff>63500</xdr:colOff>
      <xdr:row>96</xdr:row>
      <xdr:rowOff>144768</xdr:rowOff>
    </xdr:to>
    <xdr:cxnSp macro="">
      <xdr:nvCxnSpPr>
        <xdr:cNvPr id="234" name="直線コネクタ 233"/>
        <xdr:cNvCxnSpPr/>
      </xdr:nvCxnSpPr>
      <xdr:spPr>
        <a:xfrm>
          <a:off x="3797300" y="16599261"/>
          <a:ext cx="8382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140061</xdr:rowOff>
    </xdr:from>
    <xdr:to>
      <xdr:col>19</xdr:col>
      <xdr:colOff>177800</xdr:colOff>
      <xdr:row>97</xdr:row>
      <xdr:rowOff>28657</xdr:rowOff>
    </xdr:to>
    <xdr:cxnSp macro="">
      <xdr:nvCxnSpPr>
        <xdr:cNvPr id="237" name="直線コネクタ 236"/>
        <xdr:cNvCxnSpPr/>
      </xdr:nvCxnSpPr>
      <xdr:spPr>
        <a:xfrm flipV="1">
          <a:off x="2908300" y="16599261"/>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26105</xdr:rowOff>
    </xdr:from>
    <xdr:to>
      <xdr:col>15</xdr:col>
      <xdr:colOff>50800</xdr:colOff>
      <xdr:row>97</xdr:row>
      <xdr:rowOff>28657</xdr:rowOff>
    </xdr:to>
    <xdr:cxnSp macro="">
      <xdr:nvCxnSpPr>
        <xdr:cNvPr id="240" name="直線コネクタ 239"/>
        <xdr:cNvCxnSpPr/>
      </xdr:nvCxnSpPr>
      <xdr:spPr>
        <a:xfrm>
          <a:off x="2019300" y="16656755"/>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26105</xdr:rowOff>
    </xdr:from>
    <xdr:to>
      <xdr:col>10</xdr:col>
      <xdr:colOff>114300</xdr:colOff>
      <xdr:row>97</xdr:row>
      <xdr:rowOff>31725</xdr:rowOff>
    </xdr:to>
    <xdr:cxnSp macro="">
      <xdr:nvCxnSpPr>
        <xdr:cNvPr id="243" name="直線コネクタ 242"/>
        <xdr:cNvCxnSpPr/>
      </xdr:nvCxnSpPr>
      <xdr:spPr>
        <a:xfrm flipV="1">
          <a:off x="1130300" y="16656755"/>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93968</xdr:rowOff>
    </xdr:from>
    <xdr:to>
      <xdr:col>24</xdr:col>
      <xdr:colOff>114300</xdr:colOff>
      <xdr:row>97</xdr:row>
      <xdr:rowOff>24118</xdr:rowOff>
    </xdr:to>
    <xdr:sp macro="" textlink="">
      <xdr:nvSpPr>
        <xdr:cNvPr id="253" name="楕円 252"/>
        <xdr:cNvSpPr/>
      </xdr:nvSpPr>
      <xdr:spPr>
        <a:xfrm>
          <a:off x="4584700" y="165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72395</xdr:rowOff>
    </xdr:from>
    <xdr:ext cx="534377" cy="259045"/>
    <xdr:sp macro="" textlink="">
      <xdr:nvSpPr>
        <xdr:cNvPr id="254" name="衛生費該当値テキスト"/>
        <xdr:cNvSpPr txBox="1"/>
      </xdr:nvSpPr>
      <xdr:spPr>
        <a:xfrm>
          <a:off x="4686300" y="1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89261</xdr:rowOff>
    </xdr:from>
    <xdr:to>
      <xdr:col>20</xdr:col>
      <xdr:colOff>38100</xdr:colOff>
      <xdr:row>97</xdr:row>
      <xdr:rowOff>19411</xdr:rowOff>
    </xdr:to>
    <xdr:sp macro="" textlink="">
      <xdr:nvSpPr>
        <xdr:cNvPr id="255" name="楕円 254"/>
        <xdr:cNvSpPr/>
      </xdr:nvSpPr>
      <xdr:spPr>
        <a:xfrm>
          <a:off x="3746500" y="165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10538</xdr:rowOff>
    </xdr:from>
    <xdr:ext cx="534377" cy="259045"/>
    <xdr:sp macro="" textlink="">
      <xdr:nvSpPr>
        <xdr:cNvPr id="256" name="テキスト ボックス 255"/>
        <xdr:cNvSpPr txBox="1"/>
      </xdr:nvSpPr>
      <xdr:spPr>
        <a:xfrm>
          <a:off x="3530111" y="1664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149307</xdr:rowOff>
    </xdr:from>
    <xdr:to>
      <xdr:col>15</xdr:col>
      <xdr:colOff>101600</xdr:colOff>
      <xdr:row>97</xdr:row>
      <xdr:rowOff>79457</xdr:rowOff>
    </xdr:to>
    <xdr:sp macro="" textlink="">
      <xdr:nvSpPr>
        <xdr:cNvPr id="257" name="楕円 256"/>
        <xdr:cNvSpPr/>
      </xdr:nvSpPr>
      <xdr:spPr>
        <a:xfrm>
          <a:off x="2857500" y="166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70584</xdr:rowOff>
    </xdr:from>
    <xdr:ext cx="534377" cy="259045"/>
    <xdr:sp macro="" textlink="">
      <xdr:nvSpPr>
        <xdr:cNvPr id="258" name="テキスト ボックス 257"/>
        <xdr:cNvSpPr txBox="1"/>
      </xdr:nvSpPr>
      <xdr:spPr>
        <a:xfrm>
          <a:off x="2641111" y="167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146755</xdr:rowOff>
    </xdr:from>
    <xdr:to>
      <xdr:col>10</xdr:col>
      <xdr:colOff>165100</xdr:colOff>
      <xdr:row>97</xdr:row>
      <xdr:rowOff>76905</xdr:rowOff>
    </xdr:to>
    <xdr:sp macro="" textlink="">
      <xdr:nvSpPr>
        <xdr:cNvPr id="259" name="楕円 258"/>
        <xdr:cNvSpPr/>
      </xdr:nvSpPr>
      <xdr:spPr>
        <a:xfrm>
          <a:off x="1968500" y="166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68032</xdr:rowOff>
    </xdr:from>
    <xdr:ext cx="534377" cy="259045"/>
    <xdr:sp macro="" textlink="">
      <xdr:nvSpPr>
        <xdr:cNvPr id="260" name="テキスト ボックス 259"/>
        <xdr:cNvSpPr txBox="1"/>
      </xdr:nvSpPr>
      <xdr:spPr>
        <a:xfrm>
          <a:off x="1752111" y="1669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152375</xdr:rowOff>
    </xdr:from>
    <xdr:to>
      <xdr:col>6</xdr:col>
      <xdr:colOff>38100</xdr:colOff>
      <xdr:row>97</xdr:row>
      <xdr:rowOff>82525</xdr:rowOff>
    </xdr:to>
    <xdr:sp macro="" textlink="">
      <xdr:nvSpPr>
        <xdr:cNvPr id="261" name="楕円 260"/>
        <xdr:cNvSpPr/>
      </xdr:nvSpPr>
      <xdr:spPr>
        <a:xfrm>
          <a:off x="1079500" y="166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73652</xdr:rowOff>
    </xdr:from>
    <xdr:ext cx="534377" cy="259045"/>
    <xdr:sp macro="" textlink="">
      <xdr:nvSpPr>
        <xdr:cNvPr id="262" name="テキスト ボックス 261"/>
        <xdr:cNvSpPr txBox="1"/>
      </xdr:nvSpPr>
      <xdr:spPr>
        <a:xfrm>
          <a:off x="863111" y="167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92021</xdr:rowOff>
    </xdr:from>
    <xdr:to>
      <xdr:col>55</xdr:col>
      <xdr:colOff>0</xdr:colOff>
      <xdr:row>39</xdr:row>
      <xdr:rowOff>92511</xdr:rowOff>
    </xdr:to>
    <xdr:cxnSp macro="">
      <xdr:nvCxnSpPr>
        <xdr:cNvPr id="293" name="直線コネクタ 292"/>
        <xdr:cNvCxnSpPr/>
      </xdr:nvCxnSpPr>
      <xdr:spPr>
        <a:xfrm>
          <a:off x="9639300" y="6778571"/>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91857</xdr:rowOff>
    </xdr:from>
    <xdr:to>
      <xdr:col>50</xdr:col>
      <xdr:colOff>114300</xdr:colOff>
      <xdr:row>39</xdr:row>
      <xdr:rowOff>92021</xdr:rowOff>
    </xdr:to>
    <xdr:cxnSp macro="">
      <xdr:nvCxnSpPr>
        <xdr:cNvPr id="296" name="直線コネクタ 295"/>
        <xdr:cNvCxnSpPr/>
      </xdr:nvCxnSpPr>
      <xdr:spPr>
        <a:xfrm>
          <a:off x="8750300" y="677840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89408</xdr:rowOff>
    </xdr:from>
    <xdr:to>
      <xdr:col>45</xdr:col>
      <xdr:colOff>177800</xdr:colOff>
      <xdr:row>39</xdr:row>
      <xdr:rowOff>91857</xdr:rowOff>
    </xdr:to>
    <xdr:cxnSp macro="">
      <xdr:nvCxnSpPr>
        <xdr:cNvPr id="299" name="直線コネクタ 298"/>
        <xdr:cNvCxnSpPr/>
      </xdr:nvCxnSpPr>
      <xdr:spPr>
        <a:xfrm>
          <a:off x="7861300" y="6775958"/>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88265</xdr:rowOff>
    </xdr:from>
    <xdr:to>
      <xdr:col>41</xdr:col>
      <xdr:colOff>50800</xdr:colOff>
      <xdr:row>39</xdr:row>
      <xdr:rowOff>89408</xdr:rowOff>
    </xdr:to>
    <xdr:cxnSp macro="">
      <xdr:nvCxnSpPr>
        <xdr:cNvPr id="302" name="直線コネクタ 301"/>
        <xdr:cNvCxnSpPr/>
      </xdr:nvCxnSpPr>
      <xdr:spPr>
        <a:xfrm>
          <a:off x="6972300" y="677481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41711</xdr:rowOff>
    </xdr:from>
    <xdr:to>
      <xdr:col>55</xdr:col>
      <xdr:colOff>50800</xdr:colOff>
      <xdr:row>39</xdr:row>
      <xdr:rowOff>143311</xdr:rowOff>
    </xdr:to>
    <xdr:sp macro="" textlink="">
      <xdr:nvSpPr>
        <xdr:cNvPr id="312" name="楕円 311"/>
        <xdr:cNvSpPr/>
      </xdr:nvSpPr>
      <xdr:spPr>
        <a:xfrm>
          <a:off x="104267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128088</xdr:rowOff>
    </xdr:from>
    <xdr:ext cx="313932" cy="259045"/>
    <xdr:sp macro="" textlink="">
      <xdr:nvSpPr>
        <xdr:cNvPr id="313" name="労働費該当値テキスト"/>
        <xdr:cNvSpPr txBox="1"/>
      </xdr:nvSpPr>
      <xdr:spPr>
        <a:xfrm>
          <a:off x="10528300" y="664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41221</xdr:rowOff>
    </xdr:from>
    <xdr:to>
      <xdr:col>50</xdr:col>
      <xdr:colOff>165100</xdr:colOff>
      <xdr:row>39</xdr:row>
      <xdr:rowOff>142821</xdr:rowOff>
    </xdr:to>
    <xdr:sp macro="" textlink="">
      <xdr:nvSpPr>
        <xdr:cNvPr id="314" name="楕円 313"/>
        <xdr:cNvSpPr/>
      </xdr:nvSpPr>
      <xdr:spPr>
        <a:xfrm>
          <a:off x="9588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133948</xdr:rowOff>
    </xdr:from>
    <xdr:ext cx="313932" cy="259045"/>
    <xdr:sp macro="" textlink="">
      <xdr:nvSpPr>
        <xdr:cNvPr id="315" name="テキスト ボックス 314"/>
        <xdr:cNvSpPr txBox="1"/>
      </xdr:nvSpPr>
      <xdr:spPr>
        <a:xfrm>
          <a:off x="9482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41057</xdr:rowOff>
    </xdr:from>
    <xdr:to>
      <xdr:col>46</xdr:col>
      <xdr:colOff>38100</xdr:colOff>
      <xdr:row>39</xdr:row>
      <xdr:rowOff>142657</xdr:rowOff>
    </xdr:to>
    <xdr:sp macro="" textlink="">
      <xdr:nvSpPr>
        <xdr:cNvPr id="316" name="楕円 315"/>
        <xdr:cNvSpPr/>
      </xdr:nvSpPr>
      <xdr:spPr>
        <a:xfrm>
          <a:off x="8699500" y="67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133784</xdr:rowOff>
    </xdr:from>
    <xdr:ext cx="313932" cy="259045"/>
    <xdr:sp macro="" textlink="">
      <xdr:nvSpPr>
        <xdr:cNvPr id="317" name="テキスト ボックス 316"/>
        <xdr:cNvSpPr txBox="1"/>
      </xdr:nvSpPr>
      <xdr:spPr>
        <a:xfrm>
          <a:off x="8593333" y="68203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38608</xdr:rowOff>
    </xdr:from>
    <xdr:to>
      <xdr:col>41</xdr:col>
      <xdr:colOff>101600</xdr:colOff>
      <xdr:row>39</xdr:row>
      <xdr:rowOff>140208</xdr:rowOff>
    </xdr:to>
    <xdr:sp macro="" textlink="">
      <xdr:nvSpPr>
        <xdr:cNvPr id="318" name="楕円 317"/>
        <xdr:cNvSpPr/>
      </xdr:nvSpPr>
      <xdr:spPr>
        <a:xfrm>
          <a:off x="7810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131335</xdr:rowOff>
    </xdr:from>
    <xdr:ext cx="313932" cy="259045"/>
    <xdr:sp macro="" textlink="">
      <xdr:nvSpPr>
        <xdr:cNvPr id="319" name="テキスト ボックス 318"/>
        <xdr:cNvSpPr txBox="1"/>
      </xdr:nvSpPr>
      <xdr:spPr>
        <a:xfrm>
          <a:off x="7704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37465</xdr:rowOff>
    </xdr:from>
    <xdr:to>
      <xdr:col>36</xdr:col>
      <xdr:colOff>165100</xdr:colOff>
      <xdr:row>39</xdr:row>
      <xdr:rowOff>139065</xdr:rowOff>
    </xdr:to>
    <xdr:sp macro="" textlink="">
      <xdr:nvSpPr>
        <xdr:cNvPr id="320" name="楕円 319"/>
        <xdr:cNvSpPr/>
      </xdr:nvSpPr>
      <xdr:spPr>
        <a:xfrm>
          <a:off x="6921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130192</xdr:rowOff>
    </xdr:from>
    <xdr:ext cx="313932" cy="259045"/>
    <xdr:sp macro="" textlink="">
      <xdr:nvSpPr>
        <xdr:cNvPr id="321" name="テキスト ボックス 320"/>
        <xdr:cNvSpPr txBox="1"/>
      </xdr:nvSpPr>
      <xdr:spPr>
        <a:xfrm>
          <a:off x="6815333" y="68167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124134</xdr:rowOff>
    </xdr:from>
    <xdr:to>
      <xdr:col>55</xdr:col>
      <xdr:colOff>0</xdr:colOff>
      <xdr:row>58</xdr:row>
      <xdr:rowOff>134997</xdr:rowOff>
    </xdr:to>
    <xdr:cxnSp macro="">
      <xdr:nvCxnSpPr>
        <xdr:cNvPr id="352" name="直線コネクタ 351"/>
        <xdr:cNvCxnSpPr/>
      </xdr:nvCxnSpPr>
      <xdr:spPr>
        <a:xfrm flipV="1">
          <a:off x="9639300" y="10068234"/>
          <a:ext cx="8382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101197</xdr:rowOff>
    </xdr:from>
    <xdr:to>
      <xdr:col>50</xdr:col>
      <xdr:colOff>114300</xdr:colOff>
      <xdr:row>58</xdr:row>
      <xdr:rowOff>134997</xdr:rowOff>
    </xdr:to>
    <xdr:cxnSp macro="">
      <xdr:nvCxnSpPr>
        <xdr:cNvPr id="355" name="直線コネクタ 354"/>
        <xdr:cNvCxnSpPr/>
      </xdr:nvCxnSpPr>
      <xdr:spPr>
        <a:xfrm>
          <a:off x="8750300" y="10045297"/>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101197</xdr:rowOff>
    </xdr:from>
    <xdr:to>
      <xdr:col>45</xdr:col>
      <xdr:colOff>177800</xdr:colOff>
      <xdr:row>58</xdr:row>
      <xdr:rowOff>102351</xdr:rowOff>
    </xdr:to>
    <xdr:cxnSp macro="">
      <xdr:nvCxnSpPr>
        <xdr:cNvPr id="358" name="直線コネクタ 357"/>
        <xdr:cNvCxnSpPr/>
      </xdr:nvCxnSpPr>
      <xdr:spPr>
        <a:xfrm flipV="1">
          <a:off x="7861300" y="10045297"/>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59516</xdr:rowOff>
    </xdr:from>
    <xdr:to>
      <xdr:col>41</xdr:col>
      <xdr:colOff>50800</xdr:colOff>
      <xdr:row>58</xdr:row>
      <xdr:rowOff>102351</xdr:rowOff>
    </xdr:to>
    <xdr:cxnSp macro="">
      <xdr:nvCxnSpPr>
        <xdr:cNvPr id="361" name="直線コネクタ 360"/>
        <xdr:cNvCxnSpPr/>
      </xdr:nvCxnSpPr>
      <xdr:spPr>
        <a:xfrm>
          <a:off x="6972300" y="10003616"/>
          <a:ext cx="889000" cy="4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3" name="テキスト ボックス 362"/>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73334</xdr:rowOff>
    </xdr:from>
    <xdr:to>
      <xdr:col>55</xdr:col>
      <xdr:colOff>50800</xdr:colOff>
      <xdr:row>59</xdr:row>
      <xdr:rowOff>3484</xdr:rowOff>
    </xdr:to>
    <xdr:sp macro="" textlink="">
      <xdr:nvSpPr>
        <xdr:cNvPr id="371" name="楕円 370"/>
        <xdr:cNvSpPr/>
      </xdr:nvSpPr>
      <xdr:spPr>
        <a:xfrm>
          <a:off x="10426700" y="100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159711</xdr:rowOff>
    </xdr:from>
    <xdr:ext cx="534377" cy="259045"/>
    <xdr:sp macro="" textlink="">
      <xdr:nvSpPr>
        <xdr:cNvPr id="372" name="農林水産業費該当値テキスト"/>
        <xdr:cNvSpPr txBox="1"/>
      </xdr:nvSpPr>
      <xdr:spPr>
        <a:xfrm>
          <a:off x="10528300" y="993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84197</xdr:rowOff>
    </xdr:from>
    <xdr:to>
      <xdr:col>50</xdr:col>
      <xdr:colOff>165100</xdr:colOff>
      <xdr:row>59</xdr:row>
      <xdr:rowOff>14347</xdr:rowOff>
    </xdr:to>
    <xdr:sp macro="" textlink="">
      <xdr:nvSpPr>
        <xdr:cNvPr id="373" name="楕円 372"/>
        <xdr:cNvSpPr/>
      </xdr:nvSpPr>
      <xdr:spPr>
        <a:xfrm>
          <a:off x="9588500" y="100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5474</xdr:rowOff>
    </xdr:from>
    <xdr:ext cx="534377" cy="259045"/>
    <xdr:sp macro="" textlink="">
      <xdr:nvSpPr>
        <xdr:cNvPr id="374" name="テキスト ボックス 373"/>
        <xdr:cNvSpPr txBox="1"/>
      </xdr:nvSpPr>
      <xdr:spPr>
        <a:xfrm>
          <a:off x="9372111" y="101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50397</xdr:rowOff>
    </xdr:from>
    <xdr:to>
      <xdr:col>46</xdr:col>
      <xdr:colOff>38100</xdr:colOff>
      <xdr:row>58</xdr:row>
      <xdr:rowOff>151997</xdr:rowOff>
    </xdr:to>
    <xdr:sp macro="" textlink="">
      <xdr:nvSpPr>
        <xdr:cNvPr id="375" name="楕円 374"/>
        <xdr:cNvSpPr/>
      </xdr:nvSpPr>
      <xdr:spPr>
        <a:xfrm>
          <a:off x="8699500" y="99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143124</xdr:rowOff>
    </xdr:from>
    <xdr:ext cx="534377" cy="259045"/>
    <xdr:sp macro="" textlink="">
      <xdr:nvSpPr>
        <xdr:cNvPr id="376" name="テキスト ボックス 375"/>
        <xdr:cNvSpPr txBox="1"/>
      </xdr:nvSpPr>
      <xdr:spPr>
        <a:xfrm>
          <a:off x="8483111" y="1008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51551</xdr:rowOff>
    </xdr:from>
    <xdr:to>
      <xdr:col>41</xdr:col>
      <xdr:colOff>101600</xdr:colOff>
      <xdr:row>58</xdr:row>
      <xdr:rowOff>153151</xdr:rowOff>
    </xdr:to>
    <xdr:sp macro="" textlink="">
      <xdr:nvSpPr>
        <xdr:cNvPr id="377" name="楕円 376"/>
        <xdr:cNvSpPr/>
      </xdr:nvSpPr>
      <xdr:spPr>
        <a:xfrm>
          <a:off x="7810500" y="999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144278</xdr:rowOff>
    </xdr:from>
    <xdr:ext cx="534377" cy="259045"/>
    <xdr:sp macro="" textlink="">
      <xdr:nvSpPr>
        <xdr:cNvPr id="378" name="テキスト ボックス 377"/>
        <xdr:cNvSpPr txBox="1"/>
      </xdr:nvSpPr>
      <xdr:spPr>
        <a:xfrm>
          <a:off x="7594111" y="100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8716</xdr:rowOff>
    </xdr:from>
    <xdr:to>
      <xdr:col>36</xdr:col>
      <xdr:colOff>165100</xdr:colOff>
      <xdr:row>58</xdr:row>
      <xdr:rowOff>110316</xdr:rowOff>
    </xdr:to>
    <xdr:sp macro="" textlink="">
      <xdr:nvSpPr>
        <xdr:cNvPr id="379" name="楕円 378"/>
        <xdr:cNvSpPr/>
      </xdr:nvSpPr>
      <xdr:spPr>
        <a:xfrm>
          <a:off x="6921500" y="99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101443</xdr:rowOff>
    </xdr:from>
    <xdr:ext cx="534377" cy="259045"/>
    <xdr:sp macro="" textlink="">
      <xdr:nvSpPr>
        <xdr:cNvPr id="380" name="テキスト ボックス 379"/>
        <xdr:cNvSpPr txBox="1"/>
      </xdr:nvSpPr>
      <xdr:spPr>
        <a:xfrm>
          <a:off x="6705111" y="1004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139415</xdr:rowOff>
    </xdr:from>
    <xdr:to>
      <xdr:col>55</xdr:col>
      <xdr:colOff>0</xdr:colOff>
      <xdr:row>78</xdr:row>
      <xdr:rowOff>153321</xdr:rowOff>
    </xdr:to>
    <xdr:cxnSp macro="">
      <xdr:nvCxnSpPr>
        <xdr:cNvPr id="409" name="直線コネクタ 408"/>
        <xdr:cNvCxnSpPr/>
      </xdr:nvCxnSpPr>
      <xdr:spPr>
        <a:xfrm flipV="1">
          <a:off x="9639300" y="13512515"/>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142291</xdr:rowOff>
    </xdr:from>
    <xdr:to>
      <xdr:col>50</xdr:col>
      <xdr:colOff>114300</xdr:colOff>
      <xdr:row>78</xdr:row>
      <xdr:rowOff>153321</xdr:rowOff>
    </xdr:to>
    <xdr:cxnSp macro="">
      <xdr:nvCxnSpPr>
        <xdr:cNvPr id="412" name="直線コネクタ 411"/>
        <xdr:cNvCxnSpPr/>
      </xdr:nvCxnSpPr>
      <xdr:spPr>
        <a:xfrm>
          <a:off x="8750300" y="13515391"/>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142291</xdr:rowOff>
    </xdr:from>
    <xdr:to>
      <xdr:col>45</xdr:col>
      <xdr:colOff>177800</xdr:colOff>
      <xdr:row>78</xdr:row>
      <xdr:rowOff>162389</xdr:rowOff>
    </xdr:to>
    <xdr:cxnSp macro="">
      <xdr:nvCxnSpPr>
        <xdr:cNvPr id="415" name="直線コネクタ 414"/>
        <xdr:cNvCxnSpPr/>
      </xdr:nvCxnSpPr>
      <xdr:spPr>
        <a:xfrm flipV="1">
          <a:off x="7861300" y="13515391"/>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125488</xdr:rowOff>
    </xdr:from>
    <xdr:to>
      <xdr:col>41</xdr:col>
      <xdr:colOff>50800</xdr:colOff>
      <xdr:row>78</xdr:row>
      <xdr:rowOff>162389</xdr:rowOff>
    </xdr:to>
    <xdr:cxnSp macro="">
      <xdr:nvCxnSpPr>
        <xdr:cNvPr id="418" name="直線コネクタ 417"/>
        <xdr:cNvCxnSpPr/>
      </xdr:nvCxnSpPr>
      <xdr:spPr>
        <a:xfrm>
          <a:off x="6972300" y="13498588"/>
          <a:ext cx="889000" cy="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88615</xdr:rowOff>
    </xdr:from>
    <xdr:to>
      <xdr:col>55</xdr:col>
      <xdr:colOff>50800</xdr:colOff>
      <xdr:row>79</xdr:row>
      <xdr:rowOff>18765</xdr:rowOff>
    </xdr:to>
    <xdr:sp macro="" textlink="">
      <xdr:nvSpPr>
        <xdr:cNvPr id="428" name="楕円 427"/>
        <xdr:cNvSpPr/>
      </xdr:nvSpPr>
      <xdr:spPr>
        <a:xfrm>
          <a:off x="10426700" y="134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3542</xdr:rowOff>
    </xdr:from>
    <xdr:ext cx="469744" cy="259045"/>
    <xdr:sp macro="" textlink="">
      <xdr:nvSpPr>
        <xdr:cNvPr id="429" name="商工費該当値テキスト"/>
        <xdr:cNvSpPr txBox="1"/>
      </xdr:nvSpPr>
      <xdr:spPr>
        <a:xfrm>
          <a:off x="10528300" y="1337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102521</xdr:rowOff>
    </xdr:from>
    <xdr:to>
      <xdr:col>50</xdr:col>
      <xdr:colOff>165100</xdr:colOff>
      <xdr:row>79</xdr:row>
      <xdr:rowOff>32671</xdr:rowOff>
    </xdr:to>
    <xdr:sp macro="" textlink="">
      <xdr:nvSpPr>
        <xdr:cNvPr id="430" name="楕円 429"/>
        <xdr:cNvSpPr/>
      </xdr:nvSpPr>
      <xdr:spPr>
        <a:xfrm>
          <a:off x="9588500" y="134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23798</xdr:rowOff>
    </xdr:from>
    <xdr:ext cx="469744" cy="259045"/>
    <xdr:sp macro="" textlink="">
      <xdr:nvSpPr>
        <xdr:cNvPr id="431" name="テキスト ボックス 430"/>
        <xdr:cNvSpPr txBox="1"/>
      </xdr:nvSpPr>
      <xdr:spPr>
        <a:xfrm>
          <a:off x="9404428" y="135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91491</xdr:rowOff>
    </xdr:from>
    <xdr:to>
      <xdr:col>46</xdr:col>
      <xdr:colOff>38100</xdr:colOff>
      <xdr:row>79</xdr:row>
      <xdr:rowOff>21641</xdr:rowOff>
    </xdr:to>
    <xdr:sp macro="" textlink="">
      <xdr:nvSpPr>
        <xdr:cNvPr id="432" name="楕円 431"/>
        <xdr:cNvSpPr/>
      </xdr:nvSpPr>
      <xdr:spPr>
        <a:xfrm>
          <a:off x="8699500" y="134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12768</xdr:rowOff>
    </xdr:from>
    <xdr:ext cx="469744" cy="259045"/>
    <xdr:sp macro="" textlink="">
      <xdr:nvSpPr>
        <xdr:cNvPr id="433" name="テキスト ボックス 432"/>
        <xdr:cNvSpPr txBox="1"/>
      </xdr:nvSpPr>
      <xdr:spPr>
        <a:xfrm>
          <a:off x="8515428" y="1355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111589</xdr:rowOff>
    </xdr:from>
    <xdr:to>
      <xdr:col>41</xdr:col>
      <xdr:colOff>101600</xdr:colOff>
      <xdr:row>79</xdr:row>
      <xdr:rowOff>41739</xdr:rowOff>
    </xdr:to>
    <xdr:sp macro="" textlink="">
      <xdr:nvSpPr>
        <xdr:cNvPr id="434" name="楕円 433"/>
        <xdr:cNvSpPr/>
      </xdr:nvSpPr>
      <xdr:spPr>
        <a:xfrm>
          <a:off x="7810500" y="134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32866</xdr:rowOff>
    </xdr:from>
    <xdr:ext cx="469744" cy="259045"/>
    <xdr:sp macro="" textlink="">
      <xdr:nvSpPr>
        <xdr:cNvPr id="435" name="テキスト ボックス 434"/>
        <xdr:cNvSpPr txBox="1"/>
      </xdr:nvSpPr>
      <xdr:spPr>
        <a:xfrm>
          <a:off x="7626428" y="1357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74688</xdr:rowOff>
    </xdr:from>
    <xdr:to>
      <xdr:col>36</xdr:col>
      <xdr:colOff>165100</xdr:colOff>
      <xdr:row>79</xdr:row>
      <xdr:rowOff>4838</xdr:rowOff>
    </xdr:to>
    <xdr:sp macro="" textlink="">
      <xdr:nvSpPr>
        <xdr:cNvPr id="436" name="楕円 435"/>
        <xdr:cNvSpPr/>
      </xdr:nvSpPr>
      <xdr:spPr>
        <a:xfrm>
          <a:off x="6921500" y="134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167415</xdr:rowOff>
    </xdr:from>
    <xdr:ext cx="469744" cy="259045"/>
    <xdr:sp macro="" textlink="">
      <xdr:nvSpPr>
        <xdr:cNvPr id="437" name="テキスト ボックス 436"/>
        <xdr:cNvSpPr txBox="1"/>
      </xdr:nvSpPr>
      <xdr:spPr>
        <a:xfrm>
          <a:off x="6737428" y="1354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10127</xdr:rowOff>
    </xdr:from>
    <xdr:to>
      <xdr:col>55</xdr:col>
      <xdr:colOff>0</xdr:colOff>
      <xdr:row>99</xdr:row>
      <xdr:rowOff>18728</xdr:rowOff>
    </xdr:to>
    <xdr:cxnSp macro="">
      <xdr:nvCxnSpPr>
        <xdr:cNvPr id="466" name="直線コネクタ 465"/>
        <xdr:cNvCxnSpPr/>
      </xdr:nvCxnSpPr>
      <xdr:spPr>
        <a:xfrm flipV="1">
          <a:off x="9639300" y="16983677"/>
          <a:ext cx="8382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18728</xdr:rowOff>
    </xdr:from>
    <xdr:to>
      <xdr:col>50</xdr:col>
      <xdr:colOff>114300</xdr:colOff>
      <xdr:row>99</xdr:row>
      <xdr:rowOff>22493</xdr:rowOff>
    </xdr:to>
    <xdr:cxnSp macro="">
      <xdr:nvCxnSpPr>
        <xdr:cNvPr id="469" name="直線コネクタ 468"/>
        <xdr:cNvCxnSpPr/>
      </xdr:nvCxnSpPr>
      <xdr:spPr>
        <a:xfrm flipV="1">
          <a:off x="8750300" y="16992278"/>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13253</xdr:rowOff>
    </xdr:from>
    <xdr:to>
      <xdr:col>45</xdr:col>
      <xdr:colOff>177800</xdr:colOff>
      <xdr:row>99</xdr:row>
      <xdr:rowOff>22493</xdr:rowOff>
    </xdr:to>
    <xdr:cxnSp macro="">
      <xdr:nvCxnSpPr>
        <xdr:cNvPr id="472" name="直線コネクタ 471"/>
        <xdr:cNvCxnSpPr/>
      </xdr:nvCxnSpPr>
      <xdr:spPr>
        <a:xfrm>
          <a:off x="7861300" y="16986803"/>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69576</xdr:rowOff>
    </xdr:from>
    <xdr:ext cx="534377" cy="259045"/>
    <xdr:sp macro="" textlink="">
      <xdr:nvSpPr>
        <xdr:cNvPr id="474" name="テキスト ボックス 473"/>
        <xdr:cNvSpPr txBox="1"/>
      </xdr:nvSpPr>
      <xdr:spPr>
        <a:xfrm>
          <a:off x="8483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13253</xdr:rowOff>
    </xdr:from>
    <xdr:to>
      <xdr:col>41</xdr:col>
      <xdr:colOff>50800</xdr:colOff>
      <xdr:row>99</xdr:row>
      <xdr:rowOff>16359</xdr:rowOff>
    </xdr:to>
    <xdr:cxnSp macro="">
      <xdr:nvCxnSpPr>
        <xdr:cNvPr id="475" name="直線コネクタ 474"/>
        <xdr:cNvCxnSpPr/>
      </xdr:nvCxnSpPr>
      <xdr:spPr>
        <a:xfrm flipV="1">
          <a:off x="6972300" y="16986803"/>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7" name="テキスト ボックス 476"/>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130777</xdr:rowOff>
    </xdr:from>
    <xdr:to>
      <xdr:col>55</xdr:col>
      <xdr:colOff>50800</xdr:colOff>
      <xdr:row>99</xdr:row>
      <xdr:rowOff>60927</xdr:rowOff>
    </xdr:to>
    <xdr:sp macro="" textlink="">
      <xdr:nvSpPr>
        <xdr:cNvPr id="485" name="楕円 484"/>
        <xdr:cNvSpPr/>
      </xdr:nvSpPr>
      <xdr:spPr>
        <a:xfrm>
          <a:off x="10426700" y="169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139378</xdr:rowOff>
    </xdr:from>
    <xdr:to>
      <xdr:col>50</xdr:col>
      <xdr:colOff>165100</xdr:colOff>
      <xdr:row>99</xdr:row>
      <xdr:rowOff>69528</xdr:rowOff>
    </xdr:to>
    <xdr:sp macro="" textlink="">
      <xdr:nvSpPr>
        <xdr:cNvPr id="487" name="楕円 486"/>
        <xdr:cNvSpPr/>
      </xdr:nvSpPr>
      <xdr:spPr>
        <a:xfrm>
          <a:off x="9588500" y="169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60655</xdr:rowOff>
    </xdr:from>
    <xdr:ext cx="534377" cy="259045"/>
    <xdr:sp macro="" textlink="">
      <xdr:nvSpPr>
        <xdr:cNvPr id="488" name="テキスト ボックス 487"/>
        <xdr:cNvSpPr txBox="1"/>
      </xdr:nvSpPr>
      <xdr:spPr>
        <a:xfrm>
          <a:off x="9372111" y="170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143143</xdr:rowOff>
    </xdr:from>
    <xdr:to>
      <xdr:col>46</xdr:col>
      <xdr:colOff>38100</xdr:colOff>
      <xdr:row>99</xdr:row>
      <xdr:rowOff>73293</xdr:rowOff>
    </xdr:to>
    <xdr:sp macro="" textlink="">
      <xdr:nvSpPr>
        <xdr:cNvPr id="489" name="楕円 488"/>
        <xdr:cNvSpPr/>
      </xdr:nvSpPr>
      <xdr:spPr>
        <a:xfrm>
          <a:off x="8699500" y="169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64420</xdr:rowOff>
    </xdr:from>
    <xdr:ext cx="534377" cy="259045"/>
    <xdr:sp macro="" textlink="">
      <xdr:nvSpPr>
        <xdr:cNvPr id="490" name="テキスト ボックス 489"/>
        <xdr:cNvSpPr txBox="1"/>
      </xdr:nvSpPr>
      <xdr:spPr>
        <a:xfrm>
          <a:off x="8483111" y="170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133903</xdr:rowOff>
    </xdr:from>
    <xdr:to>
      <xdr:col>41</xdr:col>
      <xdr:colOff>101600</xdr:colOff>
      <xdr:row>99</xdr:row>
      <xdr:rowOff>64053</xdr:rowOff>
    </xdr:to>
    <xdr:sp macro="" textlink="">
      <xdr:nvSpPr>
        <xdr:cNvPr id="491" name="楕円 490"/>
        <xdr:cNvSpPr/>
      </xdr:nvSpPr>
      <xdr:spPr>
        <a:xfrm>
          <a:off x="7810500" y="169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55180</xdr:rowOff>
    </xdr:from>
    <xdr:ext cx="534377" cy="259045"/>
    <xdr:sp macro="" textlink="">
      <xdr:nvSpPr>
        <xdr:cNvPr id="492" name="テキスト ボックス 491"/>
        <xdr:cNvSpPr txBox="1"/>
      </xdr:nvSpPr>
      <xdr:spPr>
        <a:xfrm>
          <a:off x="7594111" y="170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137009</xdr:rowOff>
    </xdr:from>
    <xdr:to>
      <xdr:col>36</xdr:col>
      <xdr:colOff>165100</xdr:colOff>
      <xdr:row>99</xdr:row>
      <xdr:rowOff>67159</xdr:rowOff>
    </xdr:to>
    <xdr:sp macro="" textlink="">
      <xdr:nvSpPr>
        <xdr:cNvPr id="493" name="楕円 492"/>
        <xdr:cNvSpPr/>
      </xdr:nvSpPr>
      <xdr:spPr>
        <a:xfrm>
          <a:off x="6921500" y="1693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58286</xdr:rowOff>
    </xdr:from>
    <xdr:ext cx="534377" cy="259045"/>
    <xdr:sp macro="" textlink="">
      <xdr:nvSpPr>
        <xdr:cNvPr id="494" name="テキスト ボックス 493"/>
        <xdr:cNvSpPr txBox="1"/>
      </xdr:nvSpPr>
      <xdr:spPr>
        <a:xfrm>
          <a:off x="6705111" y="170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2638</xdr:rowOff>
    </xdr:from>
    <xdr:to>
      <xdr:col>85</xdr:col>
      <xdr:colOff>127000</xdr:colOff>
      <xdr:row>36</xdr:row>
      <xdr:rowOff>170528</xdr:rowOff>
    </xdr:to>
    <xdr:cxnSp macro="">
      <xdr:nvCxnSpPr>
        <xdr:cNvPr id="526" name="直線コネクタ 525"/>
        <xdr:cNvCxnSpPr/>
      </xdr:nvCxnSpPr>
      <xdr:spPr>
        <a:xfrm flipV="1">
          <a:off x="15481300" y="6174838"/>
          <a:ext cx="838200" cy="16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170528</xdr:rowOff>
    </xdr:from>
    <xdr:to>
      <xdr:col>81</xdr:col>
      <xdr:colOff>50800</xdr:colOff>
      <xdr:row>37</xdr:row>
      <xdr:rowOff>22134</xdr:rowOff>
    </xdr:to>
    <xdr:cxnSp macro="">
      <xdr:nvCxnSpPr>
        <xdr:cNvPr id="529" name="直線コネクタ 528"/>
        <xdr:cNvCxnSpPr/>
      </xdr:nvCxnSpPr>
      <xdr:spPr>
        <a:xfrm flipV="1">
          <a:off x="14592300" y="6342728"/>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22134</xdr:rowOff>
    </xdr:from>
    <xdr:to>
      <xdr:col>76</xdr:col>
      <xdr:colOff>114300</xdr:colOff>
      <xdr:row>37</xdr:row>
      <xdr:rowOff>106847</xdr:rowOff>
    </xdr:to>
    <xdr:cxnSp macro="">
      <xdr:nvCxnSpPr>
        <xdr:cNvPr id="532" name="直線コネクタ 531"/>
        <xdr:cNvCxnSpPr/>
      </xdr:nvCxnSpPr>
      <xdr:spPr>
        <a:xfrm flipV="1">
          <a:off x="13703300" y="6365784"/>
          <a:ext cx="889000" cy="8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106847</xdr:rowOff>
    </xdr:from>
    <xdr:to>
      <xdr:col>71</xdr:col>
      <xdr:colOff>177800</xdr:colOff>
      <xdr:row>37</xdr:row>
      <xdr:rowOff>115469</xdr:rowOff>
    </xdr:to>
    <xdr:cxnSp macro="">
      <xdr:nvCxnSpPr>
        <xdr:cNvPr id="535" name="直線コネクタ 534"/>
        <xdr:cNvCxnSpPr/>
      </xdr:nvCxnSpPr>
      <xdr:spPr>
        <a:xfrm flipV="1">
          <a:off x="12814300" y="6450497"/>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39" name="テキスト ボックス 538"/>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123288</xdr:rowOff>
    </xdr:from>
    <xdr:to>
      <xdr:col>85</xdr:col>
      <xdr:colOff>177800</xdr:colOff>
      <xdr:row>36</xdr:row>
      <xdr:rowOff>53438</xdr:rowOff>
    </xdr:to>
    <xdr:sp macro="" textlink="">
      <xdr:nvSpPr>
        <xdr:cNvPr id="545" name="楕円 544"/>
        <xdr:cNvSpPr/>
      </xdr:nvSpPr>
      <xdr:spPr>
        <a:xfrm>
          <a:off x="16268700" y="61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146165</xdr:rowOff>
    </xdr:from>
    <xdr:ext cx="534377" cy="259045"/>
    <xdr:sp macro="" textlink="">
      <xdr:nvSpPr>
        <xdr:cNvPr id="546" name="消防費該当値テキスト"/>
        <xdr:cNvSpPr txBox="1"/>
      </xdr:nvSpPr>
      <xdr:spPr>
        <a:xfrm>
          <a:off x="16370300" y="59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119728</xdr:rowOff>
    </xdr:from>
    <xdr:to>
      <xdr:col>81</xdr:col>
      <xdr:colOff>101600</xdr:colOff>
      <xdr:row>37</xdr:row>
      <xdr:rowOff>49878</xdr:rowOff>
    </xdr:to>
    <xdr:sp macro="" textlink="">
      <xdr:nvSpPr>
        <xdr:cNvPr id="547" name="楕円 546"/>
        <xdr:cNvSpPr/>
      </xdr:nvSpPr>
      <xdr:spPr>
        <a:xfrm>
          <a:off x="15430500" y="62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41005</xdr:rowOff>
    </xdr:from>
    <xdr:ext cx="534377" cy="259045"/>
    <xdr:sp macro="" textlink="">
      <xdr:nvSpPr>
        <xdr:cNvPr id="548" name="テキスト ボックス 547"/>
        <xdr:cNvSpPr txBox="1"/>
      </xdr:nvSpPr>
      <xdr:spPr>
        <a:xfrm>
          <a:off x="15214111" y="63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142784</xdr:rowOff>
    </xdr:from>
    <xdr:to>
      <xdr:col>76</xdr:col>
      <xdr:colOff>165100</xdr:colOff>
      <xdr:row>37</xdr:row>
      <xdr:rowOff>72934</xdr:rowOff>
    </xdr:to>
    <xdr:sp macro="" textlink="">
      <xdr:nvSpPr>
        <xdr:cNvPr id="549" name="楕円 548"/>
        <xdr:cNvSpPr/>
      </xdr:nvSpPr>
      <xdr:spPr>
        <a:xfrm>
          <a:off x="14541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64061</xdr:rowOff>
    </xdr:from>
    <xdr:ext cx="534377" cy="259045"/>
    <xdr:sp macro="" textlink="">
      <xdr:nvSpPr>
        <xdr:cNvPr id="550" name="テキスト ボックス 549"/>
        <xdr:cNvSpPr txBox="1"/>
      </xdr:nvSpPr>
      <xdr:spPr>
        <a:xfrm>
          <a:off x="14325111" y="64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56047</xdr:rowOff>
    </xdr:from>
    <xdr:to>
      <xdr:col>72</xdr:col>
      <xdr:colOff>38100</xdr:colOff>
      <xdr:row>37</xdr:row>
      <xdr:rowOff>157647</xdr:rowOff>
    </xdr:to>
    <xdr:sp macro="" textlink="">
      <xdr:nvSpPr>
        <xdr:cNvPr id="551" name="楕円 550"/>
        <xdr:cNvSpPr/>
      </xdr:nvSpPr>
      <xdr:spPr>
        <a:xfrm>
          <a:off x="13652500" y="6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148774</xdr:rowOff>
    </xdr:from>
    <xdr:ext cx="534377" cy="259045"/>
    <xdr:sp macro="" textlink="">
      <xdr:nvSpPr>
        <xdr:cNvPr id="552" name="テキスト ボックス 551"/>
        <xdr:cNvSpPr txBox="1"/>
      </xdr:nvSpPr>
      <xdr:spPr>
        <a:xfrm>
          <a:off x="13436111" y="64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64669</xdr:rowOff>
    </xdr:from>
    <xdr:to>
      <xdr:col>67</xdr:col>
      <xdr:colOff>101600</xdr:colOff>
      <xdr:row>37</xdr:row>
      <xdr:rowOff>166269</xdr:rowOff>
    </xdr:to>
    <xdr:sp macro="" textlink="">
      <xdr:nvSpPr>
        <xdr:cNvPr id="553" name="楕円 552"/>
        <xdr:cNvSpPr/>
      </xdr:nvSpPr>
      <xdr:spPr>
        <a:xfrm>
          <a:off x="12763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157395</xdr:rowOff>
    </xdr:from>
    <xdr:ext cx="534377" cy="259045"/>
    <xdr:sp macro="" textlink="">
      <xdr:nvSpPr>
        <xdr:cNvPr id="554" name="テキスト ボックス 553"/>
        <xdr:cNvSpPr txBox="1"/>
      </xdr:nvSpPr>
      <xdr:spPr>
        <a:xfrm>
          <a:off x="12547111" y="65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11923</xdr:rowOff>
    </xdr:from>
    <xdr:to>
      <xdr:col>85</xdr:col>
      <xdr:colOff>127000</xdr:colOff>
      <xdr:row>58</xdr:row>
      <xdr:rowOff>29939</xdr:rowOff>
    </xdr:to>
    <xdr:cxnSp macro="">
      <xdr:nvCxnSpPr>
        <xdr:cNvPr id="586" name="直線コネクタ 585"/>
        <xdr:cNvCxnSpPr/>
      </xdr:nvCxnSpPr>
      <xdr:spPr>
        <a:xfrm>
          <a:off x="15481300" y="9613123"/>
          <a:ext cx="838200" cy="36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11923</xdr:rowOff>
    </xdr:from>
    <xdr:to>
      <xdr:col>81</xdr:col>
      <xdr:colOff>50800</xdr:colOff>
      <xdr:row>56</xdr:row>
      <xdr:rowOff>126288</xdr:rowOff>
    </xdr:to>
    <xdr:cxnSp macro="">
      <xdr:nvCxnSpPr>
        <xdr:cNvPr id="589" name="直線コネクタ 588"/>
        <xdr:cNvCxnSpPr/>
      </xdr:nvCxnSpPr>
      <xdr:spPr>
        <a:xfrm flipV="1">
          <a:off x="14592300" y="9613123"/>
          <a:ext cx="889000" cy="1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126288</xdr:rowOff>
    </xdr:from>
    <xdr:to>
      <xdr:col>76</xdr:col>
      <xdr:colOff>114300</xdr:colOff>
      <xdr:row>58</xdr:row>
      <xdr:rowOff>109884</xdr:rowOff>
    </xdr:to>
    <xdr:cxnSp macro="">
      <xdr:nvCxnSpPr>
        <xdr:cNvPr id="592" name="直線コネクタ 591"/>
        <xdr:cNvCxnSpPr/>
      </xdr:nvCxnSpPr>
      <xdr:spPr>
        <a:xfrm flipV="1">
          <a:off x="13703300" y="9727488"/>
          <a:ext cx="889000" cy="3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129838</xdr:rowOff>
    </xdr:from>
    <xdr:to>
      <xdr:col>71</xdr:col>
      <xdr:colOff>177800</xdr:colOff>
      <xdr:row>58</xdr:row>
      <xdr:rowOff>109884</xdr:rowOff>
    </xdr:to>
    <xdr:cxnSp macro="">
      <xdr:nvCxnSpPr>
        <xdr:cNvPr id="595" name="直線コネクタ 594"/>
        <xdr:cNvCxnSpPr/>
      </xdr:nvCxnSpPr>
      <xdr:spPr>
        <a:xfrm>
          <a:off x="12814300" y="9559588"/>
          <a:ext cx="889000" cy="49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150589</xdr:rowOff>
    </xdr:from>
    <xdr:to>
      <xdr:col>85</xdr:col>
      <xdr:colOff>177800</xdr:colOff>
      <xdr:row>58</xdr:row>
      <xdr:rowOff>80739</xdr:rowOff>
    </xdr:to>
    <xdr:sp macro="" textlink="">
      <xdr:nvSpPr>
        <xdr:cNvPr id="605" name="楕円 604"/>
        <xdr:cNvSpPr/>
      </xdr:nvSpPr>
      <xdr:spPr>
        <a:xfrm>
          <a:off x="16268700" y="99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129016</xdr:rowOff>
    </xdr:from>
    <xdr:ext cx="534377" cy="259045"/>
    <xdr:sp macro="" textlink="">
      <xdr:nvSpPr>
        <xdr:cNvPr id="606" name="教育費該当値テキスト"/>
        <xdr:cNvSpPr txBox="1"/>
      </xdr:nvSpPr>
      <xdr:spPr>
        <a:xfrm>
          <a:off x="16370300" y="990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132573</xdr:rowOff>
    </xdr:from>
    <xdr:to>
      <xdr:col>81</xdr:col>
      <xdr:colOff>101600</xdr:colOff>
      <xdr:row>56</xdr:row>
      <xdr:rowOff>62723</xdr:rowOff>
    </xdr:to>
    <xdr:sp macro="" textlink="">
      <xdr:nvSpPr>
        <xdr:cNvPr id="607" name="楕円 606"/>
        <xdr:cNvSpPr/>
      </xdr:nvSpPr>
      <xdr:spPr>
        <a:xfrm>
          <a:off x="15430500" y="95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79250</xdr:rowOff>
    </xdr:from>
    <xdr:ext cx="534377" cy="259045"/>
    <xdr:sp macro="" textlink="">
      <xdr:nvSpPr>
        <xdr:cNvPr id="608" name="テキスト ボックス 607"/>
        <xdr:cNvSpPr txBox="1"/>
      </xdr:nvSpPr>
      <xdr:spPr>
        <a:xfrm>
          <a:off x="15214111" y="93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75488</xdr:rowOff>
    </xdr:from>
    <xdr:to>
      <xdr:col>76</xdr:col>
      <xdr:colOff>165100</xdr:colOff>
      <xdr:row>57</xdr:row>
      <xdr:rowOff>5638</xdr:rowOff>
    </xdr:to>
    <xdr:sp macro="" textlink="">
      <xdr:nvSpPr>
        <xdr:cNvPr id="609" name="楕円 608"/>
        <xdr:cNvSpPr/>
      </xdr:nvSpPr>
      <xdr:spPr>
        <a:xfrm>
          <a:off x="14541500" y="9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22165</xdr:rowOff>
    </xdr:from>
    <xdr:ext cx="534377" cy="259045"/>
    <xdr:sp macro="" textlink="">
      <xdr:nvSpPr>
        <xdr:cNvPr id="610" name="テキスト ボックス 609"/>
        <xdr:cNvSpPr txBox="1"/>
      </xdr:nvSpPr>
      <xdr:spPr>
        <a:xfrm>
          <a:off x="14325111" y="94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59084</xdr:rowOff>
    </xdr:from>
    <xdr:to>
      <xdr:col>72</xdr:col>
      <xdr:colOff>38100</xdr:colOff>
      <xdr:row>58</xdr:row>
      <xdr:rowOff>160684</xdr:rowOff>
    </xdr:to>
    <xdr:sp macro="" textlink="">
      <xdr:nvSpPr>
        <xdr:cNvPr id="611" name="楕円 610"/>
        <xdr:cNvSpPr/>
      </xdr:nvSpPr>
      <xdr:spPr>
        <a:xfrm>
          <a:off x="13652500" y="100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151811</xdr:rowOff>
    </xdr:from>
    <xdr:ext cx="534377" cy="259045"/>
    <xdr:sp macro="" textlink="">
      <xdr:nvSpPr>
        <xdr:cNvPr id="612" name="テキスト ボックス 611"/>
        <xdr:cNvSpPr txBox="1"/>
      </xdr:nvSpPr>
      <xdr:spPr>
        <a:xfrm>
          <a:off x="13436111" y="100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79038</xdr:rowOff>
    </xdr:from>
    <xdr:to>
      <xdr:col>67</xdr:col>
      <xdr:colOff>101600</xdr:colOff>
      <xdr:row>56</xdr:row>
      <xdr:rowOff>9188</xdr:rowOff>
    </xdr:to>
    <xdr:sp macro="" textlink="">
      <xdr:nvSpPr>
        <xdr:cNvPr id="613" name="楕円 612"/>
        <xdr:cNvSpPr/>
      </xdr:nvSpPr>
      <xdr:spPr>
        <a:xfrm>
          <a:off x="12763500" y="95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25715</xdr:rowOff>
    </xdr:from>
    <xdr:ext cx="534377" cy="259045"/>
    <xdr:sp macro="" textlink="">
      <xdr:nvSpPr>
        <xdr:cNvPr id="614" name="テキスト ボックス 613"/>
        <xdr:cNvSpPr txBox="1"/>
      </xdr:nvSpPr>
      <xdr:spPr>
        <a:xfrm>
          <a:off x="12547111" y="92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40450</xdr:rowOff>
    </xdr:from>
    <xdr:to>
      <xdr:col>85</xdr:col>
      <xdr:colOff>127000</xdr:colOff>
      <xdr:row>79</xdr:row>
      <xdr:rowOff>44450</xdr:rowOff>
    </xdr:to>
    <xdr:cxnSp macro="">
      <xdr:nvCxnSpPr>
        <xdr:cNvPr id="643" name="直線コネクタ 642"/>
        <xdr:cNvCxnSpPr/>
      </xdr:nvCxnSpPr>
      <xdr:spPr>
        <a:xfrm flipV="1">
          <a:off x="15481300" y="13585000"/>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40269</xdr:rowOff>
    </xdr:from>
    <xdr:to>
      <xdr:col>71</xdr:col>
      <xdr:colOff>177800</xdr:colOff>
      <xdr:row>79</xdr:row>
      <xdr:rowOff>44450</xdr:rowOff>
    </xdr:to>
    <xdr:cxnSp macro="">
      <xdr:nvCxnSpPr>
        <xdr:cNvPr id="652" name="直線コネクタ 651"/>
        <xdr:cNvCxnSpPr/>
      </xdr:nvCxnSpPr>
      <xdr:spPr>
        <a:xfrm>
          <a:off x="12814300" y="13584819"/>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161100</xdr:rowOff>
    </xdr:from>
    <xdr:to>
      <xdr:col>85</xdr:col>
      <xdr:colOff>177800</xdr:colOff>
      <xdr:row>79</xdr:row>
      <xdr:rowOff>91250</xdr:rowOff>
    </xdr:to>
    <xdr:sp macro="" textlink="">
      <xdr:nvSpPr>
        <xdr:cNvPr id="662" name="楕円 661"/>
        <xdr:cNvSpPr/>
      </xdr:nvSpPr>
      <xdr:spPr>
        <a:xfrm>
          <a:off x="16268700" y="135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469744" cy="259045"/>
    <xdr:sp macro="" textlink="">
      <xdr:nvSpPr>
        <xdr:cNvPr id="663" name="災害復旧費該当値テキスト"/>
        <xdr:cNvSpPr txBox="1"/>
      </xdr:nvSpPr>
      <xdr:spPr>
        <a:xfrm>
          <a:off x="16370300" y="1348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160919</xdr:rowOff>
    </xdr:from>
    <xdr:to>
      <xdr:col>67</xdr:col>
      <xdr:colOff>101600</xdr:colOff>
      <xdr:row>79</xdr:row>
      <xdr:rowOff>91069</xdr:rowOff>
    </xdr:to>
    <xdr:sp macro="" textlink="">
      <xdr:nvSpPr>
        <xdr:cNvPr id="670" name="楕円 669"/>
        <xdr:cNvSpPr/>
      </xdr:nvSpPr>
      <xdr:spPr>
        <a:xfrm>
          <a:off x="12763500" y="135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82196</xdr:rowOff>
    </xdr:from>
    <xdr:ext cx="469744" cy="259045"/>
    <xdr:sp macro="" textlink="">
      <xdr:nvSpPr>
        <xdr:cNvPr id="671" name="テキスト ボックス 670"/>
        <xdr:cNvSpPr txBox="1"/>
      </xdr:nvSpPr>
      <xdr:spPr>
        <a:xfrm>
          <a:off x="12579428" y="1362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107097</xdr:rowOff>
    </xdr:from>
    <xdr:to>
      <xdr:col>85</xdr:col>
      <xdr:colOff>127000</xdr:colOff>
      <xdr:row>96</xdr:row>
      <xdr:rowOff>109373</xdr:rowOff>
    </xdr:to>
    <xdr:cxnSp macro="">
      <xdr:nvCxnSpPr>
        <xdr:cNvPr id="702" name="直線コネクタ 701"/>
        <xdr:cNvCxnSpPr/>
      </xdr:nvCxnSpPr>
      <xdr:spPr>
        <a:xfrm>
          <a:off x="15481300" y="16566297"/>
          <a:ext cx="8382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85511</xdr:rowOff>
    </xdr:from>
    <xdr:to>
      <xdr:col>81</xdr:col>
      <xdr:colOff>50800</xdr:colOff>
      <xdr:row>96</xdr:row>
      <xdr:rowOff>107097</xdr:rowOff>
    </xdr:to>
    <xdr:cxnSp macro="">
      <xdr:nvCxnSpPr>
        <xdr:cNvPr id="705" name="直線コネクタ 704"/>
        <xdr:cNvCxnSpPr/>
      </xdr:nvCxnSpPr>
      <xdr:spPr>
        <a:xfrm>
          <a:off x="14592300" y="16544711"/>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85511</xdr:rowOff>
    </xdr:from>
    <xdr:to>
      <xdr:col>76</xdr:col>
      <xdr:colOff>114300</xdr:colOff>
      <xdr:row>96</xdr:row>
      <xdr:rowOff>139156</xdr:rowOff>
    </xdr:to>
    <xdr:cxnSp macro="">
      <xdr:nvCxnSpPr>
        <xdr:cNvPr id="708" name="直線コネクタ 707"/>
        <xdr:cNvCxnSpPr/>
      </xdr:nvCxnSpPr>
      <xdr:spPr>
        <a:xfrm flipV="1">
          <a:off x="13703300" y="16544711"/>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139156</xdr:rowOff>
    </xdr:from>
    <xdr:to>
      <xdr:col>71</xdr:col>
      <xdr:colOff>177800</xdr:colOff>
      <xdr:row>96</xdr:row>
      <xdr:rowOff>147244</xdr:rowOff>
    </xdr:to>
    <xdr:cxnSp macro="">
      <xdr:nvCxnSpPr>
        <xdr:cNvPr id="711" name="直線コネクタ 710"/>
        <xdr:cNvCxnSpPr/>
      </xdr:nvCxnSpPr>
      <xdr:spPr>
        <a:xfrm flipV="1">
          <a:off x="12814300" y="16598356"/>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58573</xdr:rowOff>
    </xdr:from>
    <xdr:to>
      <xdr:col>85</xdr:col>
      <xdr:colOff>177800</xdr:colOff>
      <xdr:row>96</xdr:row>
      <xdr:rowOff>160173</xdr:rowOff>
    </xdr:to>
    <xdr:sp macro="" textlink="">
      <xdr:nvSpPr>
        <xdr:cNvPr id="721" name="楕円 720"/>
        <xdr:cNvSpPr/>
      </xdr:nvSpPr>
      <xdr:spPr>
        <a:xfrm>
          <a:off x="16268700" y="165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37000</xdr:rowOff>
    </xdr:from>
    <xdr:ext cx="534377" cy="259045"/>
    <xdr:sp macro="" textlink="">
      <xdr:nvSpPr>
        <xdr:cNvPr id="722" name="公債費該当値テキスト"/>
        <xdr:cNvSpPr txBox="1"/>
      </xdr:nvSpPr>
      <xdr:spPr>
        <a:xfrm>
          <a:off x="16370300" y="164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56297</xdr:rowOff>
    </xdr:from>
    <xdr:to>
      <xdr:col>81</xdr:col>
      <xdr:colOff>101600</xdr:colOff>
      <xdr:row>96</xdr:row>
      <xdr:rowOff>157897</xdr:rowOff>
    </xdr:to>
    <xdr:sp macro="" textlink="">
      <xdr:nvSpPr>
        <xdr:cNvPr id="723" name="楕円 722"/>
        <xdr:cNvSpPr/>
      </xdr:nvSpPr>
      <xdr:spPr>
        <a:xfrm>
          <a:off x="15430500" y="1651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149024</xdr:rowOff>
    </xdr:from>
    <xdr:ext cx="534377" cy="259045"/>
    <xdr:sp macro="" textlink="">
      <xdr:nvSpPr>
        <xdr:cNvPr id="724" name="テキスト ボックス 723"/>
        <xdr:cNvSpPr txBox="1"/>
      </xdr:nvSpPr>
      <xdr:spPr>
        <a:xfrm>
          <a:off x="15214111" y="1660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34711</xdr:rowOff>
    </xdr:from>
    <xdr:to>
      <xdr:col>76</xdr:col>
      <xdr:colOff>165100</xdr:colOff>
      <xdr:row>96</xdr:row>
      <xdr:rowOff>136311</xdr:rowOff>
    </xdr:to>
    <xdr:sp macro="" textlink="">
      <xdr:nvSpPr>
        <xdr:cNvPr id="725" name="楕円 724"/>
        <xdr:cNvSpPr/>
      </xdr:nvSpPr>
      <xdr:spPr>
        <a:xfrm>
          <a:off x="14541500" y="164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127438</xdr:rowOff>
    </xdr:from>
    <xdr:ext cx="534377" cy="259045"/>
    <xdr:sp macro="" textlink="">
      <xdr:nvSpPr>
        <xdr:cNvPr id="726" name="テキスト ボックス 725"/>
        <xdr:cNvSpPr txBox="1"/>
      </xdr:nvSpPr>
      <xdr:spPr>
        <a:xfrm>
          <a:off x="14325111" y="165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88356</xdr:rowOff>
    </xdr:from>
    <xdr:to>
      <xdr:col>72</xdr:col>
      <xdr:colOff>38100</xdr:colOff>
      <xdr:row>97</xdr:row>
      <xdr:rowOff>18506</xdr:rowOff>
    </xdr:to>
    <xdr:sp macro="" textlink="">
      <xdr:nvSpPr>
        <xdr:cNvPr id="727" name="楕円 726"/>
        <xdr:cNvSpPr/>
      </xdr:nvSpPr>
      <xdr:spPr>
        <a:xfrm>
          <a:off x="13652500" y="165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9633</xdr:rowOff>
    </xdr:from>
    <xdr:ext cx="534377" cy="259045"/>
    <xdr:sp macro="" textlink="">
      <xdr:nvSpPr>
        <xdr:cNvPr id="728" name="テキスト ボックス 727"/>
        <xdr:cNvSpPr txBox="1"/>
      </xdr:nvSpPr>
      <xdr:spPr>
        <a:xfrm>
          <a:off x="13436111" y="166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96444</xdr:rowOff>
    </xdr:from>
    <xdr:to>
      <xdr:col>67</xdr:col>
      <xdr:colOff>101600</xdr:colOff>
      <xdr:row>97</xdr:row>
      <xdr:rowOff>26594</xdr:rowOff>
    </xdr:to>
    <xdr:sp macro="" textlink="">
      <xdr:nvSpPr>
        <xdr:cNvPr id="729" name="楕円 728"/>
        <xdr:cNvSpPr/>
      </xdr:nvSpPr>
      <xdr:spPr>
        <a:xfrm>
          <a:off x="12763500" y="16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17721</xdr:rowOff>
    </xdr:from>
    <xdr:ext cx="534377" cy="259045"/>
    <xdr:sp macro="" textlink="">
      <xdr:nvSpPr>
        <xdr:cNvPr id="730" name="テキスト ボックス 729"/>
        <xdr:cNvSpPr txBox="1"/>
      </xdr:nvSpPr>
      <xdr:spPr>
        <a:xfrm>
          <a:off x="12547111" y="166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多くの項目で類似団体平均値を下回っているが、消防費のみ類似団体平均値を</a:t>
          </a:r>
          <a:r>
            <a:rPr kumimoji="1" lang="en-US" altLang="ja-JP" sz="1200">
              <a:latin typeface="ＭＳ Ｐゴシック" panose="020B0600070205080204" pitchFamily="50" charset="-128"/>
              <a:ea typeface="ＭＳ Ｐゴシック" panose="020B0600070205080204" pitchFamily="50" charset="-128"/>
            </a:rPr>
            <a:t>2,257</a:t>
          </a:r>
          <a:r>
            <a:rPr kumimoji="1" lang="ja-JP" altLang="en-US" sz="1200">
              <a:latin typeface="ＭＳ Ｐゴシック" panose="020B0600070205080204" pitchFamily="50" charset="-128"/>
              <a:ea typeface="ＭＳ Ｐゴシック" panose="020B0600070205080204" pitchFamily="50" charset="-128"/>
            </a:rPr>
            <a:t>円上回った。消防費については、現在防災無線放送施設デジタル化事業を行っており、年々増加傾向となっている。しかし、本事業は</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年度に完了する予定であることからそれ以降は減少し平準化が図られる見込みである。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前年度から大きく変動した項目としては土木費と教育費がある。土木費については、前年度から</a:t>
          </a:r>
          <a:r>
            <a:rPr kumimoji="1" lang="en-US" altLang="ja-JP" sz="1200">
              <a:latin typeface="ＭＳ Ｐゴシック" panose="020B0600070205080204" pitchFamily="50" charset="-128"/>
              <a:ea typeface="ＭＳ Ｐゴシック" panose="020B0600070205080204" pitchFamily="50" charset="-128"/>
            </a:rPr>
            <a:t>11,286</a:t>
          </a:r>
          <a:r>
            <a:rPr kumimoji="1" lang="ja-JP" altLang="en-US" sz="1200">
              <a:latin typeface="ＭＳ Ｐゴシック" panose="020B0600070205080204" pitchFamily="50" charset="-128"/>
              <a:ea typeface="ＭＳ Ｐゴシック" panose="020B0600070205080204" pitchFamily="50" charset="-128"/>
            </a:rPr>
            <a:t>円増加となった。主な要因は、市道維持補修事業において道路の長寿命化工事を実施したことや、道路の災害対策として排水整備工事を実施したためである。両事業とも地方債を活用することで一般財源の持ち出しを最小限に留めることができたが、今後数年間は引き続き実施する見込みである。教育費については、前年度比</a:t>
          </a:r>
          <a:r>
            <a:rPr kumimoji="1" lang="en-US" altLang="ja-JP" sz="1200">
              <a:latin typeface="ＭＳ Ｐゴシック" panose="020B0600070205080204" pitchFamily="50" charset="-128"/>
              <a:ea typeface="ＭＳ Ｐゴシック" panose="020B0600070205080204" pitchFamily="50" charset="-128"/>
            </a:rPr>
            <a:t>33,155</a:t>
          </a:r>
          <a:r>
            <a:rPr kumimoji="1" lang="ja-JP" altLang="en-US" sz="1200">
              <a:latin typeface="ＭＳ Ｐゴシック" panose="020B0600070205080204" pitchFamily="50" charset="-128"/>
              <a:ea typeface="ＭＳ Ｐゴシック" panose="020B0600070205080204" pitchFamily="50" charset="-128"/>
            </a:rPr>
            <a:t>円の減少となった。主な要因は前年度まで実施していた鉾田南小学校の建設事業が完了したことで普通建設事業費が大幅に減少となった。なお、令和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年度からは大洋中学校区統合小学校整備事業が開始するため、再度</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年度と同程度の水準となる見込みである。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は施設の統廃合や小学校建設、ごみ処理場の広域化など建設事業が集中して実施することから各項目が大きく増加する見込みである。一時的な増加ではあるものの、整備した施設の経年劣化により数年後から徐々に維持補修費は増加するものと考えられる。既存施設も踏まえた計画的な修繕計画や施設の統廃合を進めることで、歳出の平準化を図り、経常経費の節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財政調整基金残高、実質収支額、実質単年度収支共に減少し、実質単年度収支においては</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年度からさらに</a:t>
          </a:r>
          <a:r>
            <a:rPr kumimoji="1" lang="en-US" altLang="ja-JP" sz="1300">
              <a:latin typeface="ＭＳ ゴシック" pitchFamily="49" charset="-128"/>
              <a:ea typeface="ＭＳ ゴシック" pitchFamily="49" charset="-128"/>
            </a:rPr>
            <a:t>2.91</a:t>
          </a:r>
          <a:r>
            <a:rPr kumimoji="1" lang="ja-JP" altLang="en-US" sz="1300">
              <a:latin typeface="ＭＳ ゴシック" pitchFamily="49" charset="-128"/>
              <a:ea typeface="ＭＳ ゴシック" pitchFamily="49" charset="-128"/>
            </a:rPr>
            <a:t>％減少した。主な要因として令和元年度は大型台風が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度上陸したことで本市においても多くの被害があった。道路の倒木処理、土砂撤去、廃棄物処理に係る補助など特定財源がないものについては財政調整基金を取崩し対応した。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普通交付税や人口減少に伴う市税の減少など今後の歳入減少に備え、基金に依存しない財政運営に努める。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全体会計としては、黒字額は前年度比</a:t>
          </a:r>
          <a:r>
            <a:rPr kumimoji="1" lang="en-US" altLang="ja-JP" sz="1400" baseline="0">
              <a:latin typeface="ＭＳ ゴシック" pitchFamily="49" charset="-128"/>
              <a:ea typeface="ＭＳ ゴシック" pitchFamily="49" charset="-128"/>
            </a:rPr>
            <a:t>2.33</a:t>
          </a:r>
          <a:r>
            <a:rPr kumimoji="1" lang="ja-JP" altLang="en-US" sz="1400" baseline="0">
              <a:latin typeface="ＭＳ ゴシック" pitchFamily="49" charset="-128"/>
              <a:ea typeface="ＭＳ ゴシック" pitchFamily="49" charset="-128"/>
            </a:rPr>
            <a:t>％増加となった。各会計別では、一般会計、介護保険特別会計、後期高齢者医療特別会計は前年度から減少となった。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一般会計では標準財政規模は市税等の増収に伴い増加となったが、災害対応経費の増加に伴い標準財政規模比は前年度比</a:t>
          </a:r>
          <a:r>
            <a:rPr kumimoji="1" lang="en-US" altLang="ja-JP" sz="1400" baseline="0">
              <a:latin typeface="ＭＳ ゴシック" pitchFamily="49" charset="-128"/>
              <a:ea typeface="ＭＳ ゴシック" pitchFamily="49" charset="-128"/>
            </a:rPr>
            <a:t>0.64</a:t>
          </a:r>
          <a:r>
            <a:rPr kumimoji="1" lang="ja-JP" altLang="en-US" sz="1400" baseline="0">
              <a:latin typeface="ＭＳ ゴシック" pitchFamily="49" charset="-128"/>
              <a:ea typeface="ＭＳ ゴシック" pitchFamily="49" charset="-128"/>
            </a:rPr>
            <a:t>％の減少となった。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介護保険特別会計については、利用者増加に伴い給付費が増加したことで、前年度比</a:t>
          </a:r>
          <a:r>
            <a:rPr kumimoji="1" lang="en-US" altLang="ja-JP" sz="1400" baseline="0">
              <a:latin typeface="ＭＳ ゴシック" pitchFamily="49" charset="-128"/>
              <a:ea typeface="ＭＳ ゴシック" pitchFamily="49" charset="-128"/>
            </a:rPr>
            <a:t>0.06</a:t>
          </a:r>
          <a:r>
            <a:rPr kumimoji="1" lang="ja-JP" altLang="en-US" sz="1400" baseline="0">
              <a:latin typeface="ＭＳ ゴシック" pitchFamily="49" charset="-128"/>
              <a:ea typeface="ＭＳ ゴシック" pitchFamily="49" charset="-128"/>
            </a:rPr>
            <a:t>％の微減となった。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後期高齢者医療特別会計については、被保険者の増加に伴い後期高齢者医療広域連合納付金が増加したことから前年度比</a:t>
          </a:r>
          <a:r>
            <a:rPr kumimoji="1" lang="en-US" altLang="ja-JP" sz="1400" baseline="0">
              <a:latin typeface="ＭＳ ゴシック" pitchFamily="49" charset="-128"/>
              <a:ea typeface="ＭＳ ゴシック" pitchFamily="49" charset="-128"/>
            </a:rPr>
            <a:t>0.04</a:t>
          </a:r>
          <a:r>
            <a:rPr kumimoji="1" lang="ja-JP" altLang="en-US" sz="1400" baseline="0">
              <a:latin typeface="ＭＳ ゴシック" pitchFamily="49" charset="-128"/>
              <a:ea typeface="ＭＳ ゴシック" pitchFamily="49" charset="-128"/>
            </a:rPr>
            <a:t>％の微減となった。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なお、公共下水道事業特別会計については、</a:t>
          </a:r>
          <a:r>
            <a:rPr kumimoji="1" lang="en-US" altLang="ja-JP" sz="1400" baseline="0">
              <a:latin typeface="ＭＳ ゴシック" pitchFamily="49" charset="-128"/>
              <a:ea typeface="ＭＳ ゴシック" pitchFamily="49" charset="-128"/>
            </a:rPr>
            <a:t>R2</a:t>
          </a:r>
          <a:r>
            <a:rPr kumimoji="1" lang="ja-JP" altLang="en-US" sz="1400" baseline="0">
              <a:latin typeface="ＭＳ ゴシック" pitchFamily="49" charset="-128"/>
              <a:ea typeface="ＭＳ ゴシック" pitchFamily="49" charset="-128"/>
            </a:rPr>
            <a:t>年度より公営企業へ移行するにあたり歳入が増加したことから前年度比</a:t>
          </a:r>
          <a:r>
            <a:rPr kumimoji="1" lang="en-US" altLang="ja-JP" sz="1400" baseline="0">
              <a:latin typeface="ＭＳ ゴシック" pitchFamily="49" charset="-128"/>
              <a:ea typeface="ＭＳ ゴシック" pitchFamily="49" charset="-128"/>
            </a:rPr>
            <a:t>1.93</a:t>
          </a:r>
          <a:r>
            <a:rPr kumimoji="1" lang="ja-JP" altLang="en-US" sz="1400" baseline="0">
              <a:latin typeface="ＭＳ ゴシック" pitchFamily="49" charset="-128"/>
              <a:ea typeface="ＭＳ ゴシック" pitchFamily="49" charset="-128"/>
            </a:rPr>
            <a:t>％と大きく増加した。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全体を通して赤字には至っていないことから、引き続き税収等の確保、事務的経費の抑制を図り健全な財政運営に努める。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22323839</v>
      </c>
      <c r="BO4" s="462"/>
      <c r="BP4" s="462"/>
      <c r="BQ4" s="462"/>
      <c r="BR4" s="462"/>
      <c r="BS4" s="462"/>
      <c r="BT4" s="462"/>
      <c r="BU4" s="463"/>
      <c r="BV4" s="461">
        <v>23536141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5.8</v>
      </c>
      <c r="CU4" s="646"/>
      <c r="CV4" s="646"/>
      <c r="CW4" s="646"/>
      <c r="CX4" s="646"/>
      <c r="CY4" s="646"/>
      <c r="CZ4" s="646"/>
      <c r="DA4" s="647"/>
      <c r="DB4" s="645">
        <v>6.4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20947762</v>
      </c>
      <c r="BO5" s="467"/>
      <c r="BP5" s="467"/>
      <c r="BQ5" s="467"/>
      <c r="BR5" s="467"/>
      <c r="BS5" s="467"/>
      <c r="BT5" s="467"/>
      <c r="BU5" s="468"/>
      <c r="BV5" s="466">
        <v>22337401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90.5</v>
      </c>
      <c r="CU5" s="437"/>
      <c r="CV5" s="437"/>
      <c r="CW5" s="437"/>
      <c r="CX5" s="437"/>
      <c r="CY5" s="437"/>
      <c r="CZ5" s="437"/>
      <c r="DA5" s="438"/>
      <c r="DB5" s="436">
        <v>89.7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1376077</v>
      </c>
      <c r="BO6" s="467"/>
      <c r="BP6" s="467"/>
      <c r="BQ6" s="467"/>
      <c r="BR6" s="467"/>
      <c r="BS6" s="467"/>
      <c r="BT6" s="467"/>
      <c r="BU6" s="468"/>
      <c r="BV6" s="466">
        <v>1198740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93.9</v>
      </c>
      <c r="CU6" s="620"/>
      <c r="CV6" s="620"/>
      <c r="CW6" s="620"/>
      <c r="CX6" s="620"/>
      <c r="CY6" s="620"/>
      <c r="CZ6" s="620"/>
      <c r="DA6" s="621"/>
      <c r="DB6" s="619">
        <v>94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620354</v>
      </c>
      <c r="BO7" s="467"/>
      <c r="BP7" s="467"/>
      <c r="BQ7" s="467"/>
      <c r="BR7" s="467"/>
      <c r="BS7" s="467"/>
      <c r="BT7" s="467"/>
      <c r="BU7" s="468"/>
      <c r="BV7" s="466">
        <v>362964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13054861</v>
      </c>
      <c r="CU7" s="467"/>
      <c r="CV7" s="467"/>
      <c r="CW7" s="467"/>
      <c r="CX7" s="467"/>
      <c r="CY7" s="467"/>
      <c r="CZ7" s="467"/>
      <c r="DA7" s="468"/>
      <c r="DB7" s="466">
        <v>13003411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755723</v>
      </c>
      <c r="BO8" s="467"/>
      <c r="BP8" s="467"/>
      <c r="BQ8" s="467"/>
      <c r="BR8" s="467"/>
      <c r="BS8" s="467"/>
      <c r="BT8" s="467"/>
      <c r="BU8" s="468"/>
      <c r="BV8" s="466">
        <v>835776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0.46</v>
      </c>
      <c r="CU8" s="580"/>
      <c r="CV8" s="580"/>
      <c r="CW8" s="580"/>
      <c r="CX8" s="580"/>
      <c r="CY8" s="580"/>
      <c r="CZ8" s="580"/>
      <c r="DA8" s="581"/>
      <c r="DB8" s="579">
        <v>0.45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48147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-80053</v>
      </c>
      <c r="BO9" s="467"/>
      <c r="BP9" s="467"/>
      <c r="BQ9" s="467"/>
      <c r="BR9" s="467"/>
      <c r="BS9" s="467"/>
      <c r="BT9" s="467"/>
      <c r="BU9" s="468"/>
      <c r="BV9" s="466">
        <v>-996683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13.6</v>
      </c>
      <c r="CU9" s="437"/>
      <c r="CV9" s="437"/>
      <c r="CW9" s="437"/>
      <c r="CX9" s="437"/>
      <c r="CY9" s="437"/>
      <c r="CZ9" s="437"/>
      <c r="DA9" s="438"/>
      <c r="DB9" s="436">
        <v>13.8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50156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6269</v>
      </c>
      <c r="BO10" s="467"/>
      <c r="BP10" s="467"/>
      <c r="BQ10" s="467"/>
      <c r="BR10" s="467"/>
      <c r="BS10" s="467"/>
      <c r="BT10" s="467"/>
      <c r="BU10" s="468"/>
      <c r="BV10" s="466">
        <v>524564</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48717</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116</v>
      </c>
      <c r="AV12" s="524"/>
      <c r="AW12" s="524"/>
      <c r="AX12" s="524"/>
      <c r="AY12" s="446" t="s">
        <v>137</v>
      </c>
      <c r="AZ12" s="447"/>
      <c r="BA12" s="447"/>
      <c r="BB12" s="447"/>
      <c r="BC12" s="447"/>
      <c r="BD12" s="447"/>
      <c r="BE12" s="447"/>
      <c r="BF12" s="447"/>
      <c r="BG12" s="447"/>
      <c r="BH12" s="447"/>
      <c r="BI12" s="447"/>
      <c r="BJ12" s="447"/>
      <c r="BK12" s="447"/>
      <c r="BL12" s="447"/>
      <c r="BM12" s="448"/>
      <c r="BN12" s="466">
        <v>780000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45897</v>
      </c>
      <c r="S13" s="570"/>
      <c r="T13" s="570"/>
      <c r="U13" s="570"/>
      <c r="V13" s="571"/>
      <c r="W13" s="557" t="s">
        <v>141</v>
      </c>
      <c r="X13" s="479"/>
      <c r="Y13" s="479"/>
      <c r="Z13" s="479"/>
      <c r="AA13" s="479"/>
      <c r="AB13" s="480"/>
      <c r="AC13" s="442">
        <v>7949</v>
      </c>
      <c r="AD13" s="443"/>
      <c r="AE13" s="443"/>
      <c r="AF13" s="443"/>
      <c r="AG13" s="444"/>
      <c r="AH13" s="442">
        <v>8534</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-853784</v>
      </c>
      <c r="BO13" s="467"/>
      <c r="BP13" s="467"/>
      <c r="BQ13" s="467"/>
      <c r="BR13" s="467"/>
      <c r="BS13" s="467"/>
      <c r="BT13" s="467"/>
      <c r="BU13" s="468"/>
      <c r="BV13" s="466">
        <v>-472119</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8.4</v>
      </c>
      <c r="CU13" s="437"/>
      <c r="CV13" s="437"/>
      <c r="CW13" s="437"/>
      <c r="CX13" s="437"/>
      <c r="CY13" s="437"/>
      <c r="CZ13" s="437"/>
      <c r="DA13" s="438"/>
      <c r="DB13" s="436">
        <v>7.9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49130</v>
      </c>
      <c r="S14" s="570"/>
      <c r="T14" s="570"/>
      <c r="U14" s="570"/>
      <c r="V14" s="571"/>
      <c r="W14" s="572"/>
      <c r="X14" s="482"/>
      <c r="Y14" s="482"/>
      <c r="Z14" s="482"/>
      <c r="AA14" s="482"/>
      <c r="AB14" s="483"/>
      <c r="AC14" s="562">
        <v>31.9</v>
      </c>
      <c r="AD14" s="563"/>
      <c r="AE14" s="563"/>
      <c r="AF14" s="563"/>
      <c r="AG14" s="564"/>
      <c r="AH14" s="562">
        <v>33.1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131</v>
      </c>
      <c r="CU14" s="574"/>
      <c r="CV14" s="574"/>
      <c r="CW14" s="574"/>
      <c r="CX14" s="574"/>
      <c r="CY14" s="574"/>
      <c r="CZ14" s="574"/>
      <c r="DA14" s="575"/>
      <c r="DB14" s="573" t="s">
        <v>131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46567</v>
      </c>
      <c r="S15" s="570"/>
      <c r="T15" s="570"/>
      <c r="U15" s="570"/>
      <c r="V15" s="571"/>
      <c r="W15" s="557" t="s">
        <v>149</v>
      </c>
      <c r="X15" s="479"/>
      <c r="Y15" s="479"/>
      <c r="Z15" s="479"/>
      <c r="AA15" s="479"/>
      <c r="AB15" s="480"/>
      <c r="AC15" s="442">
        <v>5342</v>
      </c>
      <c r="AD15" s="443"/>
      <c r="AE15" s="443"/>
      <c r="AF15" s="443"/>
      <c r="AG15" s="444"/>
      <c r="AH15" s="442">
        <v>5340</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5090650</v>
      </c>
      <c r="BO15" s="462"/>
      <c r="BP15" s="462"/>
      <c r="BQ15" s="462"/>
      <c r="BR15" s="462"/>
      <c r="BS15" s="462"/>
      <c r="BT15" s="462"/>
      <c r="BU15" s="463"/>
      <c r="BV15" s="461">
        <v>4998309</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21.5</v>
      </c>
      <c r="AD16" s="563"/>
      <c r="AE16" s="563"/>
      <c r="AF16" s="563"/>
      <c r="AG16" s="564"/>
      <c r="AH16" s="562">
        <v>20.7</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10979428</v>
      </c>
      <c r="BO16" s="467"/>
      <c r="BP16" s="467"/>
      <c r="BQ16" s="467"/>
      <c r="BR16" s="467"/>
      <c r="BS16" s="467"/>
      <c r="BT16" s="467"/>
      <c r="BU16" s="468"/>
      <c r="BV16" s="466">
        <v>10726876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11605</v>
      </c>
      <c r="AD17" s="443"/>
      <c r="AE17" s="443"/>
      <c r="AF17" s="443"/>
      <c r="AG17" s="444"/>
      <c r="AH17" s="442">
        <v>11922</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6447830</v>
      </c>
      <c r="BO17" s="467"/>
      <c r="BP17" s="467"/>
      <c r="BQ17" s="467"/>
      <c r="BR17" s="467"/>
      <c r="BS17" s="467"/>
      <c r="BT17" s="467"/>
      <c r="BU17" s="468"/>
      <c r="BV17" s="466">
        <v>6317917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207.6</v>
      </c>
      <c r="M18" s="531"/>
      <c r="N18" s="531"/>
      <c r="O18" s="531"/>
      <c r="P18" s="531"/>
      <c r="Q18" s="531"/>
      <c r="R18" s="532"/>
      <c r="S18" s="532"/>
      <c r="T18" s="532"/>
      <c r="U18" s="532"/>
      <c r="V18" s="533"/>
      <c r="W18" s="547"/>
      <c r="X18" s="548"/>
      <c r="Y18" s="548"/>
      <c r="Z18" s="548"/>
      <c r="AA18" s="548"/>
      <c r="AB18" s="558"/>
      <c r="AC18" s="430">
        <v>46.6</v>
      </c>
      <c r="AD18" s="431"/>
      <c r="AE18" s="431"/>
      <c r="AF18" s="431"/>
      <c r="AG18" s="534"/>
      <c r="AH18" s="430">
        <v>46.2</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11895013</v>
      </c>
      <c r="BO18" s="467"/>
      <c r="BP18" s="467"/>
      <c r="BQ18" s="467"/>
      <c r="BR18" s="467"/>
      <c r="BS18" s="467"/>
      <c r="BT18" s="467"/>
      <c r="BU18" s="468"/>
      <c r="BV18" s="466">
        <v>11780676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232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15864675</v>
      </c>
      <c r="BO19" s="467"/>
      <c r="BP19" s="467"/>
      <c r="BQ19" s="467"/>
      <c r="BR19" s="467"/>
      <c r="BS19" s="467"/>
      <c r="BT19" s="467"/>
      <c r="BU19" s="468"/>
      <c r="BV19" s="466">
        <v>15860915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17430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21512771</v>
      </c>
      <c r="BO23" s="467"/>
      <c r="BP23" s="467"/>
      <c r="BQ23" s="467"/>
      <c r="BR23" s="467"/>
      <c r="BS23" s="467"/>
      <c r="BT23" s="467"/>
      <c r="BU23" s="468"/>
      <c r="BV23" s="466">
        <v>22329993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7450</v>
      </c>
      <c r="R24" s="443"/>
      <c r="S24" s="443"/>
      <c r="T24" s="443"/>
      <c r="U24" s="443"/>
      <c r="V24" s="444"/>
      <c r="W24" s="508"/>
      <c r="X24" s="499"/>
      <c r="Y24" s="500"/>
      <c r="Z24" s="439" t="s">
        <v>173</v>
      </c>
      <c r="AA24" s="440"/>
      <c r="AB24" s="440"/>
      <c r="AC24" s="440"/>
      <c r="AD24" s="440"/>
      <c r="AE24" s="440"/>
      <c r="AF24" s="440"/>
      <c r="AG24" s="441"/>
      <c r="AH24" s="442">
        <v>316</v>
      </c>
      <c r="AI24" s="443"/>
      <c r="AJ24" s="443"/>
      <c r="AK24" s="443"/>
      <c r="AL24" s="444"/>
      <c r="AM24" s="442">
        <v>960640</v>
      </c>
      <c r="AN24" s="443"/>
      <c r="AO24" s="443"/>
      <c r="AP24" s="443"/>
      <c r="AQ24" s="443"/>
      <c r="AR24" s="444"/>
      <c r="AS24" s="442">
        <v>3040</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15467605</v>
      </c>
      <c r="BO24" s="467"/>
      <c r="BP24" s="467"/>
      <c r="BQ24" s="467"/>
      <c r="BR24" s="467"/>
      <c r="BS24" s="467"/>
      <c r="BT24" s="467"/>
      <c r="BU24" s="468"/>
      <c r="BV24" s="466">
        <v>15755977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5710</v>
      </c>
      <c r="R25" s="443"/>
      <c r="S25" s="443"/>
      <c r="T25" s="443"/>
      <c r="U25" s="443"/>
      <c r="V25" s="444"/>
      <c r="W25" s="508"/>
      <c r="X25" s="499"/>
      <c r="Y25" s="500"/>
      <c r="Z25" s="439" t="s">
        <v>176</v>
      </c>
      <c r="AA25" s="440"/>
      <c r="AB25" s="440"/>
      <c r="AC25" s="440"/>
      <c r="AD25" s="440"/>
      <c r="AE25" s="440"/>
      <c r="AF25" s="440"/>
      <c r="AG25" s="441"/>
      <c r="AH25" s="442" t="s">
        <v>139</v>
      </c>
      <c r="AI25" s="443"/>
      <c r="AJ25" s="443"/>
      <c r="AK25" s="443"/>
      <c r="AL25" s="444"/>
      <c r="AM25" s="442" t="s">
        <v>177</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1096298</v>
      </c>
      <c r="BO25" s="462"/>
      <c r="BP25" s="462"/>
      <c r="BQ25" s="462"/>
      <c r="BR25" s="462"/>
      <c r="BS25" s="462"/>
      <c r="BT25" s="462"/>
      <c r="BU25" s="463"/>
      <c r="BV25" s="461">
        <v>1455127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5360</v>
      </c>
      <c r="R26" s="443"/>
      <c r="S26" s="443"/>
      <c r="T26" s="443"/>
      <c r="U26" s="443"/>
      <c r="V26" s="444"/>
      <c r="W26" s="508"/>
      <c r="X26" s="499"/>
      <c r="Y26" s="500"/>
      <c r="Z26" s="439" t="s">
        <v>180</v>
      </c>
      <c r="AA26" s="521"/>
      <c r="AB26" s="521"/>
      <c r="AC26" s="521"/>
      <c r="AD26" s="521"/>
      <c r="AE26" s="521"/>
      <c r="AF26" s="521"/>
      <c r="AG26" s="522"/>
      <c r="AH26" s="442">
        <v>11</v>
      </c>
      <c r="AI26" s="443"/>
      <c r="AJ26" s="443"/>
      <c r="AK26" s="443"/>
      <c r="AL26" s="444"/>
      <c r="AM26" s="442">
        <v>36047</v>
      </c>
      <c r="AN26" s="443"/>
      <c r="AO26" s="443"/>
      <c r="AP26" s="443"/>
      <c r="AQ26" s="443"/>
      <c r="AR26" s="444"/>
      <c r="AS26" s="442">
        <v>3277</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3500</v>
      </c>
      <c r="R27" s="443"/>
      <c r="S27" s="443"/>
      <c r="T27" s="443"/>
      <c r="U27" s="443"/>
      <c r="V27" s="444"/>
      <c r="W27" s="508"/>
      <c r="X27" s="499"/>
      <c r="Y27" s="500"/>
      <c r="Z27" s="439" t="s">
        <v>183</v>
      </c>
      <c r="AA27" s="440"/>
      <c r="AB27" s="440"/>
      <c r="AC27" s="440"/>
      <c r="AD27" s="440"/>
      <c r="AE27" s="440"/>
      <c r="AF27" s="440"/>
      <c r="AG27" s="441"/>
      <c r="AH27" s="442">
        <v>13</v>
      </c>
      <c r="AI27" s="443"/>
      <c r="AJ27" s="443"/>
      <c r="AK27" s="443"/>
      <c r="AL27" s="444"/>
      <c r="AM27" s="442">
        <v>36790</v>
      </c>
      <c r="AN27" s="443"/>
      <c r="AO27" s="443"/>
      <c r="AP27" s="443"/>
      <c r="AQ27" s="443"/>
      <c r="AR27" s="444"/>
      <c r="AS27" s="442">
        <v>2830</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484970</v>
      </c>
      <c r="BO27" s="470"/>
      <c r="BP27" s="470"/>
      <c r="BQ27" s="470"/>
      <c r="BR27" s="470"/>
      <c r="BS27" s="470"/>
      <c r="BT27" s="470"/>
      <c r="BU27" s="471"/>
      <c r="BV27" s="469">
        <v>484434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3000</v>
      </c>
      <c r="R28" s="443"/>
      <c r="S28" s="443"/>
      <c r="T28" s="443"/>
      <c r="U28" s="443"/>
      <c r="V28" s="444"/>
      <c r="W28" s="508"/>
      <c r="X28" s="499"/>
      <c r="Y28" s="500"/>
      <c r="Z28" s="439" t="s">
        <v>186</v>
      </c>
      <c r="AA28" s="440"/>
      <c r="AB28" s="440"/>
      <c r="AC28" s="440"/>
      <c r="AD28" s="440"/>
      <c r="AE28" s="440"/>
      <c r="AF28" s="440"/>
      <c r="AG28" s="441"/>
      <c r="AH28" s="442" t="s">
        <v>130</v>
      </c>
      <c r="AI28" s="443"/>
      <c r="AJ28" s="443"/>
      <c r="AK28" s="443"/>
      <c r="AL28" s="444"/>
      <c r="AM28" s="442" t="s">
        <v>139</v>
      </c>
      <c r="AN28" s="443"/>
      <c r="AO28" s="443"/>
      <c r="AP28" s="443"/>
      <c r="AQ28" s="443"/>
      <c r="AR28" s="444"/>
      <c r="AS28" s="442" t="s">
        <v>187</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5056786</v>
      </c>
      <c r="BO28" s="462"/>
      <c r="BP28" s="462"/>
      <c r="BQ28" s="462"/>
      <c r="BR28" s="462"/>
      <c r="BS28" s="462"/>
      <c r="BT28" s="462"/>
      <c r="BU28" s="463"/>
      <c r="BV28" s="461">
        <v>5830517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16</v>
      </c>
      <c r="M29" s="443"/>
      <c r="N29" s="443"/>
      <c r="O29" s="443"/>
      <c r="P29" s="444"/>
      <c r="Q29" s="442">
        <v>2800</v>
      </c>
      <c r="R29" s="443"/>
      <c r="S29" s="443"/>
      <c r="T29" s="443"/>
      <c r="U29" s="443"/>
      <c r="V29" s="444"/>
      <c r="W29" s="509"/>
      <c r="X29" s="510"/>
      <c r="Y29" s="511"/>
      <c r="Z29" s="439" t="s">
        <v>190</v>
      </c>
      <c r="AA29" s="440"/>
      <c r="AB29" s="440"/>
      <c r="AC29" s="440"/>
      <c r="AD29" s="440"/>
      <c r="AE29" s="440"/>
      <c r="AF29" s="440"/>
      <c r="AG29" s="441"/>
      <c r="AH29" s="442">
        <v>329</v>
      </c>
      <c r="AI29" s="443"/>
      <c r="AJ29" s="443"/>
      <c r="AK29" s="443"/>
      <c r="AL29" s="444"/>
      <c r="AM29" s="442">
        <v>997430</v>
      </c>
      <c r="AN29" s="443"/>
      <c r="AO29" s="443"/>
      <c r="AP29" s="443"/>
      <c r="AQ29" s="443"/>
      <c r="AR29" s="444"/>
      <c r="AS29" s="442">
        <v>3032</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1268450</v>
      </c>
      <c r="BO29" s="467"/>
      <c r="BP29" s="467"/>
      <c r="BQ29" s="467"/>
      <c r="BR29" s="467"/>
      <c r="BS29" s="467"/>
      <c r="BT29" s="467"/>
      <c r="BU29" s="468"/>
      <c r="BV29" s="466">
        <v>1267265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98.6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10242096</v>
      </c>
      <c r="BO30" s="470"/>
      <c r="BP30" s="470"/>
      <c r="BQ30" s="470"/>
      <c r="BR30" s="470"/>
      <c r="BS30" s="470"/>
      <c r="BT30" s="470"/>
      <c r="BU30" s="471"/>
      <c r="BV30" s="469">
        <v>10007018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201</v>
      </c>
      <c r="X33" s="428"/>
      <c r="Y33" s="428"/>
      <c r="Z33" s="428"/>
      <c r="AA33" s="428"/>
      <c r="AB33" s="428"/>
      <c r="AC33" s="428"/>
      <c r="AD33" s="428"/>
      <c r="AE33" s="428"/>
      <c r="AF33" s="428"/>
      <c r="AG33" s="428"/>
      <c r="AH33" s="428"/>
      <c r="AI33" s="428"/>
      <c r="AJ33" s="428"/>
      <c r="AK33" s="428"/>
      <c r="AL33" s="216"/>
      <c r="AM33" s="429" t="s">
        <v>202</v>
      </c>
      <c r="AN33" s="429"/>
      <c r="AO33" s="428" t="s">
        <v>201</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199</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鉾田市健康づくり財団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介護保険特別会計（保険事業勘定）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茨城県市町村総合事務組合（県民交通災害共済事業特別会計）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茨城県租税債権管理機構</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介護保険特別会計（介護サービス事業勘定）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茨城県後期高齢者医療広域連合（後期高齢者医療特別会計）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大洗、鉾田、水戸環境組合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鹿行広域事務組合（一般会計）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鹿行広域事務組合（養護老人ホーム事業特別会計）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鹿行広域事務組合（消防特別会計）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鹿行広域事務組合（火葬場事業特別会計）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gDHYDW7ddWbrAFoP2XmHGeokdJGxM96FCEfw86tYnv4irhnYtRN+K4S8WBdR0oCNTTEbqBExCGFI8P+VF0VtWQ==" saltValue="2BFDSbFf3WlPg2kxGC/c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566</v>
      </c>
      <c r="D34" s="1248"/>
      <c r="E34" s="1249"/>
      <c r="F34" s="32">
        <v>11.41</v>
      </c>
      <c r="G34" s="33">
        <v>10.55</v>
      </c>
      <c r="H34" s="33">
        <v>9.65</v>
      </c>
      <c r="I34" s="33">
        <v>9.5399999999999991</v>
      </c>
      <c r="J34" s="34">
        <v>9.77</v>
      </c>
      <c r="K34" s="22"/>
      <c r="L34" s="22"/>
      <c r="M34" s="22"/>
      <c r="N34" s="22"/>
      <c r="O34" s="22"/>
      <c r="P34" s="22"/>
    </row>
    <row r="35" spans="1:16" ht="39" customHeight="1" x14ac:dyDescent="0.15">
      <c r="A35" s="22"/>
      <c r="B35" s="35"/>
      <c r="C35" s="1242" t="s">
        <v>567</v>
      </c>
      <c r="D35" s="1243"/>
      <c r="E35" s="1244"/>
      <c r="F35" s="36">
        <v>8.34</v>
      </c>
      <c r="G35" s="37">
        <v>10.63</v>
      </c>
      <c r="H35" s="37">
        <v>13.93</v>
      </c>
      <c r="I35" s="37">
        <v>6.42</v>
      </c>
      <c r="J35" s="38">
        <v>5.78</v>
      </c>
      <c r="K35" s="22"/>
      <c r="L35" s="22"/>
      <c r="M35" s="22"/>
      <c r="N35" s="22"/>
      <c r="O35" s="22"/>
      <c r="P35" s="22"/>
    </row>
    <row r="36" spans="1:16" ht="39" customHeight="1" x14ac:dyDescent="0.15">
      <c r="A36" s="22"/>
      <c r="B36" s="35"/>
      <c r="C36" s="1242" t="s">
        <v>568</v>
      </c>
      <c r="D36" s="1243"/>
      <c r="E36" s="1244"/>
      <c r="F36" s="36">
        <v>0.38</v>
      </c>
      <c r="G36" s="37">
        <v>0.17</v>
      </c>
      <c r="H36" s="37">
        <v>0.02</v>
      </c>
      <c r="I36" s="37">
        <v>0.17</v>
      </c>
      <c r="J36" s="38">
        <v>2.1</v>
      </c>
      <c r="K36" s="22"/>
      <c r="L36" s="22"/>
      <c r="M36" s="22"/>
      <c r="N36" s="22"/>
      <c r="O36" s="22"/>
      <c r="P36" s="22"/>
    </row>
    <row r="37" spans="1:16" ht="39" customHeight="1" x14ac:dyDescent="0.15">
      <c r="A37" s="22"/>
      <c r="B37" s="35"/>
      <c r="C37" s="1242" t="s">
        <v>569</v>
      </c>
      <c r="D37" s="1243"/>
      <c r="E37" s="1244"/>
      <c r="F37" s="36">
        <v>1.1499999999999999</v>
      </c>
      <c r="G37" s="37">
        <v>0.88</v>
      </c>
      <c r="H37" s="37">
        <v>1.35</v>
      </c>
      <c r="I37" s="37">
        <v>1.0900000000000001</v>
      </c>
      <c r="J37" s="38">
        <v>1.03</v>
      </c>
      <c r="K37" s="22"/>
      <c r="L37" s="22"/>
      <c r="M37" s="22"/>
      <c r="N37" s="22"/>
      <c r="O37" s="22"/>
      <c r="P37" s="22"/>
    </row>
    <row r="38" spans="1:16" ht="39" customHeight="1" x14ac:dyDescent="0.15">
      <c r="A38" s="22"/>
      <c r="B38" s="35"/>
      <c r="C38" s="1242" t="s">
        <v>570</v>
      </c>
      <c r="D38" s="1243"/>
      <c r="E38" s="1244"/>
      <c r="F38" s="36">
        <v>7.0000000000000007E-2</v>
      </c>
      <c r="G38" s="37">
        <v>0.03</v>
      </c>
      <c r="H38" s="37">
        <v>7.0000000000000007E-2</v>
      </c>
      <c r="I38" s="37">
        <v>0.14000000000000001</v>
      </c>
      <c r="J38" s="38">
        <v>1</v>
      </c>
      <c r="K38" s="22"/>
      <c r="L38" s="22"/>
      <c r="M38" s="22"/>
      <c r="N38" s="22"/>
      <c r="O38" s="22"/>
      <c r="P38" s="22"/>
    </row>
    <row r="39" spans="1:16" ht="39" customHeight="1" x14ac:dyDescent="0.15">
      <c r="A39" s="22"/>
      <c r="B39" s="35"/>
      <c r="C39" s="1242" t="s">
        <v>571</v>
      </c>
      <c r="D39" s="1243"/>
      <c r="E39" s="1244"/>
      <c r="F39" s="36">
        <v>0.13</v>
      </c>
      <c r="G39" s="37">
        <v>0.1</v>
      </c>
      <c r="H39" s="37">
        <v>0.09</v>
      </c>
      <c r="I39" s="37">
        <v>0.05</v>
      </c>
      <c r="J39" s="38">
        <v>0.1</v>
      </c>
      <c r="K39" s="22"/>
      <c r="L39" s="22"/>
      <c r="M39" s="22"/>
      <c r="N39" s="22"/>
      <c r="O39" s="22"/>
      <c r="P39" s="22"/>
    </row>
    <row r="40" spans="1:16" ht="39" customHeight="1" x14ac:dyDescent="0.15">
      <c r="A40" s="22"/>
      <c r="B40" s="35"/>
      <c r="C40" s="1242" t="s">
        <v>572</v>
      </c>
      <c r="D40" s="1243"/>
      <c r="E40" s="1244"/>
      <c r="F40" s="36">
        <v>0.01</v>
      </c>
      <c r="G40" s="37">
        <v>0.01</v>
      </c>
      <c r="H40" s="37">
        <v>0.01</v>
      </c>
      <c r="I40" s="37">
        <v>0.01</v>
      </c>
      <c r="J40" s="38">
        <v>0.01</v>
      </c>
      <c r="K40" s="22"/>
      <c r="L40" s="22"/>
      <c r="M40" s="22"/>
      <c r="N40" s="22"/>
      <c r="O40" s="22"/>
      <c r="P40" s="22"/>
    </row>
    <row r="41" spans="1:16" ht="39" customHeight="1" x14ac:dyDescent="0.15">
      <c r="A41" s="22"/>
      <c r="B41" s="35"/>
      <c r="C41" s="1242" t="s">
        <v>573</v>
      </c>
      <c r="D41" s="1243"/>
      <c r="E41" s="1244"/>
      <c r="F41" s="36">
        <v>0.02</v>
      </c>
      <c r="G41" s="37">
        <v>7.0000000000000007E-2</v>
      </c>
      <c r="H41" s="37">
        <v>0.1</v>
      </c>
      <c r="I41" s="37">
        <v>0.05</v>
      </c>
      <c r="J41" s="38">
        <v>0.01</v>
      </c>
      <c r="K41" s="22"/>
      <c r="L41" s="22"/>
      <c r="M41" s="22"/>
      <c r="N41" s="22"/>
      <c r="O41" s="22"/>
      <c r="P41" s="22"/>
    </row>
    <row r="42" spans="1:16" ht="39" customHeight="1" x14ac:dyDescent="0.15">
      <c r="A42" s="22"/>
      <c r="B42" s="39"/>
      <c r="C42" s="1242" t="s">
        <v>574</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575</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I89ej1t4PnSt57LPsBmA2y+8zOUqsgEVPWL26qEHFpyLAI+JcEV9DVOYZBV6kz3P1wRhy/TJXZxe0ms2TiKuQ==" saltValue="ZY+wV7n/Cmw6gIzmp2OO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2151</v>
      </c>
      <c r="L45" s="60">
        <v>2172</v>
      </c>
      <c r="M45" s="60">
        <v>2145</v>
      </c>
      <c r="N45" s="60">
        <v>2224</v>
      </c>
      <c r="O45" s="61">
        <v>2255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v>7</v>
      </c>
      <c r="L47" s="64">
        <v>7</v>
      </c>
      <c r="M47" s="64">
        <v>7</v>
      </c>
      <c r="N47" s="64">
        <v>7</v>
      </c>
      <c r="O47" s="65">
        <v>7</v>
      </c>
      <c r="P47" s="48"/>
      <c r="Q47" s="48"/>
      <c r="R47" s="48"/>
      <c r="S47" s="48"/>
      <c r="T47" s="48"/>
      <c r="U47" s="48"/>
    </row>
    <row r="48" spans="1:21" ht="30.75" customHeight="1" x14ac:dyDescent="0.15">
      <c r="A48" s="48"/>
      <c r="B48" s="1270"/>
      <c r="C48" s="1271"/>
      <c r="D48" s="62"/>
      <c r="E48" s="1252" t="s">
        <v>15</v>
      </c>
      <c r="F48" s="1252"/>
      <c r="G48" s="1252"/>
      <c r="H48" s="1252"/>
      <c r="I48" s="1252"/>
      <c r="J48" s="1253"/>
      <c r="K48" s="63">
        <v>550</v>
      </c>
      <c r="L48" s="64">
        <v>532</v>
      </c>
      <c r="M48" s="64">
        <v>548</v>
      </c>
      <c r="N48" s="64">
        <v>565</v>
      </c>
      <c r="O48" s="65">
        <v>576</v>
      </c>
      <c r="P48" s="48"/>
      <c r="Q48" s="48"/>
      <c r="R48" s="48"/>
      <c r="S48" s="48"/>
      <c r="T48" s="48"/>
      <c r="U48" s="48"/>
    </row>
    <row r="49" spans="1:21" ht="30.75" customHeight="1" x14ac:dyDescent="0.15">
      <c r="A49" s="48"/>
      <c r="B49" s="1270"/>
      <c r="C49" s="1271"/>
      <c r="D49" s="62"/>
      <c r="E49" s="1252" t="s">
        <v>16</v>
      </c>
      <c r="F49" s="1252"/>
      <c r="G49" s="1252"/>
      <c r="H49" s="1252"/>
      <c r="I49" s="1252"/>
      <c r="J49" s="1253"/>
      <c r="K49" s="63">
        <v>16</v>
      </c>
      <c r="L49" s="64">
        <v>28</v>
      </c>
      <c r="M49" s="64">
        <v>37</v>
      </c>
      <c r="N49" s="64">
        <v>44</v>
      </c>
      <c r="O49" s="65">
        <v>47</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518</v>
      </c>
      <c r="L50" s="64" t="s">
        <v>518</v>
      </c>
      <c r="M50" s="64" t="s">
        <v>518</v>
      </c>
      <c r="N50" s="64" t="s">
        <v>518</v>
      </c>
      <c r="O50" s="65" t="s">
        <v>518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1890</v>
      </c>
      <c r="L52" s="64">
        <v>1880</v>
      </c>
      <c r="M52" s="64">
        <v>1840</v>
      </c>
      <c r="N52" s="64">
        <v>1877</v>
      </c>
      <c r="O52" s="65">
        <v>1894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834</v>
      </c>
      <c r="L53" s="69">
        <v>859</v>
      </c>
      <c r="M53" s="69">
        <v>897</v>
      </c>
      <c r="N53" s="69">
        <v>963</v>
      </c>
      <c r="O53" s="70">
        <v>991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v>60</v>
      </c>
      <c r="L57" s="84">
        <v>70</v>
      </c>
      <c r="M57" s="84">
        <v>80</v>
      </c>
      <c r="N57" s="84">
        <v>90</v>
      </c>
      <c r="O57" s="85">
        <v>150</v>
      </c>
    </row>
    <row r="58" spans="1:21" ht="31.5" customHeight="1" thickBot="1" x14ac:dyDescent="0.2">
      <c r="B58" s="1260"/>
      <c r="C58" s="1261"/>
      <c r="D58" s="1265" t="s">
        <v>27</v>
      </c>
      <c r="E58" s="1266"/>
      <c r="F58" s="1266"/>
      <c r="G58" s="1266"/>
      <c r="H58" s="1266"/>
      <c r="I58" s="1266"/>
      <c r="J58" s="1267"/>
      <c r="K58" s="86">
        <v>23</v>
      </c>
      <c r="L58" s="87">
        <v>30</v>
      </c>
      <c r="M58" s="87">
        <v>37</v>
      </c>
      <c r="N58" s="87">
        <v>43</v>
      </c>
      <c r="O58" s="88">
        <v>50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rM4IrbmRUWlhGwhmLRiBPQ/NKcs3vb7JQT9xYkWsm4m5eHD9HBTa+Hqr663Op6dhCr98pWUemioppg0Fb3w5g==" saltValue="xSQjuJSNbSuPqazn/UYM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8" t="s">
        <v>30</v>
      </c>
      <c r="C41" s="1289"/>
      <c r="D41" s="102"/>
      <c r="E41" s="1290" t="s">
        <v>31</v>
      </c>
      <c r="F41" s="1290"/>
      <c r="G41" s="1290"/>
      <c r="H41" s="1291"/>
      <c r="I41" s="103">
        <v>22809</v>
      </c>
      <c r="J41" s="104">
        <v>22352</v>
      </c>
      <c r="K41" s="104">
        <v>22143</v>
      </c>
      <c r="L41" s="104">
        <v>22330</v>
      </c>
      <c r="M41" s="105">
        <v>21513</v>
      </c>
    </row>
    <row r="42" spans="2:13" ht="27.75" customHeight="1" x14ac:dyDescent="0.15">
      <c r="B42" s="1278"/>
      <c r="C42" s="1279"/>
      <c r="D42" s="106"/>
      <c r="E42" s="1282" t="s">
        <v>32</v>
      </c>
      <c r="F42" s="1282"/>
      <c r="G42" s="1282"/>
      <c r="H42" s="1283"/>
      <c r="I42" s="107" t="s">
        <v>518</v>
      </c>
      <c r="J42" s="108" t="s">
        <v>518</v>
      </c>
      <c r="K42" s="108" t="s">
        <v>518</v>
      </c>
      <c r="L42" s="108" t="s">
        <v>518</v>
      </c>
      <c r="M42" s="109" t="s">
        <v>518</v>
      </c>
    </row>
    <row r="43" spans="2:13" ht="27.75" customHeight="1" x14ac:dyDescent="0.15">
      <c r="B43" s="1278"/>
      <c r="C43" s="1279"/>
      <c r="D43" s="106"/>
      <c r="E43" s="1282" t="s">
        <v>33</v>
      </c>
      <c r="F43" s="1282"/>
      <c r="G43" s="1282"/>
      <c r="H43" s="1283"/>
      <c r="I43" s="107">
        <v>9180</v>
      </c>
      <c r="J43" s="108">
        <v>9063</v>
      </c>
      <c r="K43" s="108">
        <v>8816</v>
      </c>
      <c r="L43" s="108">
        <v>8422</v>
      </c>
      <c r="M43" s="109">
        <v>8351</v>
      </c>
    </row>
    <row r="44" spans="2:13" ht="27.75" customHeight="1" x14ac:dyDescent="0.15">
      <c r="B44" s="1278"/>
      <c r="C44" s="1279"/>
      <c r="D44" s="106"/>
      <c r="E44" s="1282" t="s">
        <v>34</v>
      </c>
      <c r="F44" s="1282"/>
      <c r="G44" s="1282"/>
      <c r="H44" s="1283"/>
      <c r="I44" s="107">
        <v>294</v>
      </c>
      <c r="J44" s="108">
        <v>310</v>
      </c>
      <c r="K44" s="108">
        <v>287</v>
      </c>
      <c r="L44" s="108">
        <v>248</v>
      </c>
      <c r="M44" s="109">
        <v>227</v>
      </c>
    </row>
    <row r="45" spans="2:13" ht="27.75" customHeight="1" x14ac:dyDescent="0.15">
      <c r="B45" s="1278"/>
      <c r="C45" s="1279"/>
      <c r="D45" s="106"/>
      <c r="E45" s="1282" t="s">
        <v>35</v>
      </c>
      <c r="F45" s="1282"/>
      <c r="G45" s="1282"/>
      <c r="H45" s="1283"/>
      <c r="I45" s="107">
        <v>3640</v>
      </c>
      <c r="J45" s="108">
        <v>3503</v>
      </c>
      <c r="K45" s="108">
        <v>3552</v>
      </c>
      <c r="L45" s="108">
        <v>3374</v>
      </c>
      <c r="M45" s="109">
        <v>3597</v>
      </c>
    </row>
    <row r="46" spans="2:13" ht="27.75" customHeight="1" x14ac:dyDescent="0.15">
      <c r="B46" s="1278"/>
      <c r="C46" s="1279"/>
      <c r="D46" s="110"/>
      <c r="E46" s="1282" t="s">
        <v>36</v>
      </c>
      <c r="F46" s="1282"/>
      <c r="G46" s="1282"/>
      <c r="H46" s="1283"/>
      <c r="I46" s="107" t="s">
        <v>518</v>
      </c>
      <c r="J46" s="108">
        <v>17</v>
      </c>
      <c r="K46" s="108">
        <v>12</v>
      </c>
      <c r="L46" s="108">
        <v>8</v>
      </c>
      <c r="M46" s="109">
        <v>3</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14049</v>
      </c>
      <c r="J50" s="108">
        <v>14303</v>
      </c>
      <c r="K50" s="108">
        <v>14965</v>
      </c>
      <c r="L50" s="108">
        <v>15808</v>
      </c>
      <c r="M50" s="109">
        <v>15361</v>
      </c>
    </row>
    <row r="51" spans="2:13" ht="27.75" customHeight="1" x14ac:dyDescent="0.15">
      <c r="B51" s="1278"/>
      <c r="C51" s="1279"/>
      <c r="D51" s="106"/>
      <c r="E51" s="1282" t="s">
        <v>42</v>
      </c>
      <c r="F51" s="1282"/>
      <c r="G51" s="1282"/>
      <c r="H51" s="1283"/>
      <c r="I51" s="107">
        <v>621</v>
      </c>
      <c r="J51" s="108">
        <v>603</v>
      </c>
      <c r="K51" s="108">
        <v>528</v>
      </c>
      <c r="L51" s="108">
        <v>463</v>
      </c>
      <c r="M51" s="109">
        <v>413</v>
      </c>
    </row>
    <row r="52" spans="2:13" ht="27.75" customHeight="1" x14ac:dyDescent="0.15">
      <c r="B52" s="1280"/>
      <c r="C52" s="1281"/>
      <c r="D52" s="106"/>
      <c r="E52" s="1282" t="s">
        <v>43</v>
      </c>
      <c r="F52" s="1282"/>
      <c r="G52" s="1282"/>
      <c r="H52" s="1283"/>
      <c r="I52" s="107">
        <v>19907</v>
      </c>
      <c r="J52" s="108">
        <v>19638</v>
      </c>
      <c r="K52" s="108">
        <v>19567</v>
      </c>
      <c r="L52" s="108">
        <v>19903</v>
      </c>
      <c r="M52" s="109">
        <v>19416</v>
      </c>
    </row>
    <row r="53" spans="2:13" ht="27.75" customHeight="1" thickBot="1" x14ac:dyDescent="0.2">
      <c r="B53" s="1284" t="s">
        <v>44</v>
      </c>
      <c r="C53" s="1285"/>
      <c r="D53" s="113"/>
      <c r="E53" s="1286" t="s">
        <v>45</v>
      </c>
      <c r="F53" s="1286"/>
      <c r="G53" s="1286"/>
      <c r="H53" s="1287"/>
      <c r="I53" s="114">
        <v>1346</v>
      </c>
      <c r="J53" s="115">
        <v>701</v>
      </c>
      <c r="K53" s="115">
        <v>-251</v>
      </c>
      <c r="L53" s="115">
        <v>-1792</v>
      </c>
      <c r="M53" s="116">
        <v>-1499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tYpxubuhZtbez3hhmNuyJ3VQWXLDPwSq1/6Ptx8ul2j9Ldb2vRZ+tiLSv87HF95TSJLtLXz/ZzWaMpQT2nYRw==" saltValue="K+sYZIaSLCsCLnsf2LfY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5306</v>
      </c>
      <c r="G55" s="128">
        <v>5831</v>
      </c>
      <c r="H55" s="129">
        <v>5057</v>
      </c>
    </row>
    <row r="56" spans="2:8" ht="52.5" customHeight="1" x14ac:dyDescent="0.15">
      <c r="B56" s="130"/>
      <c r="C56" s="1305" t="s">
        <v>49</v>
      </c>
      <c r="D56" s="1305"/>
      <c r="E56" s="1306"/>
      <c r="F56" s="131">
        <v>1216</v>
      </c>
      <c r="G56" s="131">
        <v>1267</v>
      </c>
      <c r="H56" s="132">
        <v>1268</v>
      </c>
    </row>
    <row r="57" spans="2:8" ht="53.25" customHeight="1" x14ac:dyDescent="0.15">
      <c r="B57" s="130"/>
      <c r="C57" s="1307" t="s">
        <v>50</v>
      </c>
      <c r="D57" s="1307"/>
      <c r="E57" s="1308"/>
      <c r="F57" s="133">
        <v>9790</v>
      </c>
      <c r="G57" s="133">
        <v>10007</v>
      </c>
      <c r="H57" s="134">
        <v>10242</v>
      </c>
    </row>
    <row r="58" spans="2:8" ht="45.75" customHeight="1" x14ac:dyDescent="0.15">
      <c r="B58" s="135"/>
      <c r="C58" s="1295" t="s">
        <v>582</v>
      </c>
      <c r="D58" s="1296"/>
      <c r="E58" s="1297"/>
      <c r="F58" s="136">
        <v>5984</v>
      </c>
      <c r="G58" s="136">
        <v>6244</v>
      </c>
      <c r="H58" s="137">
        <v>6537</v>
      </c>
    </row>
    <row r="59" spans="2:8" ht="45.75" customHeight="1" x14ac:dyDescent="0.15">
      <c r="B59" s="135"/>
      <c r="C59" s="1295" t="s">
        <v>583</v>
      </c>
      <c r="D59" s="1296"/>
      <c r="E59" s="1297"/>
      <c r="F59" s="136">
        <v>2075</v>
      </c>
      <c r="G59" s="136">
        <v>2075</v>
      </c>
      <c r="H59" s="137">
        <v>2075</v>
      </c>
    </row>
    <row r="60" spans="2:8" ht="45.75" customHeight="1" x14ac:dyDescent="0.15">
      <c r="B60" s="135"/>
      <c r="C60" s="1295" t="s">
        <v>584</v>
      </c>
      <c r="D60" s="1296"/>
      <c r="E60" s="1297"/>
      <c r="F60" s="136">
        <v>770</v>
      </c>
      <c r="G60" s="136">
        <v>763</v>
      </c>
      <c r="H60" s="137">
        <v>745</v>
      </c>
    </row>
    <row r="61" spans="2:8" ht="45.75" customHeight="1" x14ac:dyDescent="0.15">
      <c r="B61" s="135"/>
      <c r="C61" s="1295" t="s">
        <v>585</v>
      </c>
      <c r="D61" s="1296"/>
      <c r="E61" s="1297"/>
      <c r="F61" s="136">
        <v>544</v>
      </c>
      <c r="G61" s="136">
        <v>519</v>
      </c>
      <c r="H61" s="137">
        <v>482</v>
      </c>
    </row>
    <row r="62" spans="2:8" ht="45.75" customHeight="1" thickBot="1" x14ac:dyDescent="0.2">
      <c r="B62" s="138"/>
      <c r="C62" s="1298" t="s">
        <v>586</v>
      </c>
      <c r="D62" s="1299"/>
      <c r="E62" s="1300"/>
      <c r="F62" s="139">
        <v>250</v>
      </c>
      <c r="G62" s="139">
        <v>242</v>
      </c>
      <c r="H62" s="140">
        <v>237</v>
      </c>
    </row>
    <row r="63" spans="2:8" ht="52.5" customHeight="1" thickBot="1" x14ac:dyDescent="0.2">
      <c r="B63" s="141"/>
      <c r="C63" s="1301" t="s">
        <v>51</v>
      </c>
      <c r="D63" s="1301"/>
      <c r="E63" s="1302"/>
      <c r="F63" s="142">
        <v>16312</v>
      </c>
      <c r="G63" s="142">
        <v>17105</v>
      </c>
      <c r="H63" s="143">
        <v>16567</v>
      </c>
    </row>
    <row r="64" spans="2:8" ht="15" customHeight="1" x14ac:dyDescent="0.15"/>
  </sheetData>
  <sheetProtection algorithmName="SHA-512" hashValue="5hLVkIaf7XRoVujFg25+NHcLLIyjoqdcFAfkF+8AIb4lfPJOSDOIC3LsG4wo7BkXOtUvVgPe8dEWIOwS0IlhPA==" saltValue="R3X1BBJJbIJs/ZtmEnWd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625</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625</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623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615</v>
      </c>
    </row>
    <row r="50" spans="1:109" ht="13.5" x14ac:dyDescent="0.15">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559</v>
      </c>
      <c r="BQ50" s="1313"/>
      <c r="BR50" s="1313"/>
      <c r="BS50" s="1313"/>
      <c r="BT50" s="1313"/>
      <c r="BU50" s="1313"/>
      <c r="BV50" s="1313"/>
      <c r="BW50" s="1313"/>
      <c r="BX50" s="1313" t="s">
        <v>560</v>
      </c>
      <c r="BY50" s="1313"/>
      <c r="BZ50" s="1313"/>
      <c r="CA50" s="1313"/>
      <c r="CB50" s="1313"/>
      <c r="CC50" s="1313"/>
      <c r="CD50" s="1313"/>
      <c r="CE50" s="1313"/>
      <c r="CF50" s="1313" t="s">
        <v>561</v>
      </c>
      <c r="CG50" s="1313"/>
      <c r="CH50" s="1313"/>
      <c r="CI50" s="1313"/>
      <c r="CJ50" s="1313"/>
      <c r="CK50" s="1313"/>
      <c r="CL50" s="1313"/>
      <c r="CM50" s="1313"/>
      <c r="CN50" s="1313" t="s">
        <v>562</v>
      </c>
      <c r="CO50" s="1313"/>
      <c r="CP50" s="1313"/>
      <c r="CQ50" s="1313"/>
      <c r="CR50" s="1313"/>
      <c r="CS50" s="1313"/>
      <c r="CT50" s="1313"/>
      <c r="CU50" s="1313"/>
      <c r="CV50" s="1313" t="s">
        <v>563</v>
      </c>
      <c r="CW50" s="1313"/>
      <c r="CX50" s="1313"/>
      <c r="CY50" s="1313"/>
      <c r="CZ50" s="1313"/>
      <c r="DA50" s="1313"/>
      <c r="DB50" s="1313"/>
      <c r="DC50" s="1313"/>
    </row>
    <row r="51" spans="1:109" ht="13.5" customHeight="1" x14ac:dyDescent="0.15">
      <c r="B51" s="387"/>
      <c r="G51" s="1320"/>
      <c r="H51" s="1320"/>
      <c r="I51" s="1330"/>
      <c r="J51" s="1330"/>
      <c r="K51" s="1315"/>
      <c r="L51" s="1315"/>
      <c r="M51" s="1315"/>
      <c r="N51" s="1315"/>
      <c r="AM51" s="394"/>
      <c r="AN51" s="1311" t="s">
        <v>614</v>
      </c>
      <c r="AO51" s="1311"/>
      <c r="AP51" s="1311"/>
      <c r="AQ51" s="1311"/>
      <c r="AR51" s="1311"/>
      <c r="AS51" s="1311"/>
      <c r="AT51" s="1311"/>
      <c r="AU51" s="1311"/>
      <c r="AV51" s="1311"/>
      <c r="AW51" s="1311"/>
      <c r="AX51" s="1311"/>
      <c r="AY51" s="1311"/>
      <c r="AZ51" s="1311"/>
      <c r="BA51" s="1311"/>
      <c r="BB51" s="1311" t="s">
        <v>622</v>
      </c>
      <c r="BC51" s="1311"/>
      <c r="BD51" s="1311"/>
      <c r="BE51" s="1311"/>
      <c r="BF51" s="1311"/>
      <c r="BG51" s="1311"/>
      <c r="BH51" s="1311"/>
      <c r="BI51" s="1311"/>
      <c r="BJ51" s="1311"/>
      <c r="BK51" s="1311"/>
      <c r="BL51" s="1311"/>
      <c r="BM51" s="1311"/>
      <c r="BN51" s="1311"/>
      <c r="BO51" s="1311"/>
      <c r="BP51" s="1309">
        <v>11.5</v>
      </c>
      <c r="BQ51" s="1309"/>
      <c r="BR51" s="1309"/>
      <c r="BS51" s="1309"/>
      <c r="BT51" s="1309"/>
      <c r="BU51" s="1309"/>
      <c r="BV51" s="1309"/>
      <c r="BW51" s="1309"/>
      <c r="BX51" s="1309">
        <v>6</v>
      </c>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7"/>
      <c r="G52" s="1320"/>
      <c r="H52" s="1320"/>
      <c r="I52" s="1330"/>
      <c r="J52" s="1330"/>
      <c r="K52" s="1315"/>
      <c r="L52" s="1315"/>
      <c r="M52" s="1315"/>
      <c r="N52" s="1315"/>
      <c r="AM52" s="39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4"/>
      <c r="J53" s="1314"/>
      <c r="K53" s="1315"/>
      <c r="L53" s="1315"/>
      <c r="M53" s="1315"/>
      <c r="N53" s="1315"/>
      <c r="AM53" s="394"/>
      <c r="AN53" s="1311"/>
      <c r="AO53" s="1311"/>
      <c r="AP53" s="1311"/>
      <c r="AQ53" s="1311"/>
      <c r="AR53" s="1311"/>
      <c r="AS53" s="1311"/>
      <c r="AT53" s="1311"/>
      <c r="AU53" s="1311"/>
      <c r="AV53" s="1311"/>
      <c r="AW53" s="1311"/>
      <c r="AX53" s="1311"/>
      <c r="AY53" s="1311"/>
      <c r="AZ53" s="1311"/>
      <c r="BA53" s="1311"/>
      <c r="BB53" s="1311" t="s">
        <v>621</v>
      </c>
      <c r="BC53" s="1311"/>
      <c r="BD53" s="1311"/>
      <c r="BE53" s="1311"/>
      <c r="BF53" s="1311"/>
      <c r="BG53" s="1311"/>
      <c r="BH53" s="1311"/>
      <c r="BI53" s="1311"/>
      <c r="BJ53" s="1311"/>
      <c r="BK53" s="1311"/>
      <c r="BL53" s="1311"/>
      <c r="BM53" s="1311"/>
      <c r="BN53" s="1311"/>
      <c r="BO53" s="1311"/>
      <c r="BP53" s="1309">
        <v>54.9</v>
      </c>
      <c r="BQ53" s="1309"/>
      <c r="BR53" s="1309"/>
      <c r="BS53" s="1309"/>
      <c r="BT53" s="1309"/>
      <c r="BU53" s="1309"/>
      <c r="BV53" s="1309"/>
      <c r="BW53" s="1309"/>
      <c r="BX53" s="1309">
        <v>56.3</v>
      </c>
      <c r="BY53" s="1309"/>
      <c r="BZ53" s="1309"/>
      <c r="CA53" s="1309"/>
      <c r="CB53" s="1309"/>
      <c r="CC53" s="1309"/>
      <c r="CD53" s="1309"/>
      <c r="CE53" s="1309"/>
      <c r="CF53" s="1309">
        <v>57.5</v>
      </c>
      <c r="CG53" s="1309"/>
      <c r="CH53" s="1309"/>
      <c r="CI53" s="1309"/>
      <c r="CJ53" s="1309"/>
      <c r="CK53" s="1309"/>
      <c r="CL53" s="1309"/>
      <c r="CM53" s="1309"/>
      <c r="CN53" s="1309">
        <v>56.4</v>
      </c>
      <c r="CO53" s="1309"/>
      <c r="CP53" s="1309"/>
      <c r="CQ53" s="1309"/>
      <c r="CR53" s="1309"/>
      <c r="CS53" s="1309"/>
      <c r="CT53" s="1309"/>
      <c r="CU53" s="1309"/>
      <c r="CV53" s="1309">
        <v>53.9</v>
      </c>
      <c r="CW53" s="1309"/>
      <c r="CX53" s="1309"/>
      <c r="CY53" s="1309"/>
      <c r="CZ53" s="1309"/>
      <c r="DA53" s="1309"/>
      <c r="DB53" s="1309"/>
      <c r="DC53" s="1309"/>
    </row>
    <row r="54" spans="1:109" ht="13.5" x14ac:dyDescent="0.15">
      <c r="A54" s="402"/>
      <c r="B54" s="387"/>
      <c r="G54" s="1320"/>
      <c r="H54" s="1320"/>
      <c r="I54" s="1314"/>
      <c r="J54" s="1314"/>
      <c r="K54" s="1315"/>
      <c r="L54" s="1315"/>
      <c r="M54" s="1315"/>
      <c r="N54" s="1315"/>
      <c r="AM54" s="39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4"/>
      <c r="H55" s="1314"/>
      <c r="I55" s="1314"/>
      <c r="J55" s="1314"/>
      <c r="K55" s="1315"/>
      <c r="L55" s="1315"/>
      <c r="M55" s="1315"/>
      <c r="N55" s="1315"/>
      <c r="AN55" s="1313" t="s">
        <v>620</v>
      </c>
      <c r="AO55" s="1313"/>
      <c r="AP55" s="1313"/>
      <c r="AQ55" s="1313"/>
      <c r="AR55" s="1313"/>
      <c r="AS55" s="1313"/>
      <c r="AT55" s="1313"/>
      <c r="AU55" s="1313"/>
      <c r="AV55" s="1313"/>
      <c r="AW55" s="1313"/>
      <c r="AX55" s="1313"/>
      <c r="AY55" s="1313"/>
      <c r="AZ55" s="1313"/>
      <c r="BA55" s="1313"/>
      <c r="BB55" s="1311" t="s">
        <v>613</v>
      </c>
      <c r="BC55" s="1311"/>
      <c r="BD55" s="1311"/>
      <c r="BE55" s="1311"/>
      <c r="BF55" s="1311"/>
      <c r="BG55" s="1311"/>
      <c r="BH55" s="1311"/>
      <c r="BI55" s="1311"/>
      <c r="BJ55" s="1311"/>
      <c r="BK55" s="1311"/>
      <c r="BL55" s="1311"/>
      <c r="BM55" s="1311"/>
      <c r="BN55" s="1311"/>
      <c r="BO55" s="1311"/>
      <c r="BP55" s="1309">
        <v>32.799999999999997</v>
      </c>
      <c r="BQ55" s="1309"/>
      <c r="BR55" s="1309"/>
      <c r="BS55" s="1309"/>
      <c r="BT55" s="1309"/>
      <c r="BU55" s="1309"/>
      <c r="BV55" s="1309"/>
      <c r="BW55" s="1309"/>
      <c r="BX55" s="1309">
        <v>20.2</v>
      </c>
      <c r="BY55" s="1309"/>
      <c r="BZ55" s="1309"/>
      <c r="CA55" s="1309"/>
      <c r="CB55" s="1309"/>
      <c r="CC55" s="1309"/>
      <c r="CD55" s="1309"/>
      <c r="CE55" s="1309"/>
      <c r="CF55" s="1309">
        <v>19</v>
      </c>
      <c r="CG55" s="1309"/>
      <c r="CH55" s="1309"/>
      <c r="CI55" s="1309"/>
      <c r="CJ55" s="1309"/>
      <c r="CK55" s="1309"/>
      <c r="CL55" s="1309"/>
      <c r="CM55" s="1309"/>
      <c r="CN55" s="1309">
        <v>15.4</v>
      </c>
      <c r="CO55" s="1309"/>
      <c r="CP55" s="1309"/>
      <c r="CQ55" s="1309"/>
      <c r="CR55" s="1309"/>
      <c r="CS55" s="1309"/>
      <c r="CT55" s="1309"/>
      <c r="CU55" s="1309"/>
      <c r="CV55" s="1309">
        <v>14.9</v>
      </c>
      <c r="CW55" s="1309"/>
      <c r="CX55" s="1309"/>
      <c r="CY55" s="1309"/>
      <c r="CZ55" s="1309"/>
      <c r="DA55" s="1309"/>
      <c r="DB55" s="1309"/>
      <c r="DC55" s="1309"/>
    </row>
    <row r="56" spans="1:109" ht="13.5" x14ac:dyDescent="0.15">
      <c r="A56" s="402"/>
      <c r="B56" s="387"/>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4"/>
      <c r="H57" s="1314"/>
      <c r="I57" s="1316"/>
      <c r="J57" s="1316"/>
      <c r="K57" s="1315"/>
      <c r="L57" s="1315"/>
      <c r="M57" s="1315"/>
      <c r="N57" s="1315"/>
      <c r="AM57" s="386"/>
      <c r="AN57" s="1313"/>
      <c r="AO57" s="1313"/>
      <c r="AP57" s="1313"/>
      <c r="AQ57" s="1313"/>
      <c r="AR57" s="1313"/>
      <c r="AS57" s="1313"/>
      <c r="AT57" s="1313"/>
      <c r="AU57" s="1313"/>
      <c r="AV57" s="1313"/>
      <c r="AW57" s="1313"/>
      <c r="AX57" s="1313"/>
      <c r="AY57" s="1313"/>
      <c r="AZ57" s="1313"/>
      <c r="BA57" s="1313"/>
      <c r="BB57" s="1311" t="s">
        <v>619</v>
      </c>
      <c r="BC57" s="1311"/>
      <c r="BD57" s="1311"/>
      <c r="BE57" s="1311"/>
      <c r="BF57" s="1311"/>
      <c r="BG57" s="1311"/>
      <c r="BH57" s="1311"/>
      <c r="BI57" s="1311"/>
      <c r="BJ57" s="1311"/>
      <c r="BK57" s="1311"/>
      <c r="BL57" s="1311"/>
      <c r="BM57" s="1311"/>
      <c r="BN57" s="1311"/>
      <c r="BO57" s="1311"/>
      <c r="BP57" s="1309">
        <v>58.6</v>
      </c>
      <c r="BQ57" s="1309"/>
      <c r="BR57" s="1309"/>
      <c r="BS57" s="1309"/>
      <c r="BT57" s="1309"/>
      <c r="BU57" s="1309"/>
      <c r="BV57" s="1309"/>
      <c r="BW57" s="1309"/>
      <c r="BX57" s="1309">
        <v>53.6</v>
      </c>
      <c r="BY57" s="1309"/>
      <c r="BZ57" s="1309"/>
      <c r="CA57" s="1309"/>
      <c r="CB57" s="1309"/>
      <c r="CC57" s="1309"/>
      <c r="CD57" s="1309"/>
      <c r="CE57" s="1309"/>
      <c r="CF57" s="1309">
        <v>56.1</v>
      </c>
      <c r="CG57" s="1309"/>
      <c r="CH57" s="1309"/>
      <c r="CI57" s="1309"/>
      <c r="CJ57" s="1309"/>
      <c r="CK57" s="1309"/>
      <c r="CL57" s="1309"/>
      <c r="CM57" s="1309"/>
      <c r="CN57" s="1309">
        <v>57.5</v>
      </c>
      <c r="CO57" s="1309"/>
      <c r="CP57" s="1309"/>
      <c r="CQ57" s="1309"/>
      <c r="CR57" s="1309"/>
      <c r="CS57" s="1309"/>
      <c r="CT57" s="1309"/>
      <c r="CU57" s="1309"/>
      <c r="CV57" s="1309">
        <v>58.4</v>
      </c>
      <c r="CW57" s="1309"/>
      <c r="CX57" s="1309"/>
      <c r="CY57" s="1309"/>
      <c r="CZ57" s="1309"/>
      <c r="DA57" s="1309"/>
      <c r="DB57" s="1309"/>
      <c r="DC57" s="1309"/>
      <c r="DD57" s="413"/>
      <c r="DE57" s="408"/>
    </row>
    <row r="58" spans="1:109" s="402" customFormat="1" ht="13.5" x14ac:dyDescent="0.15">
      <c r="A58" s="386"/>
      <c r="B58" s="408"/>
      <c r="G58" s="1314"/>
      <c r="H58" s="1314"/>
      <c r="I58" s="1316"/>
      <c r="J58" s="1316"/>
      <c r="K58" s="1315"/>
      <c r="L58" s="1315"/>
      <c r="M58" s="1315"/>
      <c r="N58" s="1315"/>
      <c r="AM58" s="386"/>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618</v>
      </c>
    </row>
    <row r="64" spans="1:109" ht="13.5" x14ac:dyDescent="0.15">
      <c r="B64" s="387"/>
      <c r="G64" s="403"/>
      <c r="I64" s="405"/>
      <c r="J64" s="405"/>
      <c r="K64" s="405"/>
      <c r="L64" s="405"/>
      <c r="M64" s="405"/>
      <c r="N64" s="404"/>
      <c r="AM64" s="403"/>
      <c r="AN64" s="403" t="s">
        <v>617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616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615</v>
      </c>
    </row>
    <row r="72" spans="2:107" ht="13.5" x14ac:dyDescent="0.15">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559</v>
      </c>
      <c r="BQ72" s="1313"/>
      <c r="BR72" s="1313"/>
      <c r="BS72" s="1313"/>
      <c r="BT72" s="1313"/>
      <c r="BU72" s="1313"/>
      <c r="BV72" s="1313"/>
      <c r="BW72" s="1313"/>
      <c r="BX72" s="1313" t="s">
        <v>560</v>
      </c>
      <c r="BY72" s="1313"/>
      <c r="BZ72" s="1313"/>
      <c r="CA72" s="1313"/>
      <c r="CB72" s="1313"/>
      <c r="CC72" s="1313"/>
      <c r="CD72" s="1313"/>
      <c r="CE72" s="1313"/>
      <c r="CF72" s="1313" t="s">
        <v>561</v>
      </c>
      <c r="CG72" s="1313"/>
      <c r="CH72" s="1313"/>
      <c r="CI72" s="1313"/>
      <c r="CJ72" s="1313"/>
      <c r="CK72" s="1313"/>
      <c r="CL72" s="1313"/>
      <c r="CM72" s="1313"/>
      <c r="CN72" s="1313" t="s">
        <v>562</v>
      </c>
      <c r="CO72" s="1313"/>
      <c r="CP72" s="1313"/>
      <c r="CQ72" s="1313"/>
      <c r="CR72" s="1313"/>
      <c r="CS72" s="1313"/>
      <c r="CT72" s="1313"/>
      <c r="CU72" s="1313"/>
      <c r="CV72" s="1313" t="s">
        <v>563</v>
      </c>
      <c r="CW72" s="1313"/>
      <c r="CX72" s="1313"/>
      <c r="CY72" s="1313"/>
      <c r="CZ72" s="1313"/>
      <c r="DA72" s="1313"/>
      <c r="DB72" s="1313"/>
      <c r="DC72" s="1313"/>
    </row>
    <row r="73" spans="2:107" ht="13.5" x14ac:dyDescent="0.15">
      <c r="B73" s="387"/>
      <c r="G73" s="1320"/>
      <c r="H73" s="1320"/>
      <c r="I73" s="1320"/>
      <c r="J73" s="1320"/>
      <c r="K73" s="1312"/>
      <c r="L73" s="1312"/>
      <c r="M73" s="1312"/>
      <c r="N73" s="1312"/>
      <c r="AM73" s="394"/>
      <c r="AN73" s="1311" t="s">
        <v>614</v>
      </c>
      <c r="AO73" s="1311"/>
      <c r="AP73" s="1311"/>
      <c r="AQ73" s="1311"/>
      <c r="AR73" s="1311"/>
      <c r="AS73" s="1311"/>
      <c r="AT73" s="1311"/>
      <c r="AU73" s="1311"/>
      <c r="AV73" s="1311"/>
      <c r="AW73" s="1311"/>
      <c r="AX73" s="1311"/>
      <c r="AY73" s="1311"/>
      <c r="AZ73" s="1311"/>
      <c r="BA73" s="1311"/>
      <c r="BB73" s="1311" t="s">
        <v>613</v>
      </c>
      <c r="BC73" s="1311"/>
      <c r="BD73" s="1311"/>
      <c r="BE73" s="1311"/>
      <c r="BF73" s="1311"/>
      <c r="BG73" s="1311"/>
      <c r="BH73" s="1311"/>
      <c r="BI73" s="1311"/>
      <c r="BJ73" s="1311"/>
      <c r="BK73" s="1311"/>
      <c r="BL73" s="1311"/>
      <c r="BM73" s="1311"/>
      <c r="BN73" s="1311"/>
      <c r="BO73" s="1311"/>
      <c r="BP73" s="1309">
        <v>11.5</v>
      </c>
      <c r="BQ73" s="1309"/>
      <c r="BR73" s="1309"/>
      <c r="BS73" s="1309"/>
      <c r="BT73" s="1309"/>
      <c r="BU73" s="1309"/>
      <c r="BV73" s="1309"/>
      <c r="BW73" s="1309"/>
      <c r="BX73" s="1309">
        <v>6</v>
      </c>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0"/>
      <c r="H74" s="1320"/>
      <c r="I74" s="1320"/>
      <c r="J74" s="1320"/>
      <c r="K74" s="1312"/>
      <c r="L74" s="1312"/>
      <c r="M74" s="1312"/>
      <c r="N74" s="1312"/>
      <c r="AM74" s="39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4"/>
      <c r="J75" s="1314"/>
      <c r="K75" s="1315"/>
      <c r="L75" s="1315"/>
      <c r="M75" s="1315"/>
      <c r="N75" s="1315"/>
      <c r="AM75" s="394"/>
      <c r="AN75" s="1311"/>
      <c r="AO75" s="1311"/>
      <c r="AP75" s="1311"/>
      <c r="AQ75" s="1311"/>
      <c r="AR75" s="1311"/>
      <c r="AS75" s="1311"/>
      <c r="AT75" s="1311"/>
      <c r="AU75" s="1311"/>
      <c r="AV75" s="1311"/>
      <c r="AW75" s="1311"/>
      <c r="AX75" s="1311"/>
      <c r="AY75" s="1311"/>
      <c r="AZ75" s="1311"/>
      <c r="BA75" s="1311"/>
      <c r="BB75" s="1311" t="s">
        <v>610</v>
      </c>
      <c r="BC75" s="1311"/>
      <c r="BD75" s="1311"/>
      <c r="BE75" s="1311"/>
      <c r="BF75" s="1311"/>
      <c r="BG75" s="1311"/>
      <c r="BH75" s="1311"/>
      <c r="BI75" s="1311"/>
      <c r="BJ75" s="1311"/>
      <c r="BK75" s="1311"/>
      <c r="BL75" s="1311"/>
      <c r="BM75" s="1311"/>
      <c r="BN75" s="1311"/>
      <c r="BO75" s="1311"/>
      <c r="BP75" s="1309">
        <v>8.1999999999999993</v>
      </c>
      <c r="BQ75" s="1309"/>
      <c r="BR75" s="1309"/>
      <c r="BS75" s="1309"/>
      <c r="BT75" s="1309"/>
      <c r="BU75" s="1309"/>
      <c r="BV75" s="1309"/>
      <c r="BW75" s="1309"/>
      <c r="BX75" s="1309">
        <v>7.6</v>
      </c>
      <c r="BY75" s="1309"/>
      <c r="BZ75" s="1309"/>
      <c r="CA75" s="1309"/>
      <c r="CB75" s="1309"/>
      <c r="CC75" s="1309"/>
      <c r="CD75" s="1309"/>
      <c r="CE75" s="1309"/>
      <c r="CF75" s="1309">
        <v>7.4</v>
      </c>
      <c r="CG75" s="1309"/>
      <c r="CH75" s="1309"/>
      <c r="CI75" s="1309"/>
      <c r="CJ75" s="1309"/>
      <c r="CK75" s="1309"/>
      <c r="CL75" s="1309"/>
      <c r="CM75" s="1309"/>
      <c r="CN75" s="1309">
        <v>7.9</v>
      </c>
      <c r="CO75" s="1309"/>
      <c r="CP75" s="1309"/>
      <c r="CQ75" s="1309"/>
      <c r="CR75" s="1309"/>
      <c r="CS75" s="1309"/>
      <c r="CT75" s="1309"/>
      <c r="CU75" s="1309"/>
      <c r="CV75" s="1309">
        <v>8.4</v>
      </c>
      <c r="CW75" s="1309"/>
      <c r="CX75" s="1309"/>
      <c r="CY75" s="1309"/>
      <c r="CZ75" s="1309"/>
      <c r="DA75" s="1309"/>
      <c r="DB75" s="1309"/>
      <c r="DC75" s="1309"/>
    </row>
    <row r="76" spans="2:107" ht="13.5" x14ac:dyDescent="0.15">
      <c r="B76" s="387"/>
      <c r="G76" s="1320"/>
      <c r="H76" s="1320"/>
      <c r="I76" s="1314"/>
      <c r="J76" s="1314"/>
      <c r="K76" s="1315"/>
      <c r="L76" s="1315"/>
      <c r="M76" s="1315"/>
      <c r="N76" s="1315"/>
      <c r="AM76" s="39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4"/>
      <c r="H77" s="1314"/>
      <c r="I77" s="1314"/>
      <c r="J77" s="1314"/>
      <c r="K77" s="1312"/>
      <c r="L77" s="1312"/>
      <c r="M77" s="1312"/>
      <c r="N77" s="1312"/>
      <c r="AN77" s="1313" t="s">
        <v>612</v>
      </c>
      <c r="AO77" s="1313"/>
      <c r="AP77" s="1313"/>
      <c r="AQ77" s="1313"/>
      <c r="AR77" s="1313"/>
      <c r="AS77" s="1313"/>
      <c r="AT77" s="1313"/>
      <c r="AU77" s="1313"/>
      <c r="AV77" s="1313"/>
      <c r="AW77" s="1313"/>
      <c r="AX77" s="1313"/>
      <c r="AY77" s="1313"/>
      <c r="AZ77" s="1313"/>
      <c r="BA77" s="1313"/>
      <c r="BB77" s="1311" t="s">
        <v>611</v>
      </c>
      <c r="BC77" s="1311"/>
      <c r="BD77" s="1311"/>
      <c r="BE77" s="1311"/>
      <c r="BF77" s="1311"/>
      <c r="BG77" s="1311"/>
      <c r="BH77" s="1311"/>
      <c r="BI77" s="1311"/>
      <c r="BJ77" s="1311"/>
      <c r="BK77" s="1311"/>
      <c r="BL77" s="1311"/>
      <c r="BM77" s="1311"/>
      <c r="BN77" s="1311"/>
      <c r="BO77" s="1311"/>
      <c r="BP77" s="1309">
        <v>32.799999999999997</v>
      </c>
      <c r="BQ77" s="1309"/>
      <c r="BR77" s="1309"/>
      <c r="BS77" s="1309"/>
      <c r="BT77" s="1309"/>
      <c r="BU77" s="1309"/>
      <c r="BV77" s="1309"/>
      <c r="BW77" s="1309"/>
      <c r="BX77" s="1309">
        <v>20.2</v>
      </c>
      <c r="BY77" s="1309"/>
      <c r="BZ77" s="1309"/>
      <c r="CA77" s="1309"/>
      <c r="CB77" s="1309"/>
      <c r="CC77" s="1309"/>
      <c r="CD77" s="1309"/>
      <c r="CE77" s="1309"/>
      <c r="CF77" s="1309">
        <v>19</v>
      </c>
      <c r="CG77" s="1309"/>
      <c r="CH77" s="1309"/>
      <c r="CI77" s="1309"/>
      <c r="CJ77" s="1309"/>
      <c r="CK77" s="1309"/>
      <c r="CL77" s="1309"/>
      <c r="CM77" s="1309"/>
      <c r="CN77" s="1309">
        <v>15.4</v>
      </c>
      <c r="CO77" s="1309"/>
      <c r="CP77" s="1309"/>
      <c r="CQ77" s="1309"/>
      <c r="CR77" s="1309"/>
      <c r="CS77" s="1309"/>
      <c r="CT77" s="1309"/>
      <c r="CU77" s="1309"/>
      <c r="CV77" s="1309">
        <v>14.9</v>
      </c>
      <c r="CW77" s="1309"/>
      <c r="CX77" s="1309"/>
      <c r="CY77" s="1309"/>
      <c r="CZ77" s="1309"/>
      <c r="DA77" s="1309"/>
      <c r="DB77" s="1309"/>
      <c r="DC77" s="1309"/>
    </row>
    <row r="78" spans="2:107" ht="13.5" x14ac:dyDescent="0.15">
      <c r="B78" s="387"/>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4"/>
      <c r="H79" s="1314"/>
      <c r="I79" s="1316"/>
      <c r="J79" s="1316"/>
      <c r="K79" s="1310"/>
      <c r="L79" s="1310"/>
      <c r="M79" s="1310"/>
      <c r="N79" s="1310"/>
      <c r="AN79" s="1313"/>
      <c r="AO79" s="1313"/>
      <c r="AP79" s="1313"/>
      <c r="AQ79" s="1313"/>
      <c r="AR79" s="1313"/>
      <c r="AS79" s="1313"/>
      <c r="AT79" s="1313"/>
      <c r="AU79" s="1313"/>
      <c r="AV79" s="1313"/>
      <c r="AW79" s="1313"/>
      <c r="AX79" s="1313"/>
      <c r="AY79" s="1313"/>
      <c r="AZ79" s="1313"/>
      <c r="BA79" s="1313"/>
      <c r="BB79" s="1311" t="s">
        <v>610</v>
      </c>
      <c r="BC79" s="1311"/>
      <c r="BD79" s="1311"/>
      <c r="BE79" s="1311"/>
      <c r="BF79" s="1311"/>
      <c r="BG79" s="1311"/>
      <c r="BH79" s="1311"/>
      <c r="BI79" s="1311"/>
      <c r="BJ79" s="1311"/>
      <c r="BK79" s="1311"/>
      <c r="BL79" s="1311"/>
      <c r="BM79" s="1311"/>
      <c r="BN79" s="1311"/>
      <c r="BO79" s="1311"/>
      <c r="BP79" s="1309">
        <v>9.5</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8.5</v>
      </c>
      <c r="CO79" s="1309"/>
      <c r="CP79" s="1309"/>
      <c r="CQ79" s="1309"/>
      <c r="CR79" s="1309"/>
      <c r="CS79" s="1309"/>
      <c r="CT79" s="1309"/>
      <c r="CU79" s="1309"/>
      <c r="CV79" s="1309">
        <v>8.5</v>
      </c>
      <c r="CW79" s="1309"/>
      <c r="CX79" s="1309"/>
      <c r="CY79" s="1309"/>
      <c r="CZ79" s="1309"/>
      <c r="DA79" s="1309"/>
      <c r="DB79" s="1309"/>
      <c r="DC79" s="1309"/>
    </row>
    <row r="80" spans="2:107" ht="13.5" x14ac:dyDescent="0.15">
      <c r="B80" s="387"/>
      <c r="G80" s="1314"/>
      <c r="H80" s="1314"/>
      <c r="I80" s="1316"/>
      <c r="J80" s="1316"/>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A4g1W+s2Zh97k2Q4MSPRTq2dEcuGCM5JaQ9wIRu+x6mhJEPWFmIaDfBnx1E/AzWds87yao1gofr5qqso84pdcg==" saltValue="+DzCElfsYddJekWaJVgWD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wqDSpjKZVDHOGAhgoDHkdDyUG0H8JEKCZciNyD/3lyOCOezL44tH3dXvSHrBnNw2KxZM0CvwzZ50i401wuoowA==" saltValue="Vf7CVU3XDyvK7A3jFuWaX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zM0PZxsTI6hJohaljjEwz+AjHHA3Duns3SnbcQfiM6dkhue2Gj7Gbdr9w1yA1hfc87mNiXPsrGFIlsK29Fm9Dg==" saltValue="JVl6cyLlBktUmPqRFs3Jp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93801</v>
      </c>
      <c r="E3" s="162"/>
      <c r="F3" s="163">
        <v>87974</v>
      </c>
      <c r="G3" s="164"/>
      <c r="H3" s="165"/>
    </row>
    <row r="4" spans="1:8" x14ac:dyDescent="0.15">
      <c r="A4" s="166"/>
      <c r="B4" s="167"/>
      <c r="C4" s="168"/>
      <c r="D4" s="169">
        <v>49339</v>
      </c>
      <c r="E4" s="170"/>
      <c r="F4" s="171">
        <v>48183</v>
      </c>
      <c r="G4" s="172"/>
      <c r="H4" s="173"/>
    </row>
    <row r="5" spans="1:8" x14ac:dyDescent="0.15">
      <c r="A5" s="154" t="s">
        <v>551</v>
      </c>
      <c r="B5" s="159"/>
      <c r="C5" s="160"/>
      <c r="D5" s="161">
        <v>55088</v>
      </c>
      <c r="E5" s="162"/>
      <c r="F5" s="163">
        <v>78864</v>
      </c>
      <c r="G5" s="164"/>
      <c r="H5" s="165"/>
    </row>
    <row r="6" spans="1:8" x14ac:dyDescent="0.15">
      <c r="A6" s="166"/>
      <c r="B6" s="167"/>
      <c r="C6" s="168"/>
      <c r="D6" s="169">
        <v>38405</v>
      </c>
      <c r="E6" s="170"/>
      <c r="F6" s="171">
        <v>46136</v>
      </c>
      <c r="G6" s="172"/>
      <c r="H6" s="173"/>
    </row>
    <row r="7" spans="1:8" x14ac:dyDescent="0.15">
      <c r="A7" s="154" t="s">
        <v>552</v>
      </c>
      <c r="B7" s="159"/>
      <c r="C7" s="160"/>
      <c r="D7" s="161">
        <v>66719</v>
      </c>
      <c r="E7" s="162"/>
      <c r="F7" s="163">
        <v>85042</v>
      </c>
      <c r="G7" s="164"/>
      <c r="H7" s="165"/>
    </row>
    <row r="8" spans="1:8" x14ac:dyDescent="0.15">
      <c r="A8" s="166"/>
      <c r="B8" s="167"/>
      <c r="C8" s="168"/>
      <c r="D8" s="169">
        <v>48310</v>
      </c>
      <c r="E8" s="170"/>
      <c r="F8" s="171">
        <v>50806</v>
      </c>
      <c r="G8" s="172"/>
      <c r="H8" s="173"/>
    </row>
    <row r="9" spans="1:8" x14ac:dyDescent="0.15">
      <c r="A9" s="154" t="s">
        <v>553</v>
      </c>
      <c r="B9" s="159"/>
      <c r="C9" s="160"/>
      <c r="D9" s="161">
        <v>83206</v>
      </c>
      <c r="E9" s="162"/>
      <c r="F9" s="163">
        <v>83774</v>
      </c>
      <c r="G9" s="164"/>
      <c r="H9" s="165"/>
    </row>
    <row r="10" spans="1:8" x14ac:dyDescent="0.15">
      <c r="A10" s="166"/>
      <c r="B10" s="167"/>
      <c r="C10" s="168"/>
      <c r="D10" s="169">
        <v>47964</v>
      </c>
      <c r="E10" s="170"/>
      <c r="F10" s="171">
        <v>52179</v>
      </c>
      <c r="G10" s="172"/>
      <c r="H10" s="173"/>
    </row>
    <row r="11" spans="1:8" x14ac:dyDescent="0.15">
      <c r="A11" s="154" t="s">
        <v>554</v>
      </c>
      <c r="B11" s="159"/>
      <c r="C11" s="160"/>
      <c r="D11" s="161">
        <v>57152</v>
      </c>
      <c r="E11" s="162"/>
      <c r="F11" s="163">
        <v>132981</v>
      </c>
      <c r="G11" s="164"/>
      <c r="H11" s="165"/>
    </row>
    <row r="12" spans="1:8" x14ac:dyDescent="0.15">
      <c r="A12" s="166"/>
      <c r="B12" s="167"/>
      <c r="C12" s="174"/>
      <c r="D12" s="169">
        <v>38406</v>
      </c>
      <c r="E12" s="170"/>
      <c r="F12" s="171">
        <v>56973</v>
      </c>
      <c r="G12" s="172"/>
      <c r="H12" s="173"/>
    </row>
    <row r="13" spans="1:8" x14ac:dyDescent="0.15">
      <c r="A13" s="154"/>
      <c r="B13" s="159"/>
      <c r="C13" s="175"/>
      <c r="D13" s="176">
        <v>71193</v>
      </c>
      <c r="E13" s="177"/>
      <c r="F13" s="178">
        <v>93727</v>
      </c>
      <c r="G13" s="179"/>
      <c r="H13" s="165"/>
    </row>
    <row r="14" spans="1:8" x14ac:dyDescent="0.15">
      <c r="A14" s="166"/>
      <c r="B14" s="167"/>
      <c r="C14" s="168"/>
      <c r="D14" s="169">
        <v>44485</v>
      </c>
      <c r="E14" s="170"/>
      <c r="F14" s="171">
        <v>50855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8.34</v>
      </c>
      <c r="C19" s="180">
        <f>ROUND(VALUE(SUBSTITUTE(実質収支比率等に係る経年分析!G$48,"▲","-")),2)</f>
        <v>10.63</v>
      </c>
      <c r="D19" s="180">
        <f>ROUND(VALUE(SUBSTITUTE(実質収支比率等に係る経年分析!H$48,"▲","-")),2)</f>
        <v>13.94</v>
      </c>
      <c r="E19" s="180">
        <f>ROUND(VALUE(SUBSTITUTE(実質収支比率等に係る経年分析!I$48,"▲","-")),2)</f>
        <v>6.43</v>
      </c>
      <c r="F19" s="180">
        <f>ROUND(VALUE(SUBSTITUTE(実質収支比率等に係る経年分析!J$48,"▲","-")),2)</f>
        <v>5.79</v>
      </c>
    </row>
    <row r="20" spans="1:11" x14ac:dyDescent="0.15">
      <c r="A20" s="180" t="s">
        <v>55</v>
      </c>
      <c r="B20" s="180">
        <f>ROUND(VALUE(SUBSTITUTE(実質収支比率等に係る経年分析!F$47,"▲","-")),2)</f>
        <v>36.96</v>
      </c>
      <c r="C20" s="180">
        <f>ROUND(VALUE(SUBSTITUTE(実質収支比率等に係る経年分析!G$47,"▲","-")),2)</f>
        <v>40.14</v>
      </c>
      <c r="D20" s="180">
        <f>ROUND(VALUE(SUBSTITUTE(実質収支比率等に係る経年分析!H$47,"▲","-")),2)</f>
        <v>40.36</v>
      </c>
      <c r="E20" s="180">
        <f>ROUND(VALUE(SUBSTITUTE(実質収支比率等に係る経年分析!I$47,"▲","-")),2)</f>
        <v>44.84</v>
      </c>
      <c r="F20" s="180">
        <f>ROUND(VALUE(SUBSTITUTE(実質収支比率等に係る経年分析!J$47,"▲","-")),2)</f>
        <v>38.729999999999997</v>
      </c>
    </row>
    <row r="21" spans="1:11" x14ac:dyDescent="0.15">
      <c r="A21" s="180" t="s">
        <v>56</v>
      </c>
      <c r="B21" s="180">
        <f>IF(ISNUMBER(VALUE(SUBSTITUTE(実質収支比率等に係る経年分析!F$49,"▲","-"))),ROUND(VALUE(SUBSTITUTE(実質収支比率等に係る経年分析!F$49,"▲","-")),2),NA())</f>
        <v>6.27</v>
      </c>
      <c r="C21" s="180">
        <f>IF(ISNUMBER(VALUE(SUBSTITUTE(実質収支比率等に係る経年分析!G$49,"▲","-"))),ROUND(VALUE(SUBSTITUTE(実質収支比率等に係る経年分析!G$49,"▲","-")),2),NA())</f>
        <v>5.13</v>
      </c>
      <c r="D21" s="180">
        <f>IF(ISNUMBER(VALUE(SUBSTITUTE(実質収支比率等に係る経年分析!H$49,"▲","-"))),ROUND(VALUE(SUBSTITUTE(実質収支比率等に係る経年分析!H$49,"▲","-")),2),NA())</f>
        <v>2.83</v>
      </c>
      <c r="E21" s="180">
        <f>IF(ISNUMBER(VALUE(SUBSTITUTE(実質収支比率等に係る経年分析!I$49,"▲","-"))),ROUND(VALUE(SUBSTITUTE(実質収支比率等に係る経年分析!I$49,"▲","-")),2),NA())</f>
        <v>-3.63</v>
      </c>
      <c r="F21" s="180">
        <f>IF(ISNUMBER(VALUE(SUBSTITUTE(実質収支比率等に係る経年分析!J$49,"▲","-"))),ROUND(VALUE(SUBSTITUTE(実質収支比率等に係る経年分析!J$49,"▲","-")),2),NA())</f>
        <v>-6.54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1.1499999999999999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9.5399999999999991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1890</v>
      </c>
      <c r="E42" s="182"/>
      <c r="F42" s="182"/>
      <c r="G42" s="182">
        <f>'実質公債費比率（分子）の構造'!L$52</f>
        <v>1880</v>
      </c>
      <c r="H42" s="182"/>
      <c r="I42" s="182"/>
      <c r="J42" s="182">
        <f>'実質公債費比率（分子）の構造'!M$52</f>
        <v>1840</v>
      </c>
      <c r="K42" s="182"/>
      <c r="L42" s="182"/>
      <c r="M42" s="182">
        <f>'実質公債費比率（分子）の構造'!N$52</f>
        <v>1877</v>
      </c>
      <c r="N42" s="182"/>
      <c r="O42" s="182"/>
      <c r="P42" s="182">
        <f>'実質公債費比率（分子）の構造'!O$52</f>
        <v>1894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v>
      </c>
      <c r="C45" s="182"/>
      <c r="D45" s="182"/>
      <c r="E45" s="182">
        <f>'実質公債費比率（分子）の構造'!L$49</f>
        <v>28</v>
      </c>
      <c r="F45" s="182"/>
      <c r="G45" s="182"/>
      <c r="H45" s="182">
        <f>'実質公債費比率（分子）の構造'!M$49</f>
        <v>37</v>
      </c>
      <c r="I45" s="182"/>
      <c r="J45" s="182"/>
      <c r="K45" s="182">
        <f>'実質公債費比率（分子）の構造'!N$49</f>
        <v>44</v>
      </c>
      <c r="L45" s="182"/>
      <c r="M45" s="182"/>
      <c r="N45" s="182">
        <f>'実質公債費比率（分子）の構造'!O$49</f>
        <v>47</v>
      </c>
      <c r="O45" s="182"/>
      <c r="P45" s="182"/>
    </row>
    <row r="46" spans="1:16" x14ac:dyDescent="0.15">
      <c r="A46" s="182" t="s">
        <v>67</v>
      </c>
      <c r="B46" s="182">
        <f>'実質公債費比率（分子）の構造'!K$48</f>
        <v>550</v>
      </c>
      <c r="C46" s="182"/>
      <c r="D46" s="182"/>
      <c r="E46" s="182">
        <f>'実質公債費比率（分子）の構造'!L$48</f>
        <v>532</v>
      </c>
      <c r="F46" s="182"/>
      <c r="G46" s="182"/>
      <c r="H46" s="182">
        <f>'実質公債費比率（分子）の構造'!M$48</f>
        <v>548</v>
      </c>
      <c r="I46" s="182"/>
      <c r="J46" s="182"/>
      <c r="K46" s="182">
        <f>'実質公債費比率（分子）の構造'!N$48</f>
        <v>565</v>
      </c>
      <c r="L46" s="182"/>
      <c r="M46" s="182"/>
      <c r="N46" s="182">
        <f>'実質公債費比率（分子）の構造'!O$48</f>
        <v>576</v>
      </c>
      <c r="O46" s="182"/>
      <c r="P46" s="182"/>
    </row>
    <row r="47" spans="1:16" x14ac:dyDescent="0.15">
      <c r="A47" s="182" t="s">
        <v>68</v>
      </c>
      <c r="B47" s="182">
        <f>'実質公債費比率（分子）の構造'!K$47</f>
        <v>7</v>
      </c>
      <c r="C47" s="182"/>
      <c r="D47" s="182"/>
      <c r="E47" s="182">
        <f>'実質公債費比率（分子）の構造'!L$47</f>
        <v>7</v>
      </c>
      <c r="F47" s="182"/>
      <c r="G47" s="182"/>
      <c r="H47" s="182">
        <f>'実質公債費比率（分子）の構造'!M$47</f>
        <v>7</v>
      </c>
      <c r="I47" s="182"/>
      <c r="J47" s="182"/>
      <c r="K47" s="182">
        <f>'実質公債費比率（分子）の構造'!N$47</f>
        <v>7</v>
      </c>
      <c r="L47" s="182"/>
      <c r="M47" s="182"/>
      <c r="N47" s="182">
        <f>'実質公債費比率（分子）の構造'!O$47</f>
        <v>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2151</v>
      </c>
      <c r="C49" s="182"/>
      <c r="D49" s="182"/>
      <c r="E49" s="182">
        <f>'実質公債費比率（分子）の構造'!L$45</f>
        <v>2172</v>
      </c>
      <c r="F49" s="182"/>
      <c r="G49" s="182"/>
      <c r="H49" s="182">
        <f>'実質公債費比率（分子）の構造'!M$45</f>
        <v>2145</v>
      </c>
      <c r="I49" s="182"/>
      <c r="J49" s="182"/>
      <c r="K49" s="182">
        <f>'実質公債費比率（分子）の構造'!N$45</f>
        <v>2224</v>
      </c>
      <c r="L49" s="182"/>
      <c r="M49" s="182"/>
      <c r="N49" s="182">
        <f>'実質公債費比率（分子）の構造'!O$45</f>
        <v>2255</v>
      </c>
      <c r="O49" s="182"/>
      <c r="P49" s="182"/>
    </row>
    <row r="50" spans="1:16" x14ac:dyDescent="0.15">
      <c r="A50" s="182" t="s">
        <v>71</v>
      </c>
      <c r="B50" s="182" t="e">
        <f>NA()</f>
        <v>#N/A</v>
      </c>
      <c r="C50" s="182">
        <f>IF(ISNUMBER('実質公債費比率（分子）の構造'!K$53),'実質公債費比率（分子）の構造'!K$53,NA())</f>
        <v>834</v>
      </c>
      <c r="D50" s="182" t="e">
        <f>NA()</f>
        <v>#N/A</v>
      </c>
      <c r="E50" s="182" t="e">
        <f>NA()</f>
        <v>#N/A</v>
      </c>
      <c r="F50" s="182">
        <f>IF(ISNUMBER('実質公債費比率（分子）の構造'!L$53),'実質公債費比率（分子）の構造'!L$53,NA())</f>
        <v>859</v>
      </c>
      <c r="G50" s="182" t="e">
        <f>NA()</f>
        <v>#N/A</v>
      </c>
      <c r="H50" s="182" t="e">
        <f>NA()</f>
        <v>#N/A</v>
      </c>
      <c r="I50" s="182">
        <f>IF(ISNUMBER('実質公債費比率（分子）の構造'!M$53),'実質公債費比率（分子）の構造'!M$53,NA())</f>
        <v>897</v>
      </c>
      <c r="J50" s="182" t="e">
        <f>NA()</f>
        <v>#N/A</v>
      </c>
      <c r="K50" s="182" t="e">
        <f>NA()</f>
        <v>#N/A</v>
      </c>
      <c r="L50" s="182">
        <f>IF(ISNUMBER('実質公債費比率（分子）の構造'!N$53),'実質公債費比率（分子）の構造'!N$53,NA())</f>
        <v>963</v>
      </c>
      <c r="M50" s="182" t="e">
        <f>NA()</f>
        <v>#N/A</v>
      </c>
      <c r="N50" s="182" t="e">
        <f>NA()</f>
        <v>#N/A</v>
      </c>
      <c r="O50" s="182">
        <f>IF(ISNUMBER('実質公債費比率（分子）の構造'!O$53),'実質公債費比率（分子）の構造'!O$53,NA())</f>
        <v>991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19907</v>
      </c>
      <c r="E56" s="181"/>
      <c r="F56" s="181"/>
      <c r="G56" s="181">
        <f>'将来負担比率（分子）の構造'!J$52</f>
        <v>19638</v>
      </c>
      <c r="H56" s="181"/>
      <c r="I56" s="181"/>
      <c r="J56" s="181">
        <f>'将来負担比率（分子）の構造'!K$52</f>
        <v>19567</v>
      </c>
      <c r="K56" s="181"/>
      <c r="L56" s="181"/>
      <c r="M56" s="181">
        <f>'将来負担比率（分子）の構造'!L$52</f>
        <v>19903</v>
      </c>
      <c r="N56" s="181"/>
      <c r="O56" s="181"/>
      <c r="P56" s="181">
        <f>'将来負担比率（分子）の構造'!M$52</f>
        <v>19416</v>
      </c>
    </row>
    <row r="57" spans="1:16" x14ac:dyDescent="0.15">
      <c r="A57" s="181" t="s">
        <v>42</v>
      </c>
      <c r="B57" s="181"/>
      <c r="C57" s="181"/>
      <c r="D57" s="181">
        <f>'将来負担比率（分子）の構造'!I$51</f>
        <v>621</v>
      </c>
      <c r="E57" s="181"/>
      <c r="F57" s="181"/>
      <c r="G57" s="181">
        <f>'将来負担比率（分子）の構造'!J$51</f>
        <v>603</v>
      </c>
      <c r="H57" s="181"/>
      <c r="I57" s="181"/>
      <c r="J57" s="181">
        <f>'将来負担比率（分子）の構造'!K$51</f>
        <v>528</v>
      </c>
      <c r="K57" s="181"/>
      <c r="L57" s="181"/>
      <c r="M57" s="181">
        <f>'将来負担比率（分子）の構造'!L$51</f>
        <v>463</v>
      </c>
      <c r="N57" s="181"/>
      <c r="O57" s="181"/>
      <c r="P57" s="181">
        <f>'将来負担比率（分子）の構造'!M$51</f>
        <v>413</v>
      </c>
    </row>
    <row r="58" spans="1:16" x14ac:dyDescent="0.15">
      <c r="A58" s="181" t="s">
        <v>41</v>
      </c>
      <c r="B58" s="181"/>
      <c r="C58" s="181"/>
      <c r="D58" s="181">
        <f>'将来負担比率（分子）の構造'!I$50</f>
        <v>14049</v>
      </c>
      <c r="E58" s="181"/>
      <c r="F58" s="181"/>
      <c r="G58" s="181">
        <f>'将来負担比率（分子）の構造'!J$50</f>
        <v>14303</v>
      </c>
      <c r="H58" s="181"/>
      <c r="I58" s="181"/>
      <c r="J58" s="181">
        <f>'将来負担比率（分子）の構造'!K$50</f>
        <v>14965</v>
      </c>
      <c r="K58" s="181"/>
      <c r="L58" s="181"/>
      <c r="M58" s="181">
        <f>'将来負担比率（分子）の構造'!L$50</f>
        <v>15808</v>
      </c>
      <c r="N58" s="181"/>
      <c r="O58" s="181"/>
      <c r="P58" s="181">
        <f>'将来負担比率（分子）の構造'!M$50</f>
        <v>15361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17</v>
      </c>
      <c r="F61" s="181"/>
      <c r="G61" s="181"/>
      <c r="H61" s="181">
        <f>'将来負担比率（分子）の構造'!K$46</f>
        <v>12</v>
      </c>
      <c r="I61" s="181"/>
      <c r="J61" s="181"/>
      <c r="K61" s="181">
        <f>'将来負担比率（分子）の構造'!L$46</f>
        <v>8</v>
      </c>
      <c r="L61" s="181"/>
      <c r="M61" s="181"/>
      <c r="N61" s="181">
        <f>'将来負担比率（分子）の構造'!M$46</f>
        <v>3</v>
      </c>
      <c r="O61" s="181"/>
      <c r="P61" s="181"/>
    </row>
    <row r="62" spans="1:16" x14ac:dyDescent="0.15">
      <c r="A62" s="181" t="s">
        <v>35</v>
      </c>
      <c r="B62" s="181">
        <f>'将来負担比率（分子）の構造'!I$45</f>
        <v>3640</v>
      </c>
      <c r="C62" s="181"/>
      <c r="D62" s="181"/>
      <c r="E62" s="181">
        <f>'将来負担比率（分子）の構造'!J$45</f>
        <v>3503</v>
      </c>
      <c r="F62" s="181"/>
      <c r="G62" s="181"/>
      <c r="H62" s="181">
        <f>'将来負担比率（分子）の構造'!K$45</f>
        <v>3552</v>
      </c>
      <c r="I62" s="181"/>
      <c r="J62" s="181"/>
      <c r="K62" s="181">
        <f>'将来負担比率（分子）の構造'!L$45</f>
        <v>3374</v>
      </c>
      <c r="L62" s="181"/>
      <c r="M62" s="181"/>
      <c r="N62" s="181">
        <f>'将来負担比率（分子）の構造'!M$45</f>
        <v>3597</v>
      </c>
      <c r="O62" s="181"/>
      <c r="P62" s="181"/>
    </row>
    <row r="63" spans="1:16" x14ac:dyDescent="0.15">
      <c r="A63" s="181" t="s">
        <v>34</v>
      </c>
      <c r="B63" s="181">
        <f>'将来負担比率（分子）の構造'!I$44</f>
        <v>294</v>
      </c>
      <c r="C63" s="181"/>
      <c r="D63" s="181"/>
      <c r="E63" s="181">
        <f>'将来負担比率（分子）の構造'!J$44</f>
        <v>310</v>
      </c>
      <c r="F63" s="181"/>
      <c r="G63" s="181"/>
      <c r="H63" s="181">
        <f>'将来負担比率（分子）の構造'!K$44</f>
        <v>287</v>
      </c>
      <c r="I63" s="181"/>
      <c r="J63" s="181"/>
      <c r="K63" s="181">
        <f>'将来負担比率（分子）の構造'!L$44</f>
        <v>248</v>
      </c>
      <c r="L63" s="181"/>
      <c r="M63" s="181"/>
      <c r="N63" s="181">
        <f>'将来負担比率（分子）の構造'!M$44</f>
        <v>227</v>
      </c>
      <c r="O63" s="181"/>
      <c r="P63" s="181"/>
    </row>
    <row r="64" spans="1:16" x14ac:dyDescent="0.15">
      <c r="A64" s="181" t="s">
        <v>33</v>
      </c>
      <c r="B64" s="181">
        <f>'将来負担比率（分子）の構造'!I$43</f>
        <v>9180</v>
      </c>
      <c r="C64" s="181"/>
      <c r="D64" s="181"/>
      <c r="E64" s="181">
        <f>'将来負担比率（分子）の構造'!J$43</f>
        <v>9063</v>
      </c>
      <c r="F64" s="181"/>
      <c r="G64" s="181"/>
      <c r="H64" s="181">
        <f>'将来負担比率（分子）の構造'!K$43</f>
        <v>8816</v>
      </c>
      <c r="I64" s="181"/>
      <c r="J64" s="181"/>
      <c r="K64" s="181">
        <f>'将来負担比率（分子）の構造'!L$43</f>
        <v>8422</v>
      </c>
      <c r="L64" s="181"/>
      <c r="M64" s="181"/>
      <c r="N64" s="181">
        <f>'将来負担比率（分子）の構造'!M$43</f>
        <v>8351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22809</v>
      </c>
      <c r="C66" s="181"/>
      <c r="D66" s="181"/>
      <c r="E66" s="181">
        <f>'将来負担比率（分子）の構造'!J$41</f>
        <v>22352</v>
      </c>
      <c r="F66" s="181"/>
      <c r="G66" s="181"/>
      <c r="H66" s="181">
        <f>'将来負担比率（分子）の構造'!K$41</f>
        <v>22143</v>
      </c>
      <c r="I66" s="181"/>
      <c r="J66" s="181"/>
      <c r="K66" s="181">
        <f>'将来負担比率（分子）の構造'!L$41</f>
        <v>22330</v>
      </c>
      <c r="L66" s="181"/>
      <c r="M66" s="181"/>
      <c r="N66" s="181">
        <f>'将来負担比率（分子）の構造'!M$41</f>
        <v>21513</v>
      </c>
      <c r="O66" s="181"/>
      <c r="P66" s="181"/>
    </row>
    <row r="67" spans="1:16" x14ac:dyDescent="0.15">
      <c r="A67" s="181" t="s">
        <v>75</v>
      </c>
      <c r="B67" s="181" t="e">
        <f>NA()</f>
        <v>#N/A</v>
      </c>
      <c r="C67" s="181">
        <f>IF(ISNUMBER('将来負担比率（分子）の構造'!I$53), IF('将来負担比率（分子）の構造'!I$53 &lt; 0, 0, '将来負担比率（分子）の構造'!I$53), NA())</f>
        <v>1346</v>
      </c>
      <c r="D67" s="181" t="e">
        <f>NA()</f>
        <v>#N/A</v>
      </c>
      <c r="E67" s="181" t="e">
        <f>NA()</f>
        <v>#N/A</v>
      </c>
      <c r="F67" s="181">
        <f>IF(ISNUMBER('将来負担比率（分子）の構造'!J$53), IF('将来負担比率（分子）の構造'!J$53 &lt; 0, 0, '将来負担比率（分子）の構造'!J$53), NA())</f>
        <v>701</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5306</v>
      </c>
      <c r="C72" s="185">
        <f>基金残高に係る経年分析!G55</f>
        <v>5831</v>
      </c>
      <c r="D72" s="185">
        <f>基金残高に係る経年分析!H55</f>
        <v>5057</v>
      </c>
    </row>
    <row r="73" spans="1:16" x14ac:dyDescent="0.15">
      <c r="A73" s="184" t="s">
        <v>78</v>
      </c>
      <c r="B73" s="185">
        <f>基金残高に係る経年分析!F56</f>
        <v>1216</v>
      </c>
      <c r="C73" s="185">
        <f>基金残高に係る経年分析!G56</f>
        <v>1267</v>
      </c>
      <c r="D73" s="185">
        <f>基金残高に係る経年分析!H56</f>
        <v>1268</v>
      </c>
    </row>
    <row r="74" spans="1:16" x14ac:dyDescent="0.15">
      <c r="A74" s="184" t="s">
        <v>79</v>
      </c>
      <c r="B74" s="185">
        <f>基金残高に係る経年分析!F57</f>
        <v>9790</v>
      </c>
      <c r="C74" s="185">
        <f>基金残高に係る経年分析!G57</f>
        <v>10007</v>
      </c>
      <c r="D74" s="185">
        <f>基金残高に係る経年分析!H57</f>
        <v>10242</v>
      </c>
    </row>
  </sheetData>
  <sheetProtection algorithmName="SHA-512" hashValue="HRYmmbNk704xAQIOAGT9L7o2kP6V6KS1rBVAq4G4wWRMNXXWaUA3zHa6YnqIdVX5PbXnt/hFZuMO+JHSj5zOng==" saltValue="3EAwnS+GIssy90/LaXdXw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5276075</v>
      </c>
      <c r="S5" s="734"/>
      <c r="T5" s="734"/>
      <c r="U5" s="734"/>
      <c r="V5" s="734"/>
      <c r="W5" s="734"/>
      <c r="X5" s="734"/>
      <c r="Y5" s="777"/>
      <c r="Z5" s="795">
        <v>23.6</v>
      </c>
      <c r="AA5" s="795"/>
      <c r="AB5" s="795"/>
      <c r="AC5" s="795"/>
      <c r="AD5" s="796">
        <v>5276075</v>
      </c>
      <c r="AE5" s="796"/>
      <c r="AF5" s="796"/>
      <c r="AG5" s="796"/>
      <c r="AH5" s="796"/>
      <c r="AI5" s="796"/>
      <c r="AJ5" s="796"/>
      <c r="AK5" s="796"/>
      <c r="AL5" s="778">
        <v>41.7</v>
      </c>
      <c r="AM5" s="749"/>
      <c r="AN5" s="749"/>
      <c r="AO5" s="779"/>
      <c r="AP5" s="744" t="s">
        <v>230</v>
      </c>
      <c r="AQ5" s="745"/>
      <c r="AR5" s="745"/>
      <c r="AS5" s="745"/>
      <c r="AT5" s="745"/>
      <c r="AU5" s="745"/>
      <c r="AV5" s="745"/>
      <c r="AW5" s="745"/>
      <c r="AX5" s="745"/>
      <c r="AY5" s="745"/>
      <c r="AZ5" s="745"/>
      <c r="BA5" s="745"/>
      <c r="BB5" s="745"/>
      <c r="BC5" s="745"/>
      <c r="BD5" s="745"/>
      <c r="BE5" s="745"/>
      <c r="BF5" s="746"/>
      <c r="BG5" s="678">
        <v>5229166</v>
      </c>
      <c r="BH5" s="679"/>
      <c r="BI5" s="679"/>
      <c r="BJ5" s="679"/>
      <c r="BK5" s="679"/>
      <c r="BL5" s="679"/>
      <c r="BM5" s="679"/>
      <c r="BN5" s="680"/>
      <c r="BO5" s="715">
        <v>99.1</v>
      </c>
      <c r="BP5" s="715"/>
      <c r="BQ5" s="715"/>
      <c r="BR5" s="715"/>
      <c r="BS5" s="716" t="s">
        <v>231</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223</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287385</v>
      </c>
      <c r="S6" s="679"/>
      <c r="T6" s="679"/>
      <c r="U6" s="679"/>
      <c r="V6" s="679"/>
      <c r="W6" s="679"/>
      <c r="X6" s="679"/>
      <c r="Y6" s="680"/>
      <c r="Z6" s="715">
        <v>1.3</v>
      </c>
      <c r="AA6" s="715"/>
      <c r="AB6" s="715"/>
      <c r="AC6" s="715"/>
      <c r="AD6" s="716">
        <v>287385</v>
      </c>
      <c r="AE6" s="716"/>
      <c r="AF6" s="716"/>
      <c r="AG6" s="716"/>
      <c r="AH6" s="716"/>
      <c r="AI6" s="716"/>
      <c r="AJ6" s="716"/>
      <c r="AK6" s="716"/>
      <c r="AL6" s="681">
        <v>2.2999999999999998</v>
      </c>
      <c r="AM6" s="682"/>
      <c r="AN6" s="682"/>
      <c r="AO6" s="717"/>
      <c r="AP6" s="675" t="s">
        <v>236</v>
      </c>
      <c r="AQ6" s="676"/>
      <c r="AR6" s="676"/>
      <c r="AS6" s="676"/>
      <c r="AT6" s="676"/>
      <c r="AU6" s="676"/>
      <c r="AV6" s="676"/>
      <c r="AW6" s="676"/>
      <c r="AX6" s="676"/>
      <c r="AY6" s="676"/>
      <c r="AZ6" s="676"/>
      <c r="BA6" s="676"/>
      <c r="BB6" s="676"/>
      <c r="BC6" s="676"/>
      <c r="BD6" s="676"/>
      <c r="BE6" s="676"/>
      <c r="BF6" s="677"/>
      <c r="BG6" s="678">
        <v>5229166</v>
      </c>
      <c r="BH6" s="679"/>
      <c r="BI6" s="679"/>
      <c r="BJ6" s="679"/>
      <c r="BK6" s="679"/>
      <c r="BL6" s="679"/>
      <c r="BM6" s="679"/>
      <c r="BN6" s="680"/>
      <c r="BO6" s="715">
        <v>99.1</v>
      </c>
      <c r="BP6" s="715"/>
      <c r="BQ6" s="715"/>
      <c r="BR6" s="715"/>
      <c r="BS6" s="716" t="s">
        <v>139</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157515</v>
      </c>
      <c r="CS6" s="679"/>
      <c r="CT6" s="679"/>
      <c r="CU6" s="679"/>
      <c r="CV6" s="679"/>
      <c r="CW6" s="679"/>
      <c r="CX6" s="679"/>
      <c r="CY6" s="680"/>
      <c r="CZ6" s="778">
        <v>0.8</v>
      </c>
      <c r="DA6" s="749"/>
      <c r="DB6" s="749"/>
      <c r="DC6" s="781"/>
      <c r="DD6" s="684" t="s">
        <v>130</v>
      </c>
      <c r="DE6" s="679"/>
      <c r="DF6" s="679"/>
      <c r="DG6" s="679"/>
      <c r="DH6" s="679"/>
      <c r="DI6" s="679"/>
      <c r="DJ6" s="679"/>
      <c r="DK6" s="679"/>
      <c r="DL6" s="679"/>
      <c r="DM6" s="679"/>
      <c r="DN6" s="679"/>
      <c r="DO6" s="679"/>
      <c r="DP6" s="680"/>
      <c r="DQ6" s="684">
        <v>157515</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3815</v>
      </c>
      <c r="S7" s="679"/>
      <c r="T7" s="679"/>
      <c r="U7" s="679"/>
      <c r="V7" s="679"/>
      <c r="W7" s="679"/>
      <c r="X7" s="679"/>
      <c r="Y7" s="680"/>
      <c r="Z7" s="715">
        <v>0</v>
      </c>
      <c r="AA7" s="715"/>
      <c r="AB7" s="715"/>
      <c r="AC7" s="715"/>
      <c r="AD7" s="716">
        <v>3815</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2321742</v>
      </c>
      <c r="BH7" s="679"/>
      <c r="BI7" s="679"/>
      <c r="BJ7" s="679"/>
      <c r="BK7" s="679"/>
      <c r="BL7" s="679"/>
      <c r="BM7" s="679"/>
      <c r="BN7" s="680"/>
      <c r="BO7" s="715">
        <v>44</v>
      </c>
      <c r="BP7" s="715"/>
      <c r="BQ7" s="715"/>
      <c r="BR7" s="715"/>
      <c r="BS7" s="716" t="s">
        <v>139</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2226051</v>
      </c>
      <c r="CS7" s="679"/>
      <c r="CT7" s="679"/>
      <c r="CU7" s="679"/>
      <c r="CV7" s="679"/>
      <c r="CW7" s="679"/>
      <c r="CX7" s="679"/>
      <c r="CY7" s="680"/>
      <c r="CZ7" s="715">
        <v>10.6</v>
      </c>
      <c r="DA7" s="715"/>
      <c r="DB7" s="715"/>
      <c r="DC7" s="715"/>
      <c r="DD7" s="684">
        <v>55920</v>
      </c>
      <c r="DE7" s="679"/>
      <c r="DF7" s="679"/>
      <c r="DG7" s="679"/>
      <c r="DH7" s="679"/>
      <c r="DI7" s="679"/>
      <c r="DJ7" s="679"/>
      <c r="DK7" s="679"/>
      <c r="DL7" s="679"/>
      <c r="DM7" s="679"/>
      <c r="DN7" s="679"/>
      <c r="DO7" s="679"/>
      <c r="DP7" s="680"/>
      <c r="DQ7" s="684">
        <v>2009749</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21346</v>
      </c>
      <c r="S8" s="679"/>
      <c r="T8" s="679"/>
      <c r="U8" s="679"/>
      <c r="V8" s="679"/>
      <c r="W8" s="679"/>
      <c r="X8" s="679"/>
      <c r="Y8" s="680"/>
      <c r="Z8" s="715">
        <v>0.1</v>
      </c>
      <c r="AA8" s="715"/>
      <c r="AB8" s="715"/>
      <c r="AC8" s="715"/>
      <c r="AD8" s="716">
        <v>21346</v>
      </c>
      <c r="AE8" s="716"/>
      <c r="AF8" s="716"/>
      <c r="AG8" s="716"/>
      <c r="AH8" s="716"/>
      <c r="AI8" s="716"/>
      <c r="AJ8" s="716"/>
      <c r="AK8" s="716"/>
      <c r="AL8" s="681">
        <v>0.2</v>
      </c>
      <c r="AM8" s="682"/>
      <c r="AN8" s="682"/>
      <c r="AO8" s="717"/>
      <c r="AP8" s="675" t="s">
        <v>242</v>
      </c>
      <c r="AQ8" s="676"/>
      <c r="AR8" s="676"/>
      <c r="AS8" s="676"/>
      <c r="AT8" s="676"/>
      <c r="AU8" s="676"/>
      <c r="AV8" s="676"/>
      <c r="AW8" s="676"/>
      <c r="AX8" s="676"/>
      <c r="AY8" s="676"/>
      <c r="AZ8" s="676"/>
      <c r="BA8" s="676"/>
      <c r="BB8" s="676"/>
      <c r="BC8" s="676"/>
      <c r="BD8" s="676"/>
      <c r="BE8" s="676"/>
      <c r="BF8" s="677"/>
      <c r="BG8" s="678">
        <v>81143</v>
      </c>
      <c r="BH8" s="679"/>
      <c r="BI8" s="679"/>
      <c r="BJ8" s="679"/>
      <c r="BK8" s="679"/>
      <c r="BL8" s="679"/>
      <c r="BM8" s="679"/>
      <c r="BN8" s="680"/>
      <c r="BO8" s="715">
        <v>1.5</v>
      </c>
      <c r="BP8" s="715"/>
      <c r="BQ8" s="715"/>
      <c r="BR8" s="715"/>
      <c r="BS8" s="684" t="s">
        <v>231</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7192341</v>
      </c>
      <c r="CS8" s="679"/>
      <c r="CT8" s="679"/>
      <c r="CU8" s="679"/>
      <c r="CV8" s="679"/>
      <c r="CW8" s="679"/>
      <c r="CX8" s="679"/>
      <c r="CY8" s="680"/>
      <c r="CZ8" s="715">
        <v>34.299999999999997</v>
      </c>
      <c r="DA8" s="715"/>
      <c r="DB8" s="715"/>
      <c r="DC8" s="715"/>
      <c r="DD8" s="684">
        <v>7463</v>
      </c>
      <c r="DE8" s="679"/>
      <c r="DF8" s="679"/>
      <c r="DG8" s="679"/>
      <c r="DH8" s="679"/>
      <c r="DI8" s="679"/>
      <c r="DJ8" s="679"/>
      <c r="DK8" s="679"/>
      <c r="DL8" s="679"/>
      <c r="DM8" s="679"/>
      <c r="DN8" s="679"/>
      <c r="DO8" s="679"/>
      <c r="DP8" s="680"/>
      <c r="DQ8" s="684">
        <v>3586138</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13050</v>
      </c>
      <c r="S9" s="679"/>
      <c r="T9" s="679"/>
      <c r="U9" s="679"/>
      <c r="V9" s="679"/>
      <c r="W9" s="679"/>
      <c r="X9" s="679"/>
      <c r="Y9" s="680"/>
      <c r="Z9" s="715">
        <v>0.1</v>
      </c>
      <c r="AA9" s="715"/>
      <c r="AB9" s="715"/>
      <c r="AC9" s="715"/>
      <c r="AD9" s="716">
        <v>13050</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2050726</v>
      </c>
      <c r="BH9" s="679"/>
      <c r="BI9" s="679"/>
      <c r="BJ9" s="679"/>
      <c r="BK9" s="679"/>
      <c r="BL9" s="679"/>
      <c r="BM9" s="679"/>
      <c r="BN9" s="680"/>
      <c r="BO9" s="715">
        <v>38.9</v>
      </c>
      <c r="BP9" s="715"/>
      <c r="BQ9" s="715"/>
      <c r="BR9" s="715"/>
      <c r="BS9" s="684" t="s">
        <v>231</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2033141</v>
      </c>
      <c r="CS9" s="679"/>
      <c r="CT9" s="679"/>
      <c r="CU9" s="679"/>
      <c r="CV9" s="679"/>
      <c r="CW9" s="679"/>
      <c r="CX9" s="679"/>
      <c r="CY9" s="680"/>
      <c r="CZ9" s="715">
        <v>9.6999999999999993</v>
      </c>
      <c r="DA9" s="715"/>
      <c r="DB9" s="715"/>
      <c r="DC9" s="715"/>
      <c r="DD9" s="684">
        <v>144959</v>
      </c>
      <c r="DE9" s="679"/>
      <c r="DF9" s="679"/>
      <c r="DG9" s="679"/>
      <c r="DH9" s="679"/>
      <c r="DI9" s="679"/>
      <c r="DJ9" s="679"/>
      <c r="DK9" s="679"/>
      <c r="DL9" s="679"/>
      <c r="DM9" s="679"/>
      <c r="DN9" s="679"/>
      <c r="DO9" s="679"/>
      <c r="DP9" s="680"/>
      <c r="DQ9" s="684">
        <v>1759392</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248</v>
      </c>
      <c r="S10" s="679"/>
      <c r="T10" s="679"/>
      <c r="U10" s="679"/>
      <c r="V10" s="679"/>
      <c r="W10" s="679"/>
      <c r="X10" s="679"/>
      <c r="Y10" s="680"/>
      <c r="Z10" s="715" t="s">
        <v>231</v>
      </c>
      <c r="AA10" s="715"/>
      <c r="AB10" s="715"/>
      <c r="AC10" s="715"/>
      <c r="AD10" s="716" t="s">
        <v>130</v>
      </c>
      <c r="AE10" s="716"/>
      <c r="AF10" s="716"/>
      <c r="AG10" s="716"/>
      <c r="AH10" s="716"/>
      <c r="AI10" s="716"/>
      <c r="AJ10" s="716"/>
      <c r="AK10" s="716"/>
      <c r="AL10" s="681" t="s">
        <v>231</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83525</v>
      </c>
      <c r="BH10" s="679"/>
      <c r="BI10" s="679"/>
      <c r="BJ10" s="679"/>
      <c r="BK10" s="679"/>
      <c r="BL10" s="679"/>
      <c r="BM10" s="679"/>
      <c r="BN10" s="680"/>
      <c r="BO10" s="715">
        <v>1.6</v>
      </c>
      <c r="BP10" s="715"/>
      <c r="BQ10" s="715"/>
      <c r="BR10" s="715"/>
      <c r="BS10" s="684" t="s">
        <v>231</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1881</v>
      </c>
      <c r="CS10" s="679"/>
      <c r="CT10" s="679"/>
      <c r="CU10" s="679"/>
      <c r="CV10" s="679"/>
      <c r="CW10" s="679"/>
      <c r="CX10" s="679"/>
      <c r="CY10" s="680"/>
      <c r="CZ10" s="715">
        <v>0</v>
      </c>
      <c r="DA10" s="715"/>
      <c r="DB10" s="715"/>
      <c r="DC10" s="715"/>
      <c r="DD10" s="684" t="s">
        <v>231</v>
      </c>
      <c r="DE10" s="679"/>
      <c r="DF10" s="679"/>
      <c r="DG10" s="679"/>
      <c r="DH10" s="679"/>
      <c r="DI10" s="679"/>
      <c r="DJ10" s="679"/>
      <c r="DK10" s="679"/>
      <c r="DL10" s="679"/>
      <c r="DM10" s="679"/>
      <c r="DN10" s="679"/>
      <c r="DO10" s="679"/>
      <c r="DP10" s="680"/>
      <c r="DQ10" s="684">
        <v>615</v>
      </c>
      <c r="DR10" s="679"/>
      <c r="DS10" s="679"/>
      <c r="DT10" s="679"/>
      <c r="DU10" s="679"/>
      <c r="DV10" s="679"/>
      <c r="DW10" s="679"/>
      <c r="DX10" s="679"/>
      <c r="DY10" s="679"/>
      <c r="DZ10" s="679"/>
      <c r="EA10" s="679"/>
      <c r="EB10" s="679"/>
      <c r="EC10" s="722"/>
    </row>
    <row r="11" spans="2:143" ht="11.25" customHeight="1" x14ac:dyDescent="0.15">
      <c r="B11" s="675" t="s">
        <v>251</v>
      </c>
      <c r="C11" s="676"/>
      <c r="D11" s="676"/>
      <c r="E11" s="676"/>
      <c r="F11" s="676"/>
      <c r="G11" s="676"/>
      <c r="H11" s="676"/>
      <c r="I11" s="676"/>
      <c r="J11" s="676"/>
      <c r="K11" s="676"/>
      <c r="L11" s="676"/>
      <c r="M11" s="676"/>
      <c r="N11" s="676"/>
      <c r="O11" s="676"/>
      <c r="P11" s="676"/>
      <c r="Q11" s="677"/>
      <c r="R11" s="678">
        <v>762677</v>
      </c>
      <c r="S11" s="679"/>
      <c r="T11" s="679"/>
      <c r="U11" s="679"/>
      <c r="V11" s="679"/>
      <c r="W11" s="679"/>
      <c r="X11" s="679"/>
      <c r="Y11" s="680"/>
      <c r="Z11" s="681">
        <v>3.4</v>
      </c>
      <c r="AA11" s="682"/>
      <c r="AB11" s="682"/>
      <c r="AC11" s="683"/>
      <c r="AD11" s="684">
        <v>762677</v>
      </c>
      <c r="AE11" s="679"/>
      <c r="AF11" s="679"/>
      <c r="AG11" s="679"/>
      <c r="AH11" s="679"/>
      <c r="AI11" s="679"/>
      <c r="AJ11" s="679"/>
      <c r="AK11" s="680"/>
      <c r="AL11" s="681">
        <v>6</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106348</v>
      </c>
      <c r="BH11" s="679"/>
      <c r="BI11" s="679"/>
      <c r="BJ11" s="679"/>
      <c r="BK11" s="679"/>
      <c r="BL11" s="679"/>
      <c r="BM11" s="679"/>
      <c r="BN11" s="680"/>
      <c r="BO11" s="715">
        <v>2</v>
      </c>
      <c r="BP11" s="715"/>
      <c r="BQ11" s="715"/>
      <c r="BR11" s="715"/>
      <c r="BS11" s="684" t="s">
        <v>139</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654272</v>
      </c>
      <c r="CS11" s="679"/>
      <c r="CT11" s="679"/>
      <c r="CU11" s="679"/>
      <c r="CV11" s="679"/>
      <c r="CW11" s="679"/>
      <c r="CX11" s="679"/>
      <c r="CY11" s="680"/>
      <c r="CZ11" s="715">
        <v>3.1</v>
      </c>
      <c r="DA11" s="715"/>
      <c r="DB11" s="715"/>
      <c r="DC11" s="715"/>
      <c r="DD11" s="684">
        <v>76919</v>
      </c>
      <c r="DE11" s="679"/>
      <c r="DF11" s="679"/>
      <c r="DG11" s="679"/>
      <c r="DH11" s="679"/>
      <c r="DI11" s="679"/>
      <c r="DJ11" s="679"/>
      <c r="DK11" s="679"/>
      <c r="DL11" s="679"/>
      <c r="DM11" s="679"/>
      <c r="DN11" s="679"/>
      <c r="DO11" s="679"/>
      <c r="DP11" s="680"/>
      <c r="DQ11" s="684">
        <v>516030</v>
      </c>
      <c r="DR11" s="679"/>
      <c r="DS11" s="679"/>
      <c r="DT11" s="679"/>
      <c r="DU11" s="679"/>
      <c r="DV11" s="679"/>
      <c r="DW11" s="679"/>
      <c r="DX11" s="679"/>
      <c r="DY11" s="679"/>
      <c r="DZ11" s="679"/>
      <c r="EA11" s="679"/>
      <c r="EB11" s="679"/>
      <c r="EC11" s="722"/>
    </row>
    <row r="12" spans="2:143" ht="11.25" customHeight="1" x14ac:dyDescent="0.15">
      <c r="B12" s="675" t="s">
        <v>254</v>
      </c>
      <c r="C12" s="676"/>
      <c r="D12" s="676"/>
      <c r="E12" s="676"/>
      <c r="F12" s="676"/>
      <c r="G12" s="676"/>
      <c r="H12" s="676"/>
      <c r="I12" s="676"/>
      <c r="J12" s="676"/>
      <c r="K12" s="676"/>
      <c r="L12" s="676"/>
      <c r="M12" s="676"/>
      <c r="N12" s="676"/>
      <c r="O12" s="676"/>
      <c r="P12" s="676"/>
      <c r="Q12" s="677"/>
      <c r="R12" s="678">
        <v>30054</v>
      </c>
      <c r="S12" s="679"/>
      <c r="T12" s="679"/>
      <c r="U12" s="679"/>
      <c r="V12" s="679"/>
      <c r="W12" s="679"/>
      <c r="X12" s="679"/>
      <c r="Y12" s="680"/>
      <c r="Z12" s="715">
        <v>0.1</v>
      </c>
      <c r="AA12" s="715"/>
      <c r="AB12" s="715"/>
      <c r="AC12" s="715"/>
      <c r="AD12" s="716">
        <v>27260</v>
      </c>
      <c r="AE12" s="716"/>
      <c r="AF12" s="716"/>
      <c r="AG12" s="716"/>
      <c r="AH12" s="716"/>
      <c r="AI12" s="716"/>
      <c r="AJ12" s="716"/>
      <c r="AK12" s="716"/>
      <c r="AL12" s="681">
        <v>0.2</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2339716</v>
      </c>
      <c r="BH12" s="679"/>
      <c r="BI12" s="679"/>
      <c r="BJ12" s="679"/>
      <c r="BK12" s="679"/>
      <c r="BL12" s="679"/>
      <c r="BM12" s="679"/>
      <c r="BN12" s="680"/>
      <c r="BO12" s="715">
        <v>44.3</v>
      </c>
      <c r="BP12" s="715"/>
      <c r="BQ12" s="715"/>
      <c r="BR12" s="715"/>
      <c r="BS12" s="684" t="s">
        <v>139</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195594</v>
      </c>
      <c r="CS12" s="679"/>
      <c r="CT12" s="679"/>
      <c r="CU12" s="679"/>
      <c r="CV12" s="679"/>
      <c r="CW12" s="679"/>
      <c r="CX12" s="679"/>
      <c r="CY12" s="680"/>
      <c r="CZ12" s="715">
        <v>0.9</v>
      </c>
      <c r="DA12" s="715"/>
      <c r="DB12" s="715"/>
      <c r="DC12" s="715"/>
      <c r="DD12" s="684">
        <v>1958</v>
      </c>
      <c r="DE12" s="679"/>
      <c r="DF12" s="679"/>
      <c r="DG12" s="679"/>
      <c r="DH12" s="679"/>
      <c r="DI12" s="679"/>
      <c r="DJ12" s="679"/>
      <c r="DK12" s="679"/>
      <c r="DL12" s="679"/>
      <c r="DM12" s="679"/>
      <c r="DN12" s="679"/>
      <c r="DO12" s="679"/>
      <c r="DP12" s="680"/>
      <c r="DQ12" s="684">
        <v>179188</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231</v>
      </c>
      <c r="AA13" s="715"/>
      <c r="AB13" s="715"/>
      <c r="AC13" s="715"/>
      <c r="AD13" s="716" t="s">
        <v>231</v>
      </c>
      <c r="AE13" s="716"/>
      <c r="AF13" s="716"/>
      <c r="AG13" s="716"/>
      <c r="AH13" s="716"/>
      <c r="AI13" s="716"/>
      <c r="AJ13" s="716"/>
      <c r="AK13" s="716"/>
      <c r="AL13" s="681" t="s">
        <v>231</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2339300</v>
      </c>
      <c r="BH13" s="679"/>
      <c r="BI13" s="679"/>
      <c r="BJ13" s="679"/>
      <c r="BK13" s="679"/>
      <c r="BL13" s="679"/>
      <c r="BM13" s="679"/>
      <c r="BN13" s="680"/>
      <c r="BO13" s="715">
        <v>44.3</v>
      </c>
      <c r="BP13" s="715"/>
      <c r="BQ13" s="715"/>
      <c r="BR13" s="715"/>
      <c r="BS13" s="684" t="s">
        <v>231</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2194373</v>
      </c>
      <c r="CS13" s="679"/>
      <c r="CT13" s="679"/>
      <c r="CU13" s="679"/>
      <c r="CV13" s="679"/>
      <c r="CW13" s="679"/>
      <c r="CX13" s="679"/>
      <c r="CY13" s="680"/>
      <c r="CZ13" s="715">
        <v>10.5</v>
      </c>
      <c r="DA13" s="715"/>
      <c r="DB13" s="715"/>
      <c r="DC13" s="715"/>
      <c r="DD13" s="684">
        <v>1453826</v>
      </c>
      <c r="DE13" s="679"/>
      <c r="DF13" s="679"/>
      <c r="DG13" s="679"/>
      <c r="DH13" s="679"/>
      <c r="DI13" s="679"/>
      <c r="DJ13" s="679"/>
      <c r="DK13" s="679"/>
      <c r="DL13" s="679"/>
      <c r="DM13" s="679"/>
      <c r="DN13" s="679"/>
      <c r="DO13" s="679"/>
      <c r="DP13" s="680"/>
      <c r="DQ13" s="684">
        <v>1242302</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40990</v>
      </c>
      <c r="S14" s="679"/>
      <c r="T14" s="679"/>
      <c r="U14" s="679"/>
      <c r="V14" s="679"/>
      <c r="W14" s="679"/>
      <c r="X14" s="679"/>
      <c r="Y14" s="680"/>
      <c r="Z14" s="715">
        <v>0.2</v>
      </c>
      <c r="AA14" s="715"/>
      <c r="AB14" s="715"/>
      <c r="AC14" s="715"/>
      <c r="AD14" s="716">
        <v>40990</v>
      </c>
      <c r="AE14" s="716"/>
      <c r="AF14" s="716"/>
      <c r="AG14" s="716"/>
      <c r="AH14" s="716"/>
      <c r="AI14" s="716"/>
      <c r="AJ14" s="716"/>
      <c r="AK14" s="716"/>
      <c r="AL14" s="681">
        <v>0.3</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175657</v>
      </c>
      <c r="BH14" s="679"/>
      <c r="BI14" s="679"/>
      <c r="BJ14" s="679"/>
      <c r="BK14" s="679"/>
      <c r="BL14" s="679"/>
      <c r="BM14" s="679"/>
      <c r="BN14" s="680"/>
      <c r="BO14" s="715">
        <v>3.3</v>
      </c>
      <c r="BP14" s="715"/>
      <c r="BQ14" s="715"/>
      <c r="BR14" s="715"/>
      <c r="BS14" s="684" t="s">
        <v>248</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1398017</v>
      </c>
      <c r="CS14" s="679"/>
      <c r="CT14" s="679"/>
      <c r="CU14" s="679"/>
      <c r="CV14" s="679"/>
      <c r="CW14" s="679"/>
      <c r="CX14" s="679"/>
      <c r="CY14" s="680"/>
      <c r="CZ14" s="715">
        <v>6.7</v>
      </c>
      <c r="DA14" s="715"/>
      <c r="DB14" s="715"/>
      <c r="DC14" s="715"/>
      <c r="DD14" s="684">
        <v>418191</v>
      </c>
      <c r="DE14" s="679"/>
      <c r="DF14" s="679"/>
      <c r="DG14" s="679"/>
      <c r="DH14" s="679"/>
      <c r="DI14" s="679"/>
      <c r="DJ14" s="679"/>
      <c r="DK14" s="679"/>
      <c r="DL14" s="679"/>
      <c r="DM14" s="679"/>
      <c r="DN14" s="679"/>
      <c r="DO14" s="679"/>
      <c r="DP14" s="680"/>
      <c r="DQ14" s="684">
        <v>989076</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139</v>
      </c>
      <c r="S15" s="679"/>
      <c r="T15" s="679"/>
      <c r="U15" s="679"/>
      <c r="V15" s="679"/>
      <c r="W15" s="679"/>
      <c r="X15" s="679"/>
      <c r="Y15" s="680"/>
      <c r="Z15" s="715" t="s">
        <v>139</v>
      </c>
      <c r="AA15" s="715"/>
      <c r="AB15" s="715"/>
      <c r="AC15" s="715"/>
      <c r="AD15" s="716" t="s">
        <v>231</v>
      </c>
      <c r="AE15" s="716"/>
      <c r="AF15" s="716"/>
      <c r="AG15" s="716"/>
      <c r="AH15" s="716"/>
      <c r="AI15" s="716"/>
      <c r="AJ15" s="716"/>
      <c r="AK15" s="716"/>
      <c r="AL15" s="681" t="s">
        <v>139</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392051</v>
      </c>
      <c r="BH15" s="679"/>
      <c r="BI15" s="679"/>
      <c r="BJ15" s="679"/>
      <c r="BK15" s="679"/>
      <c r="BL15" s="679"/>
      <c r="BM15" s="679"/>
      <c r="BN15" s="680"/>
      <c r="BO15" s="715">
        <v>7.4</v>
      </c>
      <c r="BP15" s="715"/>
      <c r="BQ15" s="715"/>
      <c r="BR15" s="715"/>
      <c r="BS15" s="684" t="s">
        <v>231</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2537345</v>
      </c>
      <c r="CS15" s="679"/>
      <c r="CT15" s="679"/>
      <c r="CU15" s="679"/>
      <c r="CV15" s="679"/>
      <c r="CW15" s="679"/>
      <c r="CX15" s="679"/>
      <c r="CY15" s="680"/>
      <c r="CZ15" s="715">
        <v>12.1</v>
      </c>
      <c r="DA15" s="715"/>
      <c r="DB15" s="715"/>
      <c r="DC15" s="715"/>
      <c r="DD15" s="684">
        <v>625033</v>
      </c>
      <c r="DE15" s="679"/>
      <c r="DF15" s="679"/>
      <c r="DG15" s="679"/>
      <c r="DH15" s="679"/>
      <c r="DI15" s="679"/>
      <c r="DJ15" s="679"/>
      <c r="DK15" s="679"/>
      <c r="DL15" s="679"/>
      <c r="DM15" s="679"/>
      <c r="DN15" s="679"/>
      <c r="DO15" s="679"/>
      <c r="DP15" s="680"/>
      <c r="DQ15" s="684">
        <v>1800036</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12597</v>
      </c>
      <c r="S16" s="679"/>
      <c r="T16" s="679"/>
      <c r="U16" s="679"/>
      <c r="V16" s="679"/>
      <c r="W16" s="679"/>
      <c r="X16" s="679"/>
      <c r="Y16" s="680"/>
      <c r="Z16" s="715">
        <v>0.1</v>
      </c>
      <c r="AA16" s="715"/>
      <c r="AB16" s="715"/>
      <c r="AC16" s="715"/>
      <c r="AD16" s="716">
        <v>12597</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139</v>
      </c>
      <c r="BP16" s="715"/>
      <c r="BQ16" s="715"/>
      <c r="BR16" s="715"/>
      <c r="BS16" s="684" t="s">
        <v>130</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102313</v>
      </c>
      <c r="CS16" s="679"/>
      <c r="CT16" s="679"/>
      <c r="CU16" s="679"/>
      <c r="CV16" s="679"/>
      <c r="CW16" s="679"/>
      <c r="CX16" s="679"/>
      <c r="CY16" s="680"/>
      <c r="CZ16" s="715">
        <v>0.5</v>
      </c>
      <c r="DA16" s="715"/>
      <c r="DB16" s="715"/>
      <c r="DC16" s="715"/>
      <c r="DD16" s="684" t="s">
        <v>139</v>
      </c>
      <c r="DE16" s="679"/>
      <c r="DF16" s="679"/>
      <c r="DG16" s="679"/>
      <c r="DH16" s="679"/>
      <c r="DI16" s="679"/>
      <c r="DJ16" s="679"/>
      <c r="DK16" s="679"/>
      <c r="DL16" s="679"/>
      <c r="DM16" s="679"/>
      <c r="DN16" s="679"/>
      <c r="DO16" s="679"/>
      <c r="DP16" s="680"/>
      <c r="DQ16" s="684">
        <v>91521</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86286</v>
      </c>
      <c r="S17" s="679"/>
      <c r="T17" s="679"/>
      <c r="U17" s="679"/>
      <c r="V17" s="679"/>
      <c r="W17" s="679"/>
      <c r="X17" s="679"/>
      <c r="Y17" s="680"/>
      <c r="Z17" s="715">
        <v>0.4</v>
      </c>
      <c r="AA17" s="715"/>
      <c r="AB17" s="715"/>
      <c r="AC17" s="715"/>
      <c r="AD17" s="716">
        <v>86286</v>
      </c>
      <c r="AE17" s="716"/>
      <c r="AF17" s="716"/>
      <c r="AG17" s="716"/>
      <c r="AH17" s="716"/>
      <c r="AI17" s="716"/>
      <c r="AJ17" s="716"/>
      <c r="AK17" s="716"/>
      <c r="AL17" s="681">
        <v>0.7</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139</v>
      </c>
      <c r="BP17" s="715"/>
      <c r="BQ17" s="715"/>
      <c r="BR17" s="715"/>
      <c r="BS17" s="684" t="s">
        <v>231</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2254919</v>
      </c>
      <c r="CS17" s="679"/>
      <c r="CT17" s="679"/>
      <c r="CU17" s="679"/>
      <c r="CV17" s="679"/>
      <c r="CW17" s="679"/>
      <c r="CX17" s="679"/>
      <c r="CY17" s="680"/>
      <c r="CZ17" s="715">
        <v>10.8</v>
      </c>
      <c r="DA17" s="715"/>
      <c r="DB17" s="715"/>
      <c r="DC17" s="715"/>
      <c r="DD17" s="684" t="s">
        <v>139</v>
      </c>
      <c r="DE17" s="679"/>
      <c r="DF17" s="679"/>
      <c r="DG17" s="679"/>
      <c r="DH17" s="679"/>
      <c r="DI17" s="679"/>
      <c r="DJ17" s="679"/>
      <c r="DK17" s="679"/>
      <c r="DL17" s="679"/>
      <c r="DM17" s="679"/>
      <c r="DN17" s="679"/>
      <c r="DO17" s="679"/>
      <c r="DP17" s="680"/>
      <c r="DQ17" s="684">
        <v>2161141</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25732</v>
      </c>
      <c r="S18" s="679"/>
      <c r="T18" s="679"/>
      <c r="U18" s="679"/>
      <c r="V18" s="679"/>
      <c r="W18" s="679"/>
      <c r="X18" s="679"/>
      <c r="Y18" s="680"/>
      <c r="Z18" s="715">
        <v>0.1</v>
      </c>
      <c r="AA18" s="715"/>
      <c r="AB18" s="715"/>
      <c r="AC18" s="715"/>
      <c r="AD18" s="716">
        <v>25732</v>
      </c>
      <c r="AE18" s="716"/>
      <c r="AF18" s="716"/>
      <c r="AG18" s="716"/>
      <c r="AH18" s="716"/>
      <c r="AI18" s="716"/>
      <c r="AJ18" s="716"/>
      <c r="AK18" s="716"/>
      <c r="AL18" s="681">
        <v>0.2</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248</v>
      </c>
      <c r="BP18" s="715"/>
      <c r="BQ18" s="715"/>
      <c r="BR18" s="715"/>
      <c r="BS18" s="684" t="s">
        <v>231</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231</v>
      </c>
      <c r="CS18" s="679"/>
      <c r="CT18" s="679"/>
      <c r="CU18" s="679"/>
      <c r="CV18" s="679"/>
      <c r="CW18" s="679"/>
      <c r="CX18" s="679"/>
      <c r="CY18" s="680"/>
      <c r="CZ18" s="715" t="s">
        <v>231</v>
      </c>
      <c r="DA18" s="715"/>
      <c r="DB18" s="715"/>
      <c r="DC18" s="715"/>
      <c r="DD18" s="684" t="s">
        <v>231</v>
      </c>
      <c r="DE18" s="679"/>
      <c r="DF18" s="679"/>
      <c r="DG18" s="679"/>
      <c r="DH18" s="679"/>
      <c r="DI18" s="679"/>
      <c r="DJ18" s="679"/>
      <c r="DK18" s="679"/>
      <c r="DL18" s="679"/>
      <c r="DM18" s="679"/>
      <c r="DN18" s="679"/>
      <c r="DO18" s="679"/>
      <c r="DP18" s="680"/>
      <c r="DQ18" s="684" t="s">
        <v>231</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6222</v>
      </c>
      <c r="S19" s="679"/>
      <c r="T19" s="679"/>
      <c r="U19" s="679"/>
      <c r="V19" s="679"/>
      <c r="W19" s="679"/>
      <c r="X19" s="679"/>
      <c r="Y19" s="680"/>
      <c r="Z19" s="715">
        <v>0</v>
      </c>
      <c r="AA19" s="715"/>
      <c r="AB19" s="715"/>
      <c r="AC19" s="715"/>
      <c r="AD19" s="716">
        <v>6222</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46909</v>
      </c>
      <c r="BH19" s="679"/>
      <c r="BI19" s="679"/>
      <c r="BJ19" s="679"/>
      <c r="BK19" s="679"/>
      <c r="BL19" s="679"/>
      <c r="BM19" s="679"/>
      <c r="BN19" s="680"/>
      <c r="BO19" s="715">
        <v>0.9</v>
      </c>
      <c r="BP19" s="715"/>
      <c r="BQ19" s="715"/>
      <c r="BR19" s="715"/>
      <c r="BS19" s="684" t="s">
        <v>231</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231</v>
      </c>
      <c r="CS19" s="679"/>
      <c r="CT19" s="679"/>
      <c r="CU19" s="679"/>
      <c r="CV19" s="679"/>
      <c r="CW19" s="679"/>
      <c r="CX19" s="679"/>
      <c r="CY19" s="680"/>
      <c r="CZ19" s="715" t="s">
        <v>231</v>
      </c>
      <c r="DA19" s="715"/>
      <c r="DB19" s="715"/>
      <c r="DC19" s="715"/>
      <c r="DD19" s="684" t="s">
        <v>130</v>
      </c>
      <c r="DE19" s="679"/>
      <c r="DF19" s="679"/>
      <c r="DG19" s="679"/>
      <c r="DH19" s="679"/>
      <c r="DI19" s="679"/>
      <c r="DJ19" s="679"/>
      <c r="DK19" s="679"/>
      <c r="DL19" s="679"/>
      <c r="DM19" s="679"/>
      <c r="DN19" s="679"/>
      <c r="DO19" s="679"/>
      <c r="DP19" s="680"/>
      <c r="DQ19" s="684" t="s">
        <v>231</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762</v>
      </c>
      <c r="S20" s="679"/>
      <c r="T20" s="679"/>
      <c r="U20" s="679"/>
      <c r="V20" s="679"/>
      <c r="W20" s="679"/>
      <c r="X20" s="679"/>
      <c r="Y20" s="680"/>
      <c r="Z20" s="715">
        <v>0</v>
      </c>
      <c r="AA20" s="715"/>
      <c r="AB20" s="715"/>
      <c r="AC20" s="715"/>
      <c r="AD20" s="716">
        <v>762</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46909</v>
      </c>
      <c r="BH20" s="679"/>
      <c r="BI20" s="679"/>
      <c r="BJ20" s="679"/>
      <c r="BK20" s="679"/>
      <c r="BL20" s="679"/>
      <c r="BM20" s="679"/>
      <c r="BN20" s="680"/>
      <c r="BO20" s="715">
        <v>0.9</v>
      </c>
      <c r="BP20" s="715"/>
      <c r="BQ20" s="715"/>
      <c r="BR20" s="715"/>
      <c r="BS20" s="684" t="s">
        <v>139</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20947762</v>
      </c>
      <c r="CS20" s="679"/>
      <c r="CT20" s="679"/>
      <c r="CU20" s="679"/>
      <c r="CV20" s="679"/>
      <c r="CW20" s="679"/>
      <c r="CX20" s="679"/>
      <c r="CY20" s="680"/>
      <c r="CZ20" s="715">
        <v>100</v>
      </c>
      <c r="DA20" s="715"/>
      <c r="DB20" s="715"/>
      <c r="DC20" s="715"/>
      <c r="DD20" s="684">
        <v>2784269</v>
      </c>
      <c r="DE20" s="679"/>
      <c r="DF20" s="679"/>
      <c r="DG20" s="679"/>
      <c r="DH20" s="679"/>
      <c r="DI20" s="679"/>
      <c r="DJ20" s="679"/>
      <c r="DK20" s="679"/>
      <c r="DL20" s="679"/>
      <c r="DM20" s="679"/>
      <c r="DN20" s="679"/>
      <c r="DO20" s="679"/>
      <c r="DP20" s="680"/>
      <c r="DQ20" s="684">
        <v>14492703</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53570</v>
      </c>
      <c r="S21" s="679"/>
      <c r="T21" s="679"/>
      <c r="U21" s="679"/>
      <c r="V21" s="679"/>
      <c r="W21" s="679"/>
      <c r="X21" s="679"/>
      <c r="Y21" s="680"/>
      <c r="Z21" s="715">
        <v>0.2</v>
      </c>
      <c r="AA21" s="715"/>
      <c r="AB21" s="715"/>
      <c r="AC21" s="715"/>
      <c r="AD21" s="716">
        <v>53570</v>
      </c>
      <c r="AE21" s="716"/>
      <c r="AF21" s="716"/>
      <c r="AG21" s="716"/>
      <c r="AH21" s="716"/>
      <c r="AI21" s="716"/>
      <c r="AJ21" s="716"/>
      <c r="AK21" s="716"/>
      <c r="AL21" s="681">
        <v>0.4</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v>46909</v>
      </c>
      <c r="BH21" s="679"/>
      <c r="BI21" s="679"/>
      <c r="BJ21" s="679"/>
      <c r="BK21" s="679"/>
      <c r="BL21" s="679"/>
      <c r="BM21" s="679"/>
      <c r="BN21" s="680"/>
      <c r="BO21" s="715">
        <v>0.9</v>
      </c>
      <c r="BP21" s="715"/>
      <c r="BQ21" s="715"/>
      <c r="BR21" s="715"/>
      <c r="BS21" s="684" t="s">
        <v>139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6620097</v>
      </c>
      <c r="S22" s="679"/>
      <c r="T22" s="679"/>
      <c r="U22" s="679"/>
      <c r="V22" s="679"/>
      <c r="W22" s="679"/>
      <c r="X22" s="679"/>
      <c r="Y22" s="680"/>
      <c r="Z22" s="715">
        <v>29.7</v>
      </c>
      <c r="AA22" s="715"/>
      <c r="AB22" s="715"/>
      <c r="AC22" s="715"/>
      <c r="AD22" s="716">
        <v>6128689</v>
      </c>
      <c r="AE22" s="716"/>
      <c r="AF22" s="716"/>
      <c r="AG22" s="716"/>
      <c r="AH22" s="716"/>
      <c r="AI22" s="716"/>
      <c r="AJ22" s="716"/>
      <c r="AK22" s="716"/>
      <c r="AL22" s="681">
        <v>48.4</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231</v>
      </c>
      <c r="BH22" s="679"/>
      <c r="BI22" s="679"/>
      <c r="BJ22" s="679"/>
      <c r="BK22" s="679"/>
      <c r="BL22" s="679"/>
      <c r="BM22" s="679"/>
      <c r="BN22" s="680"/>
      <c r="BO22" s="715" t="s">
        <v>139</v>
      </c>
      <c r="BP22" s="715"/>
      <c r="BQ22" s="715"/>
      <c r="BR22" s="715"/>
      <c r="BS22" s="684" t="s">
        <v>139</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6128689</v>
      </c>
      <c r="S23" s="679"/>
      <c r="T23" s="679"/>
      <c r="U23" s="679"/>
      <c r="V23" s="679"/>
      <c r="W23" s="679"/>
      <c r="X23" s="679"/>
      <c r="Y23" s="680"/>
      <c r="Z23" s="715">
        <v>27.5</v>
      </c>
      <c r="AA23" s="715"/>
      <c r="AB23" s="715"/>
      <c r="AC23" s="715"/>
      <c r="AD23" s="716">
        <v>6128689</v>
      </c>
      <c r="AE23" s="716"/>
      <c r="AF23" s="716"/>
      <c r="AG23" s="716"/>
      <c r="AH23" s="716"/>
      <c r="AI23" s="716"/>
      <c r="AJ23" s="716"/>
      <c r="AK23" s="716"/>
      <c r="AL23" s="681">
        <v>48.4</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t="s">
        <v>231</v>
      </c>
      <c r="BH23" s="679"/>
      <c r="BI23" s="679"/>
      <c r="BJ23" s="679"/>
      <c r="BK23" s="679"/>
      <c r="BL23" s="679"/>
      <c r="BM23" s="679"/>
      <c r="BN23" s="680"/>
      <c r="BO23" s="715" t="s">
        <v>139</v>
      </c>
      <c r="BP23" s="715"/>
      <c r="BQ23" s="715"/>
      <c r="BR23" s="715"/>
      <c r="BS23" s="684" t="s">
        <v>231</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460745</v>
      </c>
      <c r="S24" s="679"/>
      <c r="T24" s="679"/>
      <c r="U24" s="679"/>
      <c r="V24" s="679"/>
      <c r="W24" s="679"/>
      <c r="X24" s="679"/>
      <c r="Y24" s="680"/>
      <c r="Z24" s="715">
        <v>2.1</v>
      </c>
      <c r="AA24" s="715"/>
      <c r="AB24" s="715"/>
      <c r="AC24" s="715"/>
      <c r="AD24" s="716" t="s">
        <v>139</v>
      </c>
      <c r="AE24" s="716"/>
      <c r="AF24" s="716"/>
      <c r="AG24" s="716"/>
      <c r="AH24" s="716"/>
      <c r="AI24" s="716"/>
      <c r="AJ24" s="716"/>
      <c r="AK24" s="716"/>
      <c r="AL24" s="681" t="s">
        <v>231</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231</v>
      </c>
      <c r="BH24" s="679"/>
      <c r="BI24" s="679"/>
      <c r="BJ24" s="679"/>
      <c r="BK24" s="679"/>
      <c r="BL24" s="679"/>
      <c r="BM24" s="679"/>
      <c r="BN24" s="680"/>
      <c r="BO24" s="715" t="s">
        <v>139</v>
      </c>
      <c r="BP24" s="715"/>
      <c r="BQ24" s="715"/>
      <c r="BR24" s="715"/>
      <c r="BS24" s="684" t="s">
        <v>139</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9377786</v>
      </c>
      <c r="CS24" s="734"/>
      <c r="CT24" s="734"/>
      <c r="CU24" s="734"/>
      <c r="CV24" s="734"/>
      <c r="CW24" s="734"/>
      <c r="CX24" s="734"/>
      <c r="CY24" s="777"/>
      <c r="CZ24" s="778">
        <v>44.8</v>
      </c>
      <c r="DA24" s="749"/>
      <c r="DB24" s="749"/>
      <c r="DC24" s="781"/>
      <c r="DD24" s="776">
        <v>6197603</v>
      </c>
      <c r="DE24" s="734"/>
      <c r="DF24" s="734"/>
      <c r="DG24" s="734"/>
      <c r="DH24" s="734"/>
      <c r="DI24" s="734"/>
      <c r="DJ24" s="734"/>
      <c r="DK24" s="777"/>
      <c r="DL24" s="776">
        <v>6096780</v>
      </c>
      <c r="DM24" s="734"/>
      <c r="DN24" s="734"/>
      <c r="DO24" s="734"/>
      <c r="DP24" s="734"/>
      <c r="DQ24" s="734"/>
      <c r="DR24" s="734"/>
      <c r="DS24" s="734"/>
      <c r="DT24" s="734"/>
      <c r="DU24" s="734"/>
      <c r="DV24" s="777"/>
      <c r="DW24" s="778">
        <v>46.4</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v>30663</v>
      </c>
      <c r="S25" s="679"/>
      <c r="T25" s="679"/>
      <c r="U25" s="679"/>
      <c r="V25" s="679"/>
      <c r="W25" s="679"/>
      <c r="X25" s="679"/>
      <c r="Y25" s="680"/>
      <c r="Z25" s="715">
        <v>0.1</v>
      </c>
      <c r="AA25" s="715"/>
      <c r="AB25" s="715"/>
      <c r="AC25" s="715"/>
      <c r="AD25" s="716" t="s">
        <v>231</v>
      </c>
      <c r="AE25" s="716"/>
      <c r="AF25" s="716"/>
      <c r="AG25" s="716"/>
      <c r="AH25" s="716"/>
      <c r="AI25" s="716"/>
      <c r="AJ25" s="716"/>
      <c r="AK25" s="716"/>
      <c r="AL25" s="681" t="s">
        <v>139</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139</v>
      </c>
      <c r="BH25" s="679"/>
      <c r="BI25" s="679"/>
      <c r="BJ25" s="679"/>
      <c r="BK25" s="679"/>
      <c r="BL25" s="679"/>
      <c r="BM25" s="679"/>
      <c r="BN25" s="680"/>
      <c r="BO25" s="715" t="s">
        <v>139</v>
      </c>
      <c r="BP25" s="715"/>
      <c r="BQ25" s="715"/>
      <c r="BR25" s="715"/>
      <c r="BS25" s="684" t="s">
        <v>231</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2873657</v>
      </c>
      <c r="CS25" s="697"/>
      <c r="CT25" s="697"/>
      <c r="CU25" s="697"/>
      <c r="CV25" s="697"/>
      <c r="CW25" s="697"/>
      <c r="CX25" s="697"/>
      <c r="CY25" s="698"/>
      <c r="CZ25" s="681">
        <v>13.7</v>
      </c>
      <c r="DA25" s="699"/>
      <c r="DB25" s="699"/>
      <c r="DC25" s="700"/>
      <c r="DD25" s="684">
        <v>2770291</v>
      </c>
      <c r="DE25" s="697"/>
      <c r="DF25" s="697"/>
      <c r="DG25" s="697"/>
      <c r="DH25" s="697"/>
      <c r="DI25" s="697"/>
      <c r="DJ25" s="697"/>
      <c r="DK25" s="698"/>
      <c r="DL25" s="684">
        <v>2698464</v>
      </c>
      <c r="DM25" s="697"/>
      <c r="DN25" s="697"/>
      <c r="DO25" s="697"/>
      <c r="DP25" s="697"/>
      <c r="DQ25" s="697"/>
      <c r="DR25" s="697"/>
      <c r="DS25" s="697"/>
      <c r="DT25" s="697"/>
      <c r="DU25" s="697"/>
      <c r="DV25" s="698"/>
      <c r="DW25" s="681">
        <v>20.5</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13154372</v>
      </c>
      <c r="S26" s="679"/>
      <c r="T26" s="679"/>
      <c r="U26" s="679"/>
      <c r="V26" s="679"/>
      <c r="W26" s="679"/>
      <c r="X26" s="679"/>
      <c r="Y26" s="680"/>
      <c r="Z26" s="715">
        <v>58.9</v>
      </c>
      <c r="AA26" s="715"/>
      <c r="AB26" s="715"/>
      <c r="AC26" s="715"/>
      <c r="AD26" s="716">
        <v>12660170</v>
      </c>
      <c r="AE26" s="716"/>
      <c r="AF26" s="716"/>
      <c r="AG26" s="716"/>
      <c r="AH26" s="716"/>
      <c r="AI26" s="716"/>
      <c r="AJ26" s="716"/>
      <c r="AK26" s="716"/>
      <c r="AL26" s="681">
        <v>99.9</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139</v>
      </c>
      <c r="BH26" s="679"/>
      <c r="BI26" s="679"/>
      <c r="BJ26" s="679"/>
      <c r="BK26" s="679"/>
      <c r="BL26" s="679"/>
      <c r="BM26" s="679"/>
      <c r="BN26" s="680"/>
      <c r="BO26" s="715" t="s">
        <v>248</v>
      </c>
      <c r="BP26" s="715"/>
      <c r="BQ26" s="715"/>
      <c r="BR26" s="715"/>
      <c r="BS26" s="684" t="s">
        <v>231</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1947243</v>
      </c>
      <c r="CS26" s="679"/>
      <c r="CT26" s="679"/>
      <c r="CU26" s="679"/>
      <c r="CV26" s="679"/>
      <c r="CW26" s="679"/>
      <c r="CX26" s="679"/>
      <c r="CY26" s="680"/>
      <c r="CZ26" s="681">
        <v>9.3000000000000007</v>
      </c>
      <c r="DA26" s="699"/>
      <c r="DB26" s="699"/>
      <c r="DC26" s="700"/>
      <c r="DD26" s="684">
        <v>1860652</v>
      </c>
      <c r="DE26" s="679"/>
      <c r="DF26" s="679"/>
      <c r="DG26" s="679"/>
      <c r="DH26" s="679"/>
      <c r="DI26" s="679"/>
      <c r="DJ26" s="679"/>
      <c r="DK26" s="680"/>
      <c r="DL26" s="684" t="s">
        <v>231</v>
      </c>
      <c r="DM26" s="679"/>
      <c r="DN26" s="679"/>
      <c r="DO26" s="679"/>
      <c r="DP26" s="679"/>
      <c r="DQ26" s="679"/>
      <c r="DR26" s="679"/>
      <c r="DS26" s="679"/>
      <c r="DT26" s="679"/>
      <c r="DU26" s="679"/>
      <c r="DV26" s="680"/>
      <c r="DW26" s="681" t="s">
        <v>139</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4865</v>
      </c>
      <c r="S27" s="679"/>
      <c r="T27" s="679"/>
      <c r="U27" s="679"/>
      <c r="V27" s="679"/>
      <c r="W27" s="679"/>
      <c r="X27" s="679"/>
      <c r="Y27" s="680"/>
      <c r="Z27" s="715">
        <v>0</v>
      </c>
      <c r="AA27" s="715"/>
      <c r="AB27" s="715"/>
      <c r="AC27" s="715"/>
      <c r="AD27" s="716">
        <v>4865</v>
      </c>
      <c r="AE27" s="716"/>
      <c r="AF27" s="716"/>
      <c r="AG27" s="716"/>
      <c r="AH27" s="716"/>
      <c r="AI27" s="716"/>
      <c r="AJ27" s="716"/>
      <c r="AK27" s="716"/>
      <c r="AL27" s="681">
        <v>0</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5276075</v>
      </c>
      <c r="BH27" s="679"/>
      <c r="BI27" s="679"/>
      <c r="BJ27" s="679"/>
      <c r="BK27" s="679"/>
      <c r="BL27" s="679"/>
      <c r="BM27" s="679"/>
      <c r="BN27" s="680"/>
      <c r="BO27" s="715">
        <v>100</v>
      </c>
      <c r="BP27" s="715"/>
      <c r="BQ27" s="715"/>
      <c r="BR27" s="715"/>
      <c r="BS27" s="684" t="s">
        <v>231</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4249210</v>
      </c>
      <c r="CS27" s="697"/>
      <c r="CT27" s="697"/>
      <c r="CU27" s="697"/>
      <c r="CV27" s="697"/>
      <c r="CW27" s="697"/>
      <c r="CX27" s="697"/>
      <c r="CY27" s="698"/>
      <c r="CZ27" s="681">
        <v>20.3</v>
      </c>
      <c r="DA27" s="699"/>
      <c r="DB27" s="699"/>
      <c r="DC27" s="700"/>
      <c r="DD27" s="684">
        <v>1266171</v>
      </c>
      <c r="DE27" s="697"/>
      <c r="DF27" s="697"/>
      <c r="DG27" s="697"/>
      <c r="DH27" s="697"/>
      <c r="DI27" s="697"/>
      <c r="DJ27" s="697"/>
      <c r="DK27" s="698"/>
      <c r="DL27" s="684">
        <v>1237175</v>
      </c>
      <c r="DM27" s="697"/>
      <c r="DN27" s="697"/>
      <c r="DO27" s="697"/>
      <c r="DP27" s="697"/>
      <c r="DQ27" s="697"/>
      <c r="DR27" s="697"/>
      <c r="DS27" s="697"/>
      <c r="DT27" s="697"/>
      <c r="DU27" s="697"/>
      <c r="DV27" s="698"/>
      <c r="DW27" s="681">
        <v>9.4</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146618</v>
      </c>
      <c r="S28" s="679"/>
      <c r="T28" s="679"/>
      <c r="U28" s="679"/>
      <c r="V28" s="679"/>
      <c r="W28" s="679"/>
      <c r="X28" s="679"/>
      <c r="Y28" s="680"/>
      <c r="Z28" s="715">
        <v>0.7</v>
      </c>
      <c r="AA28" s="715"/>
      <c r="AB28" s="715"/>
      <c r="AC28" s="715"/>
      <c r="AD28" s="716" t="s">
        <v>139</v>
      </c>
      <c r="AE28" s="716"/>
      <c r="AF28" s="716"/>
      <c r="AG28" s="716"/>
      <c r="AH28" s="716"/>
      <c r="AI28" s="716"/>
      <c r="AJ28" s="716"/>
      <c r="AK28" s="716"/>
      <c r="AL28" s="681" t="s">
        <v>231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2254919</v>
      </c>
      <c r="CS28" s="679"/>
      <c r="CT28" s="679"/>
      <c r="CU28" s="679"/>
      <c r="CV28" s="679"/>
      <c r="CW28" s="679"/>
      <c r="CX28" s="679"/>
      <c r="CY28" s="680"/>
      <c r="CZ28" s="681">
        <v>10.8</v>
      </c>
      <c r="DA28" s="699"/>
      <c r="DB28" s="699"/>
      <c r="DC28" s="700"/>
      <c r="DD28" s="684">
        <v>2161141</v>
      </c>
      <c r="DE28" s="679"/>
      <c r="DF28" s="679"/>
      <c r="DG28" s="679"/>
      <c r="DH28" s="679"/>
      <c r="DI28" s="679"/>
      <c r="DJ28" s="679"/>
      <c r="DK28" s="680"/>
      <c r="DL28" s="684">
        <v>2161141</v>
      </c>
      <c r="DM28" s="679"/>
      <c r="DN28" s="679"/>
      <c r="DO28" s="679"/>
      <c r="DP28" s="679"/>
      <c r="DQ28" s="679"/>
      <c r="DR28" s="679"/>
      <c r="DS28" s="679"/>
      <c r="DT28" s="679"/>
      <c r="DU28" s="679"/>
      <c r="DV28" s="680"/>
      <c r="DW28" s="681">
        <v>16.399999999999999</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74391</v>
      </c>
      <c r="S29" s="679"/>
      <c r="T29" s="679"/>
      <c r="U29" s="679"/>
      <c r="V29" s="679"/>
      <c r="W29" s="679"/>
      <c r="X29" s="679"/>
      <c r="Y29" s="680"/>
      <c r="Z29" s="715">
        <v>0.3</v>
      </c>
      <c r="AA29" s="715"/>
      <c r="AB29" s="715"/>
      <c r="AC29" s="715"/>
      <c r="AD29" s="716" t="s">
        <v>231</v>
      </c>
      <c r="AE29" s="716"/>
      <c r="AF29" s="716"/>
      <c r="AG29" s="716"/>
      <c r="AH29" s="716"/>
      <c r="AI29" s="716"/>
      <c r="AJ29" s="716"/>
      <c r="AK29" s="716"/>
      <c r="AL29" s="681" t="s">
        <v>231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309</v>
      </c>
      <c r="CG29" s="712"/>
      <c r="CH29" s="712"/>
      <c r="CI29" s="712"/>
      <c r="CJ29" s="712"/>
      <c r="CK29" s="712"/>
      <c r="CL29" s="712"/>
      <c r="CM29" s="712"/>
      <c r="CN29" s="712"/>
      <c r="CO29" s="712"/>
      <c r="CP29" s="712"/>
      <c r="CQ29" s="713"/>
      <c r="CR29" s="678">
        <v>2254919</v>
      </c>
      <c r="CS29" s="697"/>
      <c r="CT29" s="697"/>
      <c r="CU29" s="697"/>
      <c r="CV29" s="697"/>
      <c r="CW29" s="697"/>
      <c r="CX29" s="697"/>
      <c r="CY29" s="698"/>
      <c r="CZ29" s="681">
        <v>10.8</v>
      </c>
      <c r="DA29" s="699"/>
      <c r="DB29" s="699"/>
      <c r="DC29" s="700"/>
      <c r="DD29" s="684">
        <v>2161141</v>
      </c>
      <c r="DE29" s="697"/>
      <c r="DF29" s="697"/>
      <c r="DG29" s="697"/>
      <c r="DH29" s="697"/>
      <c r="DI29" s="697"/>
      <c r="DJ29" s="697"/>
      <c r="DK29" s="698"/>
      <c r="DL29" s="684">
        <v>2161141</v>
      </c>
      <c r="DM29" s="697"/>
      <c r="DN29" s="697"/>
      <c r="DO29" s="697"/>
      <c r="DP29" s="697"/>
      <c r="DQ29" s="697"/>
      <c r="DR29" s="697"/>
      <c r="DS29" s="697"/>
      <c r="DT29" s="697"/>
      <c r="DU29" s="697"/>
      <c r="DV29" s="698"/>
      <c r="DW29" s="681">
        <v>16.399999999999999</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61344</v>
      </c>
      <c r="S30" s="679"/>
      <c r="T30" s="679"/>
      <c r="U30" s="679"/>
      <c r="V30" s="679"/>
      <c r="W30" s="679"/>
      <c r="X30" s="679"/>
      <c r="Y30" s="680"/>
      <c r="Z30" s="715">
        <v>0.3</v>
      </c>
      <c r="AA30" s="715"/>
      <c r="AB30" s="715"/>
      <c r="AC30" s="715"/>
      <c r="AD30" s="716" t="s">
        <v>248</v>
      </c>
      <c r="AE30" s="716"/>
      <c r="AF30" s="716"/>
      <c r="AG30" s="716"/>
      <c r="AH30" s="716"/>
      <c r="AI30" s="716"/>
      <c r="AJ30" s="716"/>
      <c r="AK30" s="716"/>
      <c r="AL30" s="681" t="s">
        <v>231</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2118722</v>
      </c>
      <c r="CS30" s="679"/>
      <c r="CT30" s="679"/>
      <c r="CU30" s="679"/>
      <c r="CV30" s="679"/>
      <c r="CW30" s="679"/>
      <c r="CX30" s="679"/>
      <c r="CY30" s="680"/>
      <c r="CZ30" s="681">
        <v>10.1</v>
      </c>
      <c r="DA30" s="699"/>
      <c r="DB30" s="699"/>
      <c r="DC30" s="700"/>
      <c r="DD30" s="684">
        <v>2026734</v>
      </c>
      <c r="DE30" s="679"/>
      <c r="DF30" s="679"/>
      <c r="DG30" s="679"/>
      <c r="DH30" s="679"/>
      <c r="DI30" s="679"/>
      <c r="DJ30" s="679"/>
      <c r="DK30" s="680"/>
      <c r="DL30" s="684">
        <v>2026734</v>
      </c>
      <c r="DM30" s="679"/>
      <c r="DN30" s="679"/>
      <c r="DO30" s="679"/>
      <c r="DP30" s="679"/>
      <c r="DQ30" s="679"/>
      <c r="DR30" s="679"/>
      <c r="DS30" s="679"/>
      <c r="DT30" s="679"/>
      <c r="DU30" s="679"/>
      <c r="DV30" s="680"/>
      <c r="DW30" s="681">
        <v>15.4</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3168633</v>
      </c>
      <c r="S31" s="679"/>
      <c r="T31" s="679"/>
      <c r="U31" s="679"/>
      <c r="V31" s="679"/>
      <c r="W31" s="679"/>
      <c r="X31" s="679"/>
      <c r="Y31" s="680"/>
      <c r="Z31" s="715">
        <v>14.2</v>
      </c>
      <c r="AA31" s="715"/>
      <c r="AB31" s="715"/>
      <c r="AC31" s="715"/>
      <c r="AD31" s="716" t="s">
        <v>231</v>
      </c>
      <c r="AE31" s="716"/>
      <c r="AF31" s="716"/>
      <c r="AG31" s="716"/>
      <c r="AH31" s="716"/>
      <c r="AI31" s="716"/>
      <c r="AJ31" s="716"/>
      <c r="AK31" s="716"/>
      <c r="AL31" s="681" t="s">
        <v>231</v>
      </c>
      <c r="AM31" s="682"/>
      <c r="AN31" s="682"/>
      <c r="AO31" s="717"/>
      <c r="AP31" s="754" t="s">
        <v>315</v>
      </c>
      <c r="AQ31" s="755"/>
      <c r="AR31" s="755"/>
      <c r="AS31" s="755"/>
      <c r="AT31" s="760" t="s">
        <v>316</v>
      </c>
      <c r="AU31" s="231"/>
      <c r="AV31" s="231"/>
      <c r="AW31" s="231"/>
      <c r="AX31" s="744" t="s">
        <v>190</v>
      </c>
      <c r="AY31" s="745"/>
      <c r="AZ31" s="745"/>
      <c r="BA31" s="745"/>
      <c r="BB31" s="745"/>
      <c r="BC31" s="745"/>
      <c r="BD31" s="745"/>
      <c r="BE31" s="745"/>
      <c r="BF31" s="746"/>
      <c r="BG31" s="747">
        <v>97.8</v>
      </c>
      <c r="BH31" s="748"/>
      <c r="BI31" s="748"/>
      <c r="BJ31" s="748"/>
      <c r="BK31" s="748"/>
      <c r="BL31" s="748"/>
      <c r="BM31" s="749">
        <v>95.5</v>
      </c>
      <c r="BN31" s="748"/>
      <c r="BO31" s="748"/>
      <c r="BP31" s="748"/>
      <c r="BQ31" s="750"/>
      <c r="BR31" s="747">
        <v>97.9</v>
      </c>
      <c r="BS31" s="748"/>
      <c r="BT31" s="748"/>
      <c r="BU31" s="748"/>
      <c r="BV31" s="748"/>
      <c r="BW31" s="748"/>
      <c r="BX31" s="749">
        <v>95</v>
      </c>
      <c r="BY31" s="748"/>
      <c r="BZ31" s="748"/>
      <c r="CA31" s="748"/>
      <c r="CB31" s="750"/>
      <c r="CD31" s="765"/>
      <c r="CE31" s="766"/>
      <c r="CF31" s="711" t="s">
        <v>317</v>
      </c>
      <c r="CG31" s="712"/>
      <c r="CH31" s="712"/>
      <c r="CI31" s="712"/>
      <c r="CJ31" s="712"/>
      <c r="CK31" s="712"/>
      <c r="CL31" s="712"/>
      <c r="CM31" s="712"/>
      <c r="CN31" s="712"/>
      <c r="CO31" s="712"/>
      <c r="CP31" s="712"/>
      <c r="CQ31" s="713"/>
      <c r="CR31" s="678">
        <v>136197</v>
      </c>
      <c r="CS31" s="697"/>
      <c r="CT31" s="697"/>
      <c r="CU31" s="697"/>
      <c r="CV31" s="697"/>
      <c r="CW31" s="697"/>
      <c r="CX31" s="697"/>
      <c r="CY31" s="698"/>
      <c r="CZ31" s="681">
        <v>0.7</v>
      </c>
      <c r="DA31" s="699"/>
      <c r="DB31" s="699"/>
      <c r="DC31" s="700"/>
      <c r="DD31" s="684">
        <v>134407</v>
      </c>
      <c r="DE31" s="697"/>
      <c r="DF31" s="697"/>
      <c r="DG31" s="697"/>
      <c r="DH31" s="697"/>
      <c r="DI31" s="697"/>
      <c r="DJ31" s="697"/>
      <c r="DK31" s="698"/>
      <c r="DL31" s="684">
        <v>134407</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318</v>
      </c>
      <c r="C32" s="770"/>
      <c r="D32" s="770"/>
      <c r="E32" s="770"/>
      <c r="F32" s="770"/>
      <c r="G32" s="770"/>
      <c r="H32" s="770"/>
      <c r="I32" s="770"/>
      <c r="J32" s="770"/>
      <c r="K32" s="770"/>
      <c r="L32" s="770"/>
      <c r="M32" s="770"/>
      <c r="N32" s="770"/>
      <c r="O32" s="770"/>
      <c r="P32" s="770"/>
      <c r="Q32" s="771"/>
      <c r="R32" s="678" t="s">
        <v>231</v>
      </c>
      <c r="S32" s="679"/>
      <c r="T32" s="679"/>
      <c r="U32" s="679"/>
      <c r="V32" s="679"/>
      <c r="W32" s="679"/>
      <c r="X32" s="679"/>
      <c r="Y32" s="680"/>
      <c r="Z32" s="715" t="s">
        <v>130</v>
      </c>
      <c r="AA32" s="715"/>
      <c r="AB32" s="715"/>
      <c r="AC32" s="715"/>
      <c r="AD32" s="716" t="s">
        <v>139</v>
      </c>
      <c r="AE32" s="716"/>
      <c r="AF32" s="716"/>
      <c r="AG32" s="716"/>
      <c r="AH32" s="716"/>
      <c r="AI32" s="716"/>
      <c r="AJ32" s="716"/>
      <c r="AK32" s="716"/>
      <c r="AL32" s="681" t="s">
        <v>130</v>
      </c>
      <c r="AM32" s="682"/>
      <c r="AN32" s="682"/>
      <c r="AO32" s="717"/>
      <c r="AP32" s="756"/>
      <c r="AQ32" s="757"/>
      <c r="AR32" s="757"/>
      <c r="AS32" s="757"/>
      <c r="AT32" s="761"/>
      <c r="AU32" s="230" t="s">
        <v>319</v>
      </c>
      <c r="AV32" s="230"/>
      <c r="AW32" s="230"/>
      <c r="AX32" s="675" t="s">
        <v>320</v>
      </c>
      <c r="AY32" s="676"/>
      <c r="AZ32" s="676"/>
      <c r="BA32" s="676"/>
      <c r="BB32" s="676"/>
      <c r="BC32" s="676"/>
      <c r="BD32" s="676"/>
      <c r="BE32" s="676"/>
      <c r="BF32" s="677"/>
      <c r="BG32" s="751">
        <v>98.1</v>
      </c>
      <c r="BH32" s="697"/>
      <c r="BI32" s="697"/>
      <c r="BJ32" s="697"/>
      <c r="BK32" s="697"/>
      <c r="BL32" s="697"/>
      <c r="BM32" s="682">
        <v>96.3</v>
      </c>
      <c r="BN32" s="743"/>
      <c r="BO32" s="743"/>
      <c r="BP32" s="743"/>
      <c r="BQ32" s="721"/>
      <c r="BR32" s="751">
        <v>98.2</v>
      </c>
      <c r="BS32" s="697"/>
      <c r="BT32" s="697"/>
      <c r="BU32" s="697"/>
      <c r="BV32" s="697"/>
      <c r="BW32" s="697"/>
      <c r="BX32" s="682">
        <v>96.3</v>
      </c>
      <c r="BY32" s="743"/>
      <c r="BZ32" s="743"/>
      <c r="CA32" s="743"/>
      <c r="CB32" s="721"/>
      <c r="CD32" s="767"/>
      <c r="CE32" s="768"/>
      <c r="CF32" s="711" t="s">
        <v>321</v>
      </c>
      <c r="CG32" s="712"/>
      <c r="CH32" s="712"/>
      <c r="CI32" s="712"/>
      <c r="CJ32" s="712"/>
      <c r="CK32" s="712"/>
      <c r="CL32" s="712"/>
      <c r="CM32" s="712"/>
      <c r="CN32" s="712"/>
      <c r="CO32" s="712"/>
      <c r="CP32" s="712"/>
      <c r="CQ32" s="713"/>
      <c r="CR32" s="678" t="s">
        <v>231</v>
      </c>
      <c r="CS32" s="679"/>
      <c r="CT32" s="679"/>
      <c r="CU32" s="679"/>
      <c r="CV32" s="679"/>
      <c r="CW32" s="679"/>
      <c r="CX32" s="679"/>
      <c r="CY32" s="680"/>
      <c r="CZ32" s="681" t="s">
        <v>231</v>
      </c>
      <c r="DA32" s="699"/>
      <c r="DB32" s="699"/>
      <c r="DC32" s="700"/>
      <c r="DD32" s="684" t="s">
        <v>231</v>
      </c>
      <c r="DE32" s="679"/>
      <c r="DF32" s="679"/>
      <c r="DG32" s="679"/>
      <c r="DH32" s="679"/>
      <c r="DI32" s="679"/>
      <c r="DJ32" s="679"/>
      <c r="DK32" s="680"/>
      <c r="DL32" s="684" t="s">
        <v>139</v>
      </c>
      <c r="DM32" s="679"/>
      <c r="DN32" s="679"/>
      <c r="DO32" s="679"/>
      <c r="DP32" s="679"/>
      <c r="DQ32" s="679"/>
      <c r="DR32" s="679"/>
      <c r="DS32" s="679"/>
      <c r="DT32" s="679"/>
      <c r="DU32" s="679"/>
      <c r="DV32" s="680"/>
      <c r="DW32" s="681" t="s">
        <v>139</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1567545</v>
      </c>
      <c r="S33" s="679"/>
      <c r="T33" s="679"/>
      <c r="U33" s="679"/>
      <c r="V33" s="679"/>
      <c r="W33" s="679"/>
      <c r="X33" s="679"/>
      <c r="Y33" s="680"/>
      <c r="Z33" s="715">
        <v>7</v>
      </c>
      <c r="AA33" s="715"/>
      <c r="AB33" s="715"/>
      <c r="AC33" s="715"/>
      <c r="AD33" s="716" t="s">
        <v>231</v>
      </c>
      <c r="AE33" s="716"/>
      <c r="AF33" s="716"/>
      <c r="AG33" s="716"/>
      <c r="AH33" s="716"/>
      <c r="AI33" s="716"/>
      <c r="AJ33" s="716"/>
      <c r="AK33" s="716"/>
      <c r="AL33" s="681" t="s">
        <v>231</v>
      </c>
      <c r="AM33" s="682"/>
      <c r="AN33" s="682"/>
      <c r="AO33" s="717"/>
      <c r="AP33" s="758"/>
      <c r="AQ33" s="759"/>
      <c r="AR33" s="759"/>
      <c r="AS33" s="759"/>
      <c r="AT33" s="762"/>
      <c r="AU33" s="232"/>
      <c r="AV33" s="232"/>
      <c r="AW33" s="232"/>
      <c r="AX33" s="659" t="s">
        <v>323</v>
      </c>
      <c r="AY33" s="660"/>
      <c r="AZ33" s="660"/>
      <c r="BA33" s="660"/>
      <c r="BB33" s="660"/>
      <c r="BC33" s="660"/>
      <c r="BD33" s="660"/>
      <c r="BE33" s="660"/>
      <c r="BF33" s="661"/>
      <c r="BG33" s="742">
        <v>97.3</v>
      </c>
      <c r="BH33" s="663"/>
      <c r="BI33" s="663"/>
      <c r="BJ33" s="663"/>
      <c r="BK33" s="663"/>
      <c r="BL33" s="663"/>
      <c r="BM33" s="706">
        <v>94.5</v>
      </c>
      <c r="BN33" s="663"/>
      <c r="BO33" s="663"/>
      <c r="BP33" s="663"/>
      <c r="BQ33" s="727"/>
      <c r="BR33" s="742">
        <v>97.4</v>
      </c>
      <c r="BS33" s="663"/>
      <c r="BT33" s="663"/>
      <c r="BU33" s="663"/>
      <c r="BV33" s="663"/>
      <c r="BW33" s="663"/>
      <c r="BX33" s="706">
        <v>93.4</v>
      </c>
      <c r="BY33" s="663"/>
      <c r="BZ33" s="663"/>
      <c r="CA33" s="663"/>
      <c r="CB33" s="727"/>
      <c r="CD33" s="711" t="s">
        <v>324</v>
      </c>
      <c r="CE33" s="712"/>
      <c r="CF33" s="712"/>
      <c r="CG33" s="712"/>
      <c r="CH33" s="712"/>
      <c r="CI33" s="712"/>
      <c r="CJ33" s="712"/>
      <c r="CK33" s="712"/>
      <c r="CL33" s="712"/>
      <c r="CM33" s="712"/>
      <c r="CN33" s="712"/>
      <c r="CO33" s="712"/>
      <c r="CP33" s="712"/>
      <c r="CQ33" s="713"/>
      <c r="CR33" s="678">
        <v>8683394</v>
      </c>
      <c r="CS33" s="697"/>
      <c r="CT33" s="697"/>
      <c r="CU33" s="697"/>
      <c r="CV33" s="697"/>
      <c r="CW33" s="697"/>
      <c r="CX33" s="697"/>
      <c r="CY33" s="698"/>
      <c r="CZ33" s="681">
        <v>41.5</v>
      </c>
      <c r="DA33" s="699"/>
      <c r="DB33" s="699"/>
      <c r="DC33" s="700"/>
      <c r="DD33" s="684">
        <v>7245621</v>
      </c>
      <c r="DE33" s="697"/>
      <c r="DF33" s="697"/>
      <c r="DG33" s="697"/>
      <c r="DH33" s="697"/>
      <c r="DI33" s="697"/>
      <c r="DJ33" s="697"/>
      <c r="DK33" s="698"/>
      <c r="DL33" s="684">
        <v>5798233</v>
      </c>
      <c r="DM33" s="697"/>
      <c r="DN33" s="697"/>
      <c r="DO33" s="697"/>
      <c r="DP33" s="697"/>
      <c r="DQ33" s="697"/>
      <c r="DR33" s="697"/>
      <c r="DS33" s="697"/>
      <c r="DT33" s="697"/>
      <c r="DU33" s="697"/>
      <c r="DV33" s="698"/>
      <c r="DW33" s="681">
        <v>44.1</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27849</v>
      </c>
      <c r="S34" s="679"/>
      <c r="T34" s="679"/>
      <c r="U34" s="679"/>
      <c r="V34" s="679"/>
      <c r="W34" s="679"/>
      <c r="X34" s="679"/>
      <c r="Y34" s="680"/>
      <c r="Z34" s="715">
        <v>0.1</v>
      </c>
      <c r="AA34" s="715"/>
      <c r="AB34" s="715"/>
      <c r="AC34" s="715"/>
      <c r="AD34" s="716">
        <v>1522</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3179572</v>
      </c>
      <c r="CS34" s="679"/>
      <c r="CT34" s="679"/>
      <c r="CU34" s="679"/>
      <c r="CV34" s="679"/>
      <c r="CW34" s="679"/>
      <c r="CX34" s="679"/>
      <c r="CY34" s="680"/>
      <c r="CZ34" s="681">
        <v>15.2</v>
      </c>
      <c r="DA34" s="699"/>
      <c r="DB34" s="699"/>
      <c r="DC34" s="700"/>
      <c r="DD34" s="684">
        <v>2464246</v>
      </c>
      <c r="DE34" s="679"/>
      <c r="DF34" s="679"/>
      <c r="DG34" s="679"/>
      <c r="DH34" s="679"/>
      <c r="DI34" s="679"/>
      <c r="DJ34" s="679"/>
      <c r="DK34" s="680"/>
      <c r="DL34" s="684">
        <v>2113333</v>
      </c>
      <c r="DM34" s="679"/>
      <c r="DN34" s="679"/>
      <c r="DO34" s="679"/>
      <c r="DP34" s="679"/>
      <c r="DQ34" s="679"/>
      <c r="DR34" s="679"/>
      <c r="DS34" s="679"/>
      <c r="DT34" s="679"/>
      <c r="DU34" s="679"/>
      <c r="DV34" s="680"/>
      <c r="DW34" s="681">
        <v>16.100000000000001</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121400</v>
      </c>
      <c r="S35" s="679"/>
      <c r="T35" s="679"/>
      <c r="U35" s="679"/>
      <c r="V35" s="679"/>
      <c r="W35" s="679"/>
      <c r="X35" s="679"/>
      <c r="Y35" s="680"/>
      <c r="Z35" s="715">
        <v>0.5</v>
      </c>
      <c r="AA35" s="715"/>
      <c r="AB35" s="715"/>
      <c r="AC35" s="715"/>
      <c r="AD35" s="716" t="s">
        <v>139</v>
      </c>
      <c r="AE35" s="716"/>
      <c r="AF35" s="716"/>
      <c r="AG35" s="716"/>
      <c r="AH35" s="716"/>
      <c r="AI35" s="716"/>
      <c r="AJ35" s="716"/>
      <c r="AK35" s="716"/>
      <c r="AL35" s="681" t="s">
        <v>139</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252923</v>
      </c>
      <c r="CS35" s="697"/>
      <c r="CT35" s="697"/>
      <c r="CU35" s="697"/>
      <c r="CV35" s="697"/>
      <c r="CW35" s="697"/>
      <c r="CX35" s="697"/>
      <c r="CY35" s="698"/>
      <c r="CZ35" s="681">
        <v>1.2</v>
      </c>
      <c r="DA35" s="699"/>
      <c r="DB35" s="699"/>
      <c r="DC35" s="700"/>
      <c r="DD35" s="684">
        <v>185032</v>
      </c>
      <c r="DE35" s="697"/>
      <c r="DF35" s="697"/>
      <c r="DG35" s="697"/>
      <c r="DH35" s="697"/>
      <c r="DI35" s="697"/>
      <c r="DJ35" s="697"/>
      <c r="DK35" s="698"/>
      <c r="DL35" s="684">
        <v>185032</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1096042</v>
      </c>
      <c r="S36" s="679"/>
      <c r="T36" s="679"/>
      <c r="U36" s="679"/>
      <c r="V36" s="679"/>
      <c r="W36" s="679"/>
      <c r="X36" s="679"/>
      <c r="Y36" s="680"/>
      <c r="Z36" s="715">
        <v>4.9000000000000004</v>
      </c>
      <c r="AA36" s="715"/>
      <c r="AB36" s="715"/>
      <c r="AC36" s="715"/>
      <c r="AD36" s="716" t="s">
        <v>130</v>
      </c>
      <c r="AE36" s="716"/>
      <c r="AF36" s="716"/>
      <c r="AG36" s="716"/>
      <c r="AH36" s="716"/>
      <c r="AI36" s="716"/>
      <c r="AJ36" s="716"/>
      <c r="AK36" s="716"/>
      <c r="AL36" s="681" t="s">
        <v>139</v>
      </c>
      <c r="AM36" s="682"/>
      <c r="AN36" s="682"/>
      <c r="AO36" s="717"/>
      <c r="AP36" s="235"/>
      <c r="AQ36" s="730" t="s">
        <v>332</v>
      </c>
      <c r="AR36" s="731"/>
      <c r="AS36" s="731"/>
      <c r="AT36" s="731"/>
      <c r="AU36" s="731"/>
      <c r="AV36" s="731"/>
      <c r="AW36" s="731"/>
      <c r="AX36" s="731"/>
      <c r="AY36" s="732"/>
      <c r="AZ36" s="733">
        <v>2975163</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131738</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2144092</v>
      </c>
      <c r="CS36" s="679"/>
      <c r="CT36" s="679"/>
      <c r="CU36" s="679"/>
      <c r="CV36" s="679"/>
      <c r="CW36" s="679"/>
      <c r="CX36" s="679"/>
      <c r="CY36" s="680"/>
      <c r="CZ36" s="681">
        <v>10.199999999999999</v>
      </c>
      <c r="DA36" s="699"/>
      <c r="DB36" s="699"/>
      <c r="DC36" s="700"/>
      <c r="DD36" s="684">
        <v>1930715</v>
      </c>
      <c r="DE36" s="679"/>
      <c r="DF36" s="679"/>
      <c r="DG36" s="679"/>
      <c r="DH36" s="679"/>
      <c r="DI36" s="679"/>
      <c r="DJ36" s="679"/>
      <c r="DK36" s="680"/>
      <c r="DL36" s="684">
        <v>1745235</v>
      </c>
      <c r="DM36" s="679"/>
      <c r="DN36" s="679"/>
      <c r="DO36" s="679"/>
      <c r="DP36" s="679"/>
      <c r="DQ36" s="679"/>
      <c r="DR36" s="679"/>
      <c r="DS36" s="679"/>
      <c r="DT36" s="679"/>
      <c r="DU36" s="679"/>
      <c r="DV36" s="680"/>
      <c r="DW36" s="681">
        <v>13.3</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1198740</v>
      </c>
      <c r="S37" s="679"/>
      <c r="T37" s="679"/>
      <c r="U37" s="679"/>
      <c r="V37" s="679"/>
      <c r="W37" s="679"/>
      <c r="X37" s="679"/>
      <c r="Y37" s="680"/>
      <c r="Z37" s="715">
        <v>5.4</v>
      </c>
      <c r="AA37" s="715"/>
      <c r="AB37" s="715"/>
      <c r="AC37" s="715"/>
      <c r="AD37" s="716" t="s">
        <v>231</v>
      </c>
      <c r="AE37" s="716"/>
      <c r="AF37" s="716"/>
      <c r="AG37" s="716"/>
      <c r="AH37" s="716"/>
      <c r="AI37" s="716"/>
      <c r="AJ37" s="716"/>
      <c r="AK37" s="716"/>
      <c r="AL37" s="681" t="s">
        <v>248</v>
      </c>
      <c r="AM37" s="682"/>
      <c r="AN37" s="682"/>
      <c r="AO37" s="717"/>
      <c r="AQ37" s="718" t="s">
        <v>336</v>
      </c>
      <c r="AR37" s="719"/>
      <c r="AS37" s="719"/>
      <c r="AT37" s="719"/>
      <c r="AU37" s="719"/>
      <c r="AV37" s="719"/>
      <c r="AW37" s="719"/>
      <c r="AX37" s="719"/>
      <c r="AY37" s="720"/>
      <c r="AZ37" s="678">
        <v>601262</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128538</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962241</v>
      </c>
      <c r="CS37" s="697"/>
      <c r="CT37" s="697"/>
      <c r="CU37" s="697"/>
      <c r="CV37" s="697"/>
      <c r="CW37" s="697"/>
      <c r="CX37" s="697"/>
      <c r="CY37" s="698"/>
      <c r="CZ37" s="681">
        <v>4.5999999999999996</v>
      </c>
      <c r="DA37" s="699"/>
      <c r="DB37" s="699"/>
      <c r="DC37" s="700"/>
      <c r="DD37" s="684">
        <v>962241</v>
      </c>
      <c r="DE37" s="697"/>
      <c r="DF37" s="697"/>
      <c r="DG37" s="697"/>
      <c r="DH37" s="697"/>
      <c r="DI37" s="697"/>
      <c r="DJ37" s="697"/>
      <c r="DK37" s="698"/>
      <c r="DL37" s="684">
        <v>962241</v>
      </c>
      <c r="DM37" s="697"/>
      <c r="DN37" s="697"/>
      <c r="DO37" s="697"/>
      <c r="DP37" s="697"/>
      <c r="DQ37" s="697"/>
      <c r="DR37" s="697"/>
      <c r="DS37" s="697"/>
      <c r="DT37" s="697"/>
      <c r="DU37" s="697"/>
      <c r="DV37" s="698"/>
      <c r="DW37" s="681">
        <v>7.3</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400540</v>
      </c>
      <c r="S38" s="679"/>
      <c r="T38" s="679"/>
      <c r="U38" s="679"/>
      <c r="V38" s="679"/>
      <c r="W38" s="679"/>
      <c r="X38" s="679"/>
      <c r="Y38" s="680"/>
      <c r="Z38" s="715">
        <v>1.8</v>
      </c>
      <c r="AA38" s="715"/>
      <c r="AB38" s="715"/>
      <c r="AC38" s="715"/>
      <c r="AD38" s="716">
        <v>29</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v>381409</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10621</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2593754</v>
      </c>
      <c r="CS38" s="679"/>
      <c r="CT38" s="679"/>
      <c r="CU38" s="679"/>
      <c r="CV38" s="679"/>
      <c r="CW38" s="679"/>
      <c r="CX38" s="679"/>
      <c r="CY38" s="680"/>
      <c r="CZ38" s="681">
        <v>12.4</v>
      </c>
      <c r="DA38" s="699"/>
      <c r="DB38" s="699"/>
      <c r="DC38" s="700"/>
      <c r="DD38" s="684">
        <v>2174609</v>
      </c>
      <c r="DE38" s="679"/>
      <c r="DF38" s="679"/>
      <c r="DG38" s="679"/>
      <c r="DH38" s="679"/>
      <c r="DI38" s="679"/>
      <c r="DJ38" s="679"/>
      <c r="DK38" s="680"/>
      <c r="DL38" s="684">
        <v>1754133</v>
      </c>
      <c r="DM38" s="679"/>
      <c r="DN38" s="679"/>
      <c r="DO38" s="679"/>
      <c r="DP38" s="679"/>
      <c r="DQ38" s="679"/>
      <c r="DR38" s="679"/>
      <c r="DS38" s="679"/>
      <c r="DT38" s="679"/>
      <c r="DU38" s="679"/>
      <c r="DV38" s="680"/>
      <c r="DW38" s="681">
        <v>13.3</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1301500</v>
      </c>
      <c r="S39" s="679"/>
      <c r="T39" s="679"/>
      <c r="U39" s="679"/>
      <c r="V39" s="679"/>
      <c r="W39" s="679"/>
      <c r="X39" s="679"/>
      <c r="Y39" s="680"/>
      <c r="Z39" s="715">
        <v>5.8</v>
      </c>
      <c r="AA39" s="715"/>
      <c r="AB39" s="715"/>
      <c r="AC39" s="715"/>
      <c r="AD39" s="716" t="s">
        <v>139</v>
      </c>
      <c r="AE39" s="716"/>
      <c r="AF39" s="716"/>
      <c r="AG39" s="716"/>
      <c r="AH39" s="716"/>
      <c r="AI39" s="716"/>
      <c r="AJ39" s="716"/>
      <c r="AK39" s="716"/>
      <c r="AL39" s="681" t="s">
        <v>139</v>
      </c>
      <c r="AM39" s="682"/>
      <c r="AN39" s="682"/>
      <c r="AO39" s="717"/>
      <c r="AQ39" s="718" t="s">
        <v>344</v>
      </c>
      <c r="AR39" s="719"/>
      <c r="AS39" s="719"/>
      <c r="AT39" s="719"/>
      <c r="AU39" s="719"/>
      <c r="AV39" s="719"/>
      <c r="AW39" s="719"/>
      <c r="AX39" s="719"/>
      <c r="AY39" s="720"/>
      <c r="AZ39" s="678" t="s">
        <v>231</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18621</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503553</v>
      </c>
      <c r="CS39" s="697"/>
      <c r="CT39" s="697"/>
      <c r="CU39" s="697"/>
      <c r="CV39" s="697"/>
      <c r="CW39" s="697"/>
      <c r="CX39" s="697"/>
      <c r="CY39" s="698"/>
      <c r="CZ39" s="681">
        <v>2.4</v>
      </c>
      <c r="DA39" s="699"/>
      <c r="DB39" s="699"/>
      <c r="DC39" s="700"/>
      <c r="DD39" s="684">
        <v>490519</v>
      </c>
      <c r="DE39" s="697"/>
      <c r="DF39" s="697"/>
      <c r="DG39" s="697"/>
      <c r="DH39" s="697"/>
      <c r="DI39" s="697"/>
      <c r="DJ39" s="697"/>
      <c r="DK39" s="698"/>
      <c r="DL39" s="684" t="s">
        <v>231</v>
      </c>
      <c r="DM39" s="697"/>
      <c r="DN39" s="697"/>
      <c r="DO39" s="697"/>
      <c r="DP39" s="697"/>
      <c r="DQ39" s="697"/>
      <c r="DR39" s="697"/>
      <c r="DS39" s="697"/>
      <c r="DT39" s="697"/>
      <c r="DU39" s="697"/>
      <c r="DV39" s="698"/>
      <c r="DW39" s="681" t="s">
        <v>231</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139</v>
      </c>
      <c r="S40" s="679"/>
      <c r="T40" s="679"/>
      <c r="U40" s="679"/>
      <c r="V40" s="679"/>
      <c r="W40" s="679"/>
      <c r="X40" s="679"/>
      <c r="Y40" s="680"/>
      <c r="Z40" s="715" t="s">
        <v>231</v>
      </c>
      <c r="AA40" s="715"/>
      <c r="AB40" s="715"/>
      <c r="AC40" s="715"/>
      <c r="AD40" s="716" t="s">
        <v>139</v>
      </c>
      <c r="AE40" s="716"/>
      <c r="AF40" s="716"/>
      <c r="AG40" s="716"/>
      <c r="AH40" s="716"/>
      <c r="AI40" s="716"/>
      <c r="AJ40" s="716"/>
      <c r="AK40" s="716"/>
      <c r="AL40" s="681" t="s">
        <v>130</v>
      </c>
      <c r="AM40" s="682"/>
      <c r="AN40" s="682"/>
      <c r="AO40" s="717"/>
      <c r="AQ40" s="718" t="s">
        <v>348</v>
      </c>
      <c r="AR40" s="719"/>
      <c r="AS40" s="719"/>
      <c r="AT40" s="719"/>
      <c r="AU40" s="719"/>
      <c r="AV40" s="719"/>
      <c r="AW40" s="719"/>
      <c r="AX40" s="719"/>
      <c r="AY40" s="720"/>
      <c r="AZ40" s="678" t="s">
        <v>139</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108</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9500</v>
      </c>
      <c r="CS40" s="679"/>
      <c r="CT40" s="679"/>
      <c r="CU40" s="679"/>
      <c r="CV40" s="679"/>
      <c r="CW40" s="679"/>
      <c r="CX40" s="679"/>
      <c r="CY40" s="680"/>
      <c r="CZ40" s="681">
        <v>0</v>
      </c>
      <c r="DA40" s="699"/>
      <c r="DB40" s="699"/>
      <c r="DC40" s="700"/>
      <c r="DD40" s="684">
        <v>500</v>
      </c>
      <c r="DE40" s="679"/>
      <c r="DF40" s="679"/>
      <c r="DG40" s="679"/>
      <c r="DH40" s="679"/>
      <c r="DI40" s="679"/>
      <c r="DJ40" s="679"/>
      <c r="DK40" s="680"/>
      <c r="DL40" s="684">
        <v>500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478300</v>
      </c>
      <c r="S41" s="679"/>
      <c r="T41" s="679"/>
      <c r="U41" s="679"/>
      <c r="V41" s="679"/>
      <c r="W41" s="679"/>
      <c r="X41" s="679"/>
      <c r="Y41" s="680"/>
      <c r="Z41" s="715">
        <v>2.1</v>
      </c>
      <c r="AA41" s="715"/>
      <c r="AB41" s="715"/>
      <c r="AC41" s="715"/>
      <c r="AD41" s="716" t="s">
        <v>139</v>
      </c>
      <c r="AE41" s="716"/>
      <c r="AF41" s="716"/>
      <c r="AG41" s="716"/>
      <c r="AH41" s="716"/>
      <c r="AI41" s="716"/>
      <c r="AJ41" s="716"/>
      <c r="AK41" s="716"/>
      <c r="AL41" s="681" t="s">
        <v>139</v>
      </c>
      <c r="AM41" s="682"/>
      <c r="AN41" s="682"/>
      <c r="AO41" s="717"/>
      <c r="AQ41" s="718" t="s">
        <v>353</v>
      </c>
      <c r="AR41" s="719"/>
      <c r="AS41" s="719"/>
      <c r="AT41" s="719"/>
      <c r="AU41" s="719"/>
      <c r="AV41" s="719"/>
      <c r="AW41" s="719"/>
      <c r="AX41" s="719"/>
      <c r="AY41" s="720"/>
      <c r="AZ41" s="678">
        <v>555598</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139</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139</v>
      </c>
      <c r="CS41" s="697"/>
      <c r="CT41" s="697"/>
      <c r="CU41" s="697"/>
      <c r="CV41" s="697"/>
      <c r="CW41" s="697"/>
      <c r="CX41" s="697"/>
      <c r="CY41" s="698"/>
      <c r="CZ41" s="681" t="s">
        <v>139</v>
      </c>
      <c r="DA41" s="699"/>
      <c r="DB41" s="699"/>
      <c r="DC41" s="700"/>
      <c r="DD41" s="684" t="s">
        <v>231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22323839</v>
      </c>
      <c r="S42" s="701"/>
      <c r="T42" s="701"/>
      <c r="U42" s="701"/>
      <c r="V42" s="701"/>
      <c r="W42" s="701"/>
      <c r="X42" s="701"/>
      <c r="Y42" s="703"/>
      <c r="Z42" s="704">
        <v>100</v>
      </c>
      <c r="AA42" s="704"/>
      <c r="AB42" s="704"/>
      <c r="AC42" s="704"/>
      <c r="AD42" s="705">
        <v>12666586</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1436894</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242</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2886582</v>
      </c>
      <c r="CS42" s="679"/>
      <c r="CT42" s="679"/>
      <c r="CU42" s="679"/>
      <c r="CV42" s="679"/>
      <c r="CW42" s="679"/>
      <c r="CX42" s="679"/>
      <c r="CY42" s="680"/>
      <c r="CZ42" s="681">
        <v>13.8</v>
      </c>
      <c r="DA42" s="682"/>
      <c r="DB42" s="682"/>
      <c r="DC42" s="683"/>
      <c r="DD42" s="684">
        <v>1049479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96987</v>
      </c>
      <c r="CS43" s="697"/>
      <c r="CT43" s="697"/>
      <c r="CU43" s="697"/>
      <c r="CV43" s="697"/>
      <c r="CW43" s="697"/>
      <c r="CX43" s="697"/>
      <c r="CY43" s="698"/>
      <c r="CZ43" s="681">
        <v>0.5</v>
      </c>
      <c r="DA43" s="699"/>
      <c r="DB43" s="699"/>
      <c r="DC43" s="700"/>
      <c r="DD43" s="684">
        <v>96987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361</v>
      </c>
      <c r="CG44" s="676"/>
      <c r="CH44" s="676"/>
      <c r="CI44" s="676"/>
      <c r="CJ44" s="676"/>
      <c r="CK44" s="676"/>
      <c r="CL44" s="676"/>
      <c r="CM44" s="676"/>
      <c r="CN44" s="676"/>
      <c r="CO44" s="676"/>
      <c r="CP44" s="676"/>
      <c r="CQ44" s="677"/>
      <c r="CR44" s="678">
        <v>2784269</v>
      </c>
      <c r="CS44" s="679"/>
      <c r="CT44" s="679"/>
      <c r="CU44" s="679"/>
      <c r="CV44" s="679"/>
      <c r="CW44" s="679"/>
      <c r="CX44" s="679"/>
      <c r="CY44" s="680"/>
      <c r="CZ44" s="681">
        <v>13.3</v>
      </c>
      <c r="DA44" s="682"/>
      <c r="DB44" s="682"/>
      <c r="DC44" s="683"/>
      <c r="DD44" s="684">
        <v>957958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688720</v>
      </c>
      <c r="CS45" s="697"/>
      <c r="CT45" s="697"/>
      <c r="CU45" s="697"/>
      <c r="CV45" s="697"/>
      <c r="CW45" s="697"/>
      <c r="CX45" s="697"/>
      <c r="CY45" s="698"/>
      <c r="CZ45" s="681">
        <v>3.3</v>
      </c>
      <c r="DA45" s="699"/>
      <c r="DB45" s="699"/>
      <c r="DC45" s="700"/>
      <c r="DD45" s="684">
        <v>59555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1871046</v>
      </c>
      <c r="CS46" s="679"/>
      <c r="CT46" s="679"/>
      <c r="CU46" s="679"/>
      <c r="CV46" s="679"/>
      <c r="CW46" s="679"/>
      <c r="CX46" s="679"/>
      <c r="CY46" s="680"/>
      <c r="CZ46" s="681">
        <v>8.9</v>
      </c>
      <c r="DA46" s="682"/>
      <c r="DB46" s="682"/>
      <c r="DC46" s="683"/>
      <c r="DD46" s="684">
        <v>885443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102313</v>
      </c>
      <c r="CS47" s="697"/>
      <c r="CT47" s="697"/>
      <c r="CU47" s="697"/>
      <c r="CV47" s="697"/>
      <c r="CW47" s="697"/>
      <c r="CX47" s="697"/>
      <c r="CY47" s="698"/>
      <c r="CZ47" s="681">
        <v>0.5</v>
      </c>
      <c r="DA47" s="699"/>
      <c r="DB47" s="699"/>
      <c r="DC47" s="700"/>
      <c r="DD47" s="684">
        <v>91521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367</v>
      </c>
      <c r="CD48" s="695"/>
      <c r="CE48" s="696"/>
      <c r="CF48" s="675" t="s">
        <v>368</v>
      </c>
      <c r="CG48" s="676"/>
      <c r="CH48" s="676"/>
      <c r="CI48" s="676"/>
      <c r="CJ48" s="676"/>
      <c r="CK48" s="676"/>
      <c r="CL48" s="676"/>
      <c r="CM48" s="676"/>
      <c r="CN48" s="676"/>
      <c r="CO48" s="676"/>
      <c r="CP48" s="676"/>
      <c r="CQ48" s="677"/>
      <c r="CR48" s="678" t="s">
        <v>231</v>
      </c>
      <c r="CS48" s="679"/>
      <c r="CT48" s="679"/>
      <c r="CU48" s="679"/>
      <c r="CV48" s="679"/>
      <c r="CW48" s="679"/>
      <c r="CX48" s="679"/>
      <c r="CY48" s="680"/>
      <c r="CZ48" s="681" t="s">
        <v>231</v>
      </c>
      <c r="DA48" s="682"/>
      <c r="DB48" s="682"/>
      <c r="DC48" s="683"/>
      <c r="DD48" s="684" t="s">
        <v>139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20947762</v>
      </c>
      <c r="CS49" s="663"/>
      <c r="CT49" s="663"/>
      <c r="CU49" s="663"/>
      <c r="CV49" s="663"/>
      <c r="CW49" s="663"/>
      <c r="CX49" s="663"/>
      <c r="CY49" s="664"/>
      <c r="CZ49" s="665">
        <v>100</v>
      </c>
      <c r="DA49" s="666"/>
      <c r="DB49" s="666"/>
      <c r="DC49" s="667"/>
      <c r="DD49" s="668">
        <v>14492703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T5ML9dSZPU2LxNm/lB2n4lqazVgBvp3lUJv1z7DU763Dk0+4qj2r2TRVV+sAnoXo4J1QXvlbhu9VkoEZeRlJA==" saltValue="FbOtjvRk5eAZ0htnGnrvY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392</v>
      </c>
      <c r="C7" s="1144"/>
      <c r="D7" s="1144"/>
      <c r="E7" s="1144"/>
      <c r="F7" s="1144"/>
      <c r="G7" s="1144"/>
      <c r="H7" s="1144"/>
      <c r="I7" s="1144"/>
      <c r="J7" s="1144"/>
      <c r="K7" s="1144"/>
      <c r="L7" s="1144"/>
      <c r="M7" s="1144"/>
      <c r="N7" s="1144"/>
      <c r="O7" s="1144"/>
      <c r="P7" s="1145"/>
      <c r="Q7" s="1197">
        <v>22334</v>
      </c>
      <c r="R7" s="1198"/>
      <c r="S7" s="1198"/>
      <c r="T7" s="1198"/>
      <c r="U7" s="1198"/>
      <c r="V7" s="1198">
        <v>20958</v>
      </c>
      <c r="W7" s="1198"/>
      <c r="X7" s="1198"/>
      <c r="Y7" s="1198"/>
      <c r="Z7" s="1198"/>
      <c r="AA7" s="1198">
        <v>1376</v>
      </c>
      <c r="AB7" s="1198"/>
      <c r="AC7" s="1198"/>
      <c r="AD7" s="1198"/>
      <c r="AE7" s="1199"/>
      <c r="AF7" s="1200">
        <v>756</v>
      </c>
      <c r="AG7" s="1201"/>
      <c r="AH7" s="1201"/>
      <c r="AI7" s="1201"/>
      <c r="AJ7" s="1202"/>
      <c r="AK7" s="1184" t="s">
        <v>607</v>
      </c>
      <c r="AL7" s="1185"/>
      <c r="AM7" s="1185"/>
      <c r="AN7" s="1185"/>
      <c r="AO7" s="1185"/>
      <c r="AP7" s="1185">
        <v>21513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606</v>
      </c>
      <c r="BT7" s="1189"/>
      <c r="BU7" s="1189"/>
      <c r="BV7" s="1189"/>
      <c r="BW7" s="1189"/>
      <c r="BX7" s="1189"/>
      <c r="BY7" s="1189"/>
      <c r="BZ7" s="1189"/>
      <c r="CA7" s="1189"/>
      <c r="CB7" s="1189"/>
      <c r="CC7" s="1189"/>
      <c r="CD7" s="1189"/>
      <c r="CE7" s="1189"/>
      <c r="CF7" s="1189"/>
      <c r="CG7" s="1190"/>
      <c r="CH7" s="1181">
        <v>-2</v>
      </c>
      <c r="CI7" s="1182"/>
      <c r="CJ7" s="1182"/>
      <c r="CK7" s="1182"/>
      <c r="CL7" s="1183"/>
      <c r="CM7" s="1181">
        <v>112</v>
      </c>
      <c r="CN7" s="1182"/>
      <c r="CO7" s="1182"/>
      <c r="CP7" s="1182"/>
      <c r="CQ7" s="1183"/>
      <c r="CR7" s="1181">
        <v>110</v>
      </c>
      <c r="CS7" s="1182"/>
      <c r="CT7" s="1182"/>
      <c r="CU7" s="1182"/>
      <c r="CV7" s="1183"/>
      <c r="CW7" s="1181">
        <v>0</v>
      </c>
      <c r="CX7" s="1182"/>
      <c r="CY7" s="1182"/>
      <c r="CZ7" s="1182"/>
      <c r="DA7" s="1183"/>
      <c r="DB7" s="1181" t="s">
        <v>609</v>
      </c>
      <c r="DC7" s="1182"/>
      <c r="DD7" s="1182"/>
      <c r="DE7" s="1182"/>
      <c r="DF7" s="1183"/>
      <c r="DG7" s="1181" t="s">
        <v>518</v>
      </c>
      <c r="DH7" s="1182"/>
      <c r="DI7" s="1182"/>
      <c r="DJ7" s="1182"/>
      <c r="DK7" s="1183"/>
      <c r="DL7" s="1181" t="s">
        <v>518</v>
      </c>
      <c r="DM7" s="1182"/>
      <c r="DN7" s="1182"/>
      <c r="DO7" s="1182"/>
      <c r="DP7" s="1183"/>
      <c r="DQ7" s="1181" t="s">
        <v>518</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22324</v>
      </c>
      <c r="R23" s="1162"/>
      <c r="S23" s="1162"/>
      <c r="T23" s="1162"/>
      <c r="U23" s="1162"/>
      <c r="V23" s="1162">
        <v>20948</v>
      </c>
      <c r="W23" s="1162"/>
      <c r="X23" s="1162"/>
      <c r="Y23" s="1162"/>
      <c r="Z23" s="1162"/>
      <c r="AA23" s="1162">
        <v>1376</v>
      </c>
      <c r="AB23" s="1162"/>
      <c r="AC23" s="1162"/>
      <c r="AD23" s="1162"/>
      <c r="AE23" s="1163"/>
      <c r="AF23" s="1164">
        <v>756</v>
      </c>
      <c r="AG23" s="1162"/>
      <c r="AH23" s="1162"/>
      <c r="AI23" s="1162"/>
      <c r="AJ23" s="1165"/>
      <c r="AK23" s="1166"/>
      <c r="AL23" s="1167"/>
      <c r="AM23" s="1167"/>
      <c r="AN23" s="1167"/>
      <c r="AO23" s="1167"/>
      <c r="AP23" s="1162">
        <v>21513</v>
      </c>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7278</v>
      </c>
      <c r="R28" s="1147"/>
      <c r="S28" s="1147"/>
      <c r="T28" s="1147"/>
      <c r="U28" s="1147"/>
      <c r="V28" s="1147">
        <v>7146</v>
      </c>
      <c r="W28" s="1147"/>
      <c r="X28" s="1147"/>
      <c r="Y28" s="1147"/>
      <c r="Z28" s="1147"/>
      <c r="AA28" s="1147">
        <v>132</v>
      </c>
      <c r="AB28" s="1147"/>
      <c r="AC28" s="1147"/>
      <c r="AD28" s="1147"/>
      <c r="AE28" s="1148"/>
      <c r="AF28" s="1149">
        <v>132</v>
      </c>
      <c r="AG28" s="1147"/>
      <c r="AH28" s="1147"/>
      <c r="AI28" s="1147"/>
      <c r="AJ28" s="1150"/>
      <c r="AK28" s="1151">
        <v>556</v>
      </c>
      <c r="AL28" s="1139"/>
      <c r="AM28" s="1139"/>
      <c r="AN28" s="1139"/>
      <c r="AO28" s="1139"/>
      <c r="AP28" s="1139" t="s">
        <v>608</v>
      </c>
      <c r="AQ28" s="1139"/>
      <c r="AR28" s="1139"/>
      <c r="AS28" s="1139"/>
      <c r="AT28" s="1139"/>
      <c r="AU28" s="1139" t="s">
        <v>518</v>
      </c>
      <c r="AV28" s="1139"/>
      <c r="AW28" s="1139"/>
      <c r="AX28" s="1139"/>
      <c r="AY28" s="1139"/>
      <c r="AZ28" s="1140" t="s">
        <v>518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4903</v>
      </c>
      <c r="R29" s="1137"/>
      <c r="S29" s="1137"/>
      <c r="T29" s="1137"/>
      <c r="U29" s="1137"/>
      <c r="V29" s="1137">
        <v>4767</v>
      </c>
      <c r="W29" s="1137"/>
      <c r="X29" s="1137"/>
      <c r="Y29" s="1137"/>
      <c r="Z29" s="1137"/>
      <c r="AA29" s="1137">
        <v>136</v>
      </c>
      <c r="AB29" s="1137"/>
      <c r="AC29" s="1137"/>
      <c r="AD29" s="1137"/>
      <c r="AE29" s="1138"/>
      <c r="AF29" s="1112">
        <v>136</v>
      </c>
      <c r="AG29" s="1113"/>
      <c r="AH29" s="1113"/>
      <c r="AI29" s="1113"/>
      <c r="AJ29" s="1114"/>
      <c r="AK29" s="1073">
        <v>783</v>
      </c>
      <c r="AL29" s="1064"/>
      <c r="AM29" s="1064"/>
      <c r="AN29" s="1064"/>
      <c r="AO29" s="1064"/>
      <c r="AP29" s="1064" t="s">
        <v>518</v>
      </c>
      <c r="AQ29" s="1064"/>
      <c r="AR29" s="1064"/>
      <c r="AS29" s="1064"/>
      <c r="AT29" s="1064"/>
      <c r="AU29" s="1064" t="s">
        <v>518</v>
      </c>
      <c r="AV29" s="1064"/>
      <c r="AW29" s="1064"/>
      <c r="AX29" s="1064"/>
      <c r="AY29" s="1064"/>
      <c r="AZ29" s="1135" t="s">
        <v>518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528</v>
      </c>
      <c r="R30" s="1137"/>
      <c r="S30" s="1137"/>
      <c r="T30" s="1137"/>
      <c r="U30" s="1137"/>
      <c r="V30" s="1137">
        <v>526</v>
      </c>
      <c r="W30" s="1137"/>
      <c r="X30" s="1137"/>
      <c r="Y30" s="1137"/>
      <c r="Z30" s="1137"/>
      <c r="AA30" s="1137">
        <v>2</v>
      </c>
      <c r="AB30" s="1137"/>
      <c r="AC30" s="1137"/>
      <c r="AD30" s="1137"/>
      <c r="AE30" s="1138"/>
      <c r="AF30" s="1112">
        <v>2</v>
      </c>
      <c r="AG30" s="1113"/>
      <c r="AH30" s="1113"/>
      <c r="AI30" s="1113"/>
      <c r="AJ30" s="1114"/>
      <c r="AK30" s="1073" t="s">
        <v>587</v>
      </c>
      <c r="AL30" s="1064"/>
      <c r="AM30" s="1064"/>
      <c r="AN30" s="1064"/>
      <c r="AO30" s="1064"/>
      <c r="AP30" s="1064" t="s">
        <v>518</v>
      </c>
      <c r="AQ30" s="1064"/>
      <c r="AR30" s="1064"/>
      <c r="AS30" s="1064"/>
      <c r="AT30" s="1064"/>
      <c r="AU30" s="1064" t="s">
        <v>518</v>
      </c>
      <c r="AV30" s="1064"/>
      <c r="AW30" s="1064"/>
      <c r="AX30" s="1064"/>
      <c r="AY30" s="1064"/>
      <c r="AZ30" s="1135" t="s">
        <v>518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10</v>
      </c>
      <c r="R31" s="1137"/>
      <c r="S31" s="1137"/>
      <c r="T31" s="1137"/>
      <c r="U31" s="1137"/>
      <c r="V31" s="1137">
        <v>7</v>
      </c>
      <c r="W31" s="1137"/>
      <c r="X31" s="1137"/>
      <c r="Y31" s="1137"/>
      <c r="Z31" s="1137"/>
      <c r="AA31" s="1137">
        <v>2</v>
      </c>
      <c r="AB31" s="1137"/>
      <c r="AC31" s="1137"/>
      <c r="AD31" s="1137"/>
      <c r="AE31" s="1138"/>
      <c r="AF31" s="1112">
        <v>2</v>
      </c>
      <c r="AG31" s="1113"/>
      <c r="AH31" s="1113"/>
      <c r="AI31" s="1113"/>
      <c r="AJ31" s="1114"/>
      <c r="AK31" s="1073">
        <v>136</v>
      </c>
      <c r="AL31" s="1064"/>
      <c r="AM31" s="1064"/>
      <c r="AN31" s="1064"/>
      <c r="AO31" s="1064"/>
      <c r="AP31" s="1064" t="s">
        <v>518</v>
      </c>
      <c r="AQ31" s="1064"/>
      <c r="AR31" s="1064"/>
      <c r="AS31" s="1064"/>
      <c r="AT31" s="1064"/>
      <c r="AU31" s="1064" t="s">
        <v>518</v>
      </c>
      <c r="AV31" s="1064"/>
      <c r="AW31" s="1064"/>
      <c r="AX31" s="1064"/>
      <c r="AY31" s="1064"/>
      <c r="AZ31" s="1135" t="s">
        <v>518</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411</v>
      </c>
      <c r="C32" s="1131"/>
      <c r="D32" s="1131"/>
      <c r="E32" s="1131"/>
      <c r="F32" s="1131"/>
      <c r="G32" s="1131"/>
      <c r="H32" s="1131"/>
      <c r="I32" s="1131"/>
      <c r="J32" s="1131"/>
      <c r="K32" s="1131"/>
      <c r="L32" s="1131"/>
      <c r="M32" s="1131"/>
      <c r="N32" s="1131"/>
      <c r="O32" s="1131"/>
      <c r="P32" s="1132"/>
      <c r="Q32" s="1136">
        <v>1146</v>
      </c>
      <c r="R32" s="1137"/>
      <c r="S32" s="1137"/>
      <c r="T32" s="1137"/>
      <c r="U32" s="1137"/>
      <c r="V32" s="1137">
        <v>1122</v>
      </c>
      <c r="W32" s="1137"/>
      <c r="X32" s="1137"/>
      <c r="Y32" s="1137"/>
      <c r="Z32" s="1137"/>
      <c r="AA32" s="1137">
        <v>23</v>
      </c>
      <c r="AB32" s="1137"/>
      <c r="AC32" s="1137"/>
      <c r="AD32" s="1137"/>
      <c r="AE32" s="1138"/>
      <c r="AF32" s="1112">
        <v>1276</v>
      </c>
      <c r="AG32" s="1113"/>
      <c r="AH32" s="1113"/>
      <c r="AI32" s="1113"/>
      <c r="AJ32" s="1114"/>
      <c r="AK32" s="1073">
        <v>397</v>
      </c>
      <c r="AL32" s="1064"/>
      <c r="AM32" s="1064"/>
      <c r="AN32" s="1064"/>
      <c r="AO32" s="1064"/>
      <c r="AP32" s="1064">
        <v>4420</v>
      </c>
      <c r="AQ32" s="1064"/>
      <c r="AR32" s="1064"/>
      <c r="AS32" s="1064"/>
      <c r="AT32" s="1064"/>
      <c r="AU32" s="1064">
        <v>3253</v>
      </c>
      <c r="AV32" s="1064"/>
      <c r="AW32" s="1064"/>
      <c r="AX32" s="1064"/>
      <c r="AY32" s="1064"/>
      <c r="AZ32" s="1135" t="s">
        <v>518</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413</v>
      </c>
      <c r="C33" s="1131"/>
      <c r="D33" s="1131"/>
      <c r="E33" s="1131"/>
      <c r="F33" s="1131"/>
      <c r="G33" s="1131"/>
      <c r="H33" s="1131"/>
      <c r="I33" s="1131"/>
      <c r="J33" s="1131"/>
      <c r="K33" s="1131"/>
      <c r="L33" s="1131"/>
      <c r="M33" s="1131"/>
      <c r="N33" s="1131"/>
      <c r="O33" s="1131"/>
      <c r="P33" s="1132"/>
      <c r="Q33" s="1136">
        <v>227</v>
      </c>
      <c r="R33" s="1137"/>
      <c r="S33" s="1137"/>
      <c r="T33" s="1137"/>
      <c r="U33" s="1137"/>
      <c r="V33" s="1137">
        <v>213</v>
      </c>
      <c r="W33" s="1137"/>
      <c r="X33" s="1137"/>
      <c r="Y33" s="1137"/>
      <c r="Z33" s="1137"/>
      <c r="AA33" s="1137">
        <v>14</v>
      </c>
      <c r="AB33" s="1137"/>
      <c r="AC33" s="1137"/>
      <c r="AD33" s="1137"/>
      <c r="AE33" s="1138"/>
      <c r="AF33" s="1112">
        <v>14</v>
      </c>
      <c r="AG33" s="1113"/>
      <c r="AH33" s="1113"/>
      <c r="AI33" s="1113"/>
      <c r="AJ33" s="1114"/>
      <c r="AK33" s="1073">
        <v>150</v>
      </c>
      <c r="AL33" s="1064"/>
      <c r="AM33" s="1064"/>
      <c r="AN33" s="1064"/>
      <c r="AO33" s="1064"/>
      <c r="AP33" s="1064">
        <v>2027</v>
      </c>
      <c r="AQ33" s="1064"/>
      <c r="AR33" s="1064"/>
      <c r="AS33" s="1064"/>
      <c r="AT33" s="1064"/>
      <c r="AU33" s="1064">
        <v>2027</v>
      </c>
      <c r="AV33" s="1064"/>
      <c r="AW33" s="1064"/>
      <c r="AX33" s="1064"/>
      <c r="AY33" s="1064"/>
      <c r="AZ33" s="1135" t="s">
        <v>518</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415</v>
      </c>
      <c r="C34" s="1131"/>
      <c r="D34" s="1131"/>
      <c r="E34" s="1131"/>
      <c r="F34" s="1131"/>
      <c r="G34" s="1131"/>
      <c r="H34" s="1131"/>
      <c r="I34" s="1131"/>
      <c r="J34" s="1131"/>
      <c r="K34" s="1131"/>
      <c r="L34" s="1131"/>
      <c r="M34" s="1131"/>
      <c r="N34" s="1131"/>
      <c r="O34" s="1131"/>
      <c r="P34" s="1132"/>
      <c r="Q34" s="1136">
        <v>820</v>
      </c>
      <c r="R34" s="1137"/>
      <c r="S34" s="1137"/>
      <c r="T34" s="1137"/>
      <c r="U34" s="1137"/>
      <c r="V34" s="1137">
        <v>519</v>
      </c>
      <c r="W34" s="1137"/>
      <c r="X34" s="1137"/>
      <c r="Y34" s="1137"/>
      <c r="Z34" s="1137"/>
      <c r="AA34" s="1137">
        <v>301</v>
      </c>
      <c r="AB34" s="1137"/>
      <c r="AC34" s="1137"/>
      <c r="AD34" s="1137"/>
      <c r="AE34" s="1138"/>
      <c r="AF34" s="1112">
        <v>275</v>
      </c>
      <c r="AG34" s="1113"/>
      <c r="AH34" s="1113"/>
      <c r="AI34" s="1113"/>
      <c r="AJ34" s="1114"/>
      <c r="AK34" s="1073">
        <v>451</v>
      </c>
      <c r="AL34" s="1064"/>
      <c r="AM34" s="1064"/>
      <c r="AN34" s="1064"/>
      <c r="AO34" s="1064"/>
      <c r="AP34" s="1064">
        <v>3206</v>
      </c>
      <c r="AQ34" s="1064"/>
      <c r="AR34" s="1064"/>
      <c r="AS34" s="1064"/>
      <c r="AT34" s="1064"/>
      <c r="AU34" s="1064">
        <v>3071</v>
      </c>
      <c r="AV34" s="1064"/>
      <c r="AW34" s="1064"/>
      <c r="AX34" s="1064"/>
      <c r="AY34" s="1064"/>
      <c r="AZ34" s="1135" t="s">
        <v>518</v>
      </c>
      <c r="BA34" s="1135"/>
      <c r="BB34" s="1135"/>
      <c r="BC34" s="1135"/>
      <c r="BD34" s="1135"/>
      <c r="BE34" s="1125" t="s">
        <v>416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1836</v>
      </c>
      <c r="AG63" s="1052"/>
      <c r="AH63" s="1052"/>
      <c r="AI63" s="1052"/>
      <c r="AJ63" s="1123"/>
      <c r="AK63" s="1124"/>
      <c r="AL63" s="1056"/>
      <c r="AM63" s="1056"/>
      <c r="AN63" s="1056"/>
      <c r="AO63" s="1056"/>
      <c r="AP63" s="1052">
        <v>9653</v>
      </c>
      <c r="AQ63" s="1052"/>
      <c r="AR63" s="1052"/>
      <c r="AS63" s="1052"/>
      <c r="AT63" s="1052"/>
      <c r="AU63" s="1052">
        <v>8351</v>
      </c>
      <c r="AV63" s="1052"/>
      <c r="AW63" s="1052"/>
      <c r="AX63" s="1052"/>
      <c r="AY63" s="1052"/>
      <c r="AZ63" s="1118"/>
      <c r="BA63" s="1118"/>
      <c r="BB63" s="1118"/>
      <c r="BC63" s="1118"/>
      <c r="BD63" s="1118"/>
      <c r="BE63" s="1053"/>
      <c r="BF63" s="1053"/>
      <c r="BG63" s="1053"/>
      <c r="BH63" s="1053"/>
      <c r="BI63" s="1054"/>
      <c r="BJ63" s="1119" t="s">
        <v>139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421</v>
      </c>
      <c r="R66" s="1095"/>
      <c r="S66" s="1095"/>
      <c r="T66" s="1095"/>
      <c r="U66" s="1096"/>
      <c r="V66" s="1094" t="s">
        <v>400</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404</v>
      </c>
      <c r="AQ66" s="1095"/>
      <c r="AR66" s="1095"/>
      <c r="AS66" s="1095"/>
      <c r="AT66" s="1096"/>
      <c r="AU66" s="1094" t="s">
        <v>425</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588</v>
      </c>
      <c r="C68" s="1079"/>
      <c r="D68" s="1079"/>
      <c r="E68" s="1079"/>
      <c r="F68" s="1079"/>
      <c r="G68" s="1079"/>
      <c r="H68" s="1079"/>
      <c r="I68" s="1079"/>
      <c r="J68" s="1079"/>
      <c r="K68" s="1079"/>
      <c r="L68" s="1079"/>
      <c r="M68" s="1079"/>
      <c r="N68" s="1079"/>
      <c r="O68" s="1079"/>
      <c r="P68" s="1080"/>
      <c r="Q68" s="1081">
        <v>15914</v>
      </c>
      <c r="R68" s="1075"/>
      <c r="S68" s="1075"/>
      <c r="T68" s="1075"/>
      <c r="U68" s="1075"/>
      <c r="V68" s="1075">
        <v>15890</v>
      </c>
      <c r="W68" s="1075"/>
      <c r="X68" s="1075"/>
      <c r="Y68" s="1075"/>
      <c r="Z68" s="1075"/>
      <c r="AA68" s="1075">
        <v>24</v>
      </c>
      <c r="AB68" s="1075"/>
      <c r="AC68" s="1075"/>
      <c r="AD68" s="1075"/>
      <c r="AE68" s="1075"/>
      <c r="AF68" s="1075">
        <v>24</v>
      </c>
      <c r="AG68" s="1075"/>
      <c r="AH68" s="1075"/>
      <c r="AI68" s="1075"/>
      <c r="AJ68" s="1075"/>
      <c r="AK68" s="1075">
        <v>82</v>
      </c>
      <c r="AL68" s="1075"/>
      <c r="AM68" s="1075"/>
      <c r="AN68" s="1075"/>
      <c r="AO68" s="1075"/>
      <c r="AP68" s="1075" t="s">
        <v>601</v>
      </c>
      <c r="AQ68" s="1075"/>
      <c r="AR68" s="1075"/>
      <c r="AS68" s="1075"/>
      <c r="AT68" s="1075"/>
      <c r="AU68" s="1075" t="s">
        <v>601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589</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602</v>
      </c>
      <c r="AQ69" s="1064"/>
      <c r="AR69" s="1064"/>
      <c r="AS69" s="1064"/>
      <c r="AT69" s="1064"/>
      <c r="AU69" s="1064" t="s">
        <v>602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590</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602</v>
      </c>
      <c r="AL70" s="1064"/>
      <c r="AM70" s="1064"/>
      <c r="AN70" s="1064"/>
      <c r="AO70" s="1064"/>
      <c r="AP70" s="1064" t="s">
        <v>602</v>
      </c>
      <c r="AQ70" s="1064"/>
      <c r="AR70" s="1064"/>
      <c r="AS70" s="1064"/>
      <c r="AT70" s="1064"/>
      <c r="AU70" s="1064" t="s">
        <v>602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591</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603</v>
      </c>
      <c r="AL71" s="1064"/>
      <c r="AM71" s="1064"/>
      <c r="AN71" s="1064"/>
      <c r="AO71" s="1064"/>
      <c r="AP71" s="1064" t="s">
        <v>602</v>
      </c>
      <c r="AQ71" s="1064"/>
      <c r="AR71" s="1064"/>
      <c r="AS71" s="1064"/>
      <c r="AT71" s="1064"/>
      <c r="AU71" s="1064" t="s">
        <v>602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592</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602</v>
      </c>
      <c r="AQ72" s="1064"/>
      <c r="AR72" s="1064"/>
      <c r="AS72" s="1064"/>
      <c r="AT72" s="1064"/>
      <c r="AU72" s="1064" t="s">
        <v>602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593</v>
      </c>
      <c r="C73" s="1068"/>
      <c r="D73" s="1068"/>
      <c r="E73" s="1068"/>
      <c r="F73" s="1068"/>
      <c r="G73" s="1068"/>
      <c r="H73" s="1068"/>
      <c r="I73" s="1068"/>
      <c r="J73" s="1068"/>
      <c r="K73" s="1068"/>
      <c r="L73" s="1068"/>
      <c r="M73" s="1068"/>
      <c r="N73" s="1068"/>
      <c r="O73" s="1068"/>
      <c r="P73" s="1069"/>
      <c r="Q73" s="1070">
        <v>741</v>
      </c>
      <c r="R73" s="1064"/>
      <c r="S73" s="1064"/>
      <c r="T73" s="1064"/>
      <c r="U73" s="1064"/>
      <c r="V73" s="1064">
        <v>712</v>
      </c>
      <c r="W73" s="1064"/>
      <c r="X73" s="1064"/>
      <c r="Y73" s="1064"/>
      <c r="Z73" s="1064"/>
      <c r="AA73" s="1064">
        <v>29</v>
      </c>
      <c r="AB73" s="1064"/>
      <c r="AC73" s="1064"/>
      <c r="AD73" s="1064"/>
      <c r="AE73" s="1064"/>
      <c r="AF73" s="1064">
        <v>29</v>
      </c>
      <c r="AG73" s="1064"/>
      <c r="AH73" s="1064"/>
      <c r="AI73" s="1064"/>
      <c r="AJ73" s="1064"/>
      <c r="AK73" s="1064" t="s">
        <v>604</v>
      </c>
      <c r="AL73" s="1064"/>
      <c r="AM73" s="1064"/>
      <c r="AN73" s="1064"/>
      <c r="AO73" s="1064"/>
      <c r="AP73" s="1064">
        <v>7</v>
      </c>
      <c r="AQ73" s="1064"/>
      <c r="AR73" s="1064"/>
      <c r="AS73" s="1064"/>
      <c r="AT73" s="1064"/>
      <c r="AU73" s="1064">
        <v>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594</v>
      </c>
      <c r="C74" s="1068"/>
      <c r="D74" s="1068"/>
      <c r="E74" s="1068"/>
      <c r="F74" s="1068"/>
      <c r="G74" s="1068"/>
      <c r="H74" s="1068"/>
      <c r="I74" s="1068"/>
      <c r="J74" s="1068"/>
      <c r="K74" s="1068"/>
      <c r="L74" s="1068"/>
      <c r="M74" s="1068"/>
      <c r="N74" s="1068"/>
      <c r="O74" s="1068"/>
      <c r="P74" s="1069"/>
      <c r="Q74" s="1070">
        <v>56</v>
      </c>
      <c r="R74" s="1064"/>
      <c r="S74" s="1064"/>
      <c r="T74" s="1064"/>
      <c r="U74" s="1064"/>
      <c r="V74" s="1064">
        <v>51</v>
      </c>
      <c r="W74" s="1064"/>
      <c r="X74" s="1064"/>
      <c r="Y74" s="1064"/>
      <c r="Z74" s="1064"/>
      <c r="AA74" s="1064">
        <v>5</v>
      </c>
      <c r="AB74" s="1064"/>
      <c r="AC74" s="1064"/>
      <c r="AD74" s="1064"/>
      <c r="AE74" s="1064"/>
      <c r="AF74" s="1064">
        <v>5</v>
      </c>
      <c r="AG74" s="1064"/>
      <c r="AH74" s="1064"/>
      <c r="AI74" s="1064"/>
      <c r="AJ74" s="1064"/>
      <c r="AK74" s="1064">
        <v>0</v>
      </c>
      <c r="AL74" s="1064"/>
      <c r="AM74" s="1064"/>
      <c r="AN74" s="1064"/>
      <c r="AO74" s="1064"/>
      <c r="AP74" s="1064" t="s">
        <v>602</v>
      </c>
      <c r="AQ74" s="1064"/>
      <c r="AR74" s="1064"/>
      <c r="AS74" s="1064"/>
      <c r="AT74" s="1064"/>
      <c r="AU74" s="1064" t="s">
        <v>602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595</v>
      </c>
      <c r="C75" s="1068"/>
      <c r="D75" s="1068"/>
      <c r="E75" s="1068"/>
      <c r="F75" s="1068"/>
      <c r="G75" s="1068"/>
      <c r="H75" s="1068"/>
      <c r="I75" s="1068"/>
      <c r="J75" s="1068"/>
      <c r="K75" s="1068"/>
      <c r="L75" s="1068"/>
      <c r="M75" s="1068"/>
      <c r="N75" s="1068"/>
      <c r="O75" s="1068"/>
      <c r="P75" s="1069"/>
      <c r="Q75" s="1071">
        <v>172</v>
      </c>
      <c r="R75" s="1072"/>
      <c r="S75" s="1072"/>
      <c r="T75" s="1072"/>
      <c r="U75" s="1073"/>
      <c r="V75" s="1074">
        <v>160</v>
      </c>
      <c r="W75" s="1072"/>
      <c r="X75" s="1072"/>
      <c r="Y75" s="1072"/>
      <c r="Z75" s="1073"/>
      <c r="AA75" s="1074">
        <v>12</v>
      </c>
      <c r="AB75" s="1072"/>
      <c r="AC75" s="1072"/>
      <c r="AD75" s="1072"/>
      <c r="AE75" s="1073"/>
      <c r="AF75" s="1074">
        <v>12</v>
      </c>
      <c r="AG75" s="1072"/>
      <c r="AH75" s="1072"/>
      <c r="AI75" s="1072"/>
      <c r="AJ75" s="1073"/>
      <c r="AK75" s="1074" t="s">
        <v>601</v>
      </c>
      <c r="AL75" s="1072"/>
      <c r="AM75" s="1072"/>
      <c r="AN75" s="1072"/>
      <c r="AO75" s="1073"/>
      <c r="AP75" s="1064" t="s">
        <v>602</v>
      </c>
      <c r="AQ75" s="1064"/>
      <c r="AR75" s="1064"/>
      <c r="AS75" s="1064"/>
      <c r="AT75" s="1064"/>
      <c r="AU75" s="1064" t="s">
        <v>602</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596</v>
      </c>
      <c r="C76" s="1068"/>
      <c r="D76" s="1068"/>
      <c r="E76" s="1068"/>
      <c r="F76" s="1068"/>
      <c r="G76" s="1068"/>
      <c r="H76" s="1068"/>
      <c r="I76" s="1068"/>
      <c r="J76" s="1068"/>
      <c r="K76" s="1068"/>
      <c r="L76" s="1068"/>
      <c r="M76" s="1068"/>
      <c r="N76" s="1068"/>
      <c r="O76" s="1068"/>
      <c r="P76" s="1069"/>
      <c r="Q76" s="1071">
        <v>1890</v>
      </c>
      <c r="R76" s="1072"/>
      <c r="S76" s="1072"/>
      <c r="T76" s="1072"/>
      <c r="U76" s="1073"/>
      <c r="V76" s="1074">
        <v>1859</v>
      </c>
      <c r="W76" s="1072"/>
      <c r="X76" s="1072"/>
      <c r="Y76" s="1072"/>
      <c r="Z76" s="1073"/>
      <c r="AA76" s="1074">
        <v>31</v>
      </c>
      <c r="AB76" s="1072"/>
      <c r="AC76" s="1072"/>
      <c r="AD76" s="1072"/>
      <c r="AE76" s="1073"/>
      <c r="AF76" s="1074">
        <v>31</v>
      </c>
      <c r="AG76" s="1072"/>
      <c r="AH76" s="1072"/>
      <c r="AI76" s="1072"/>
      <c r="AJ76" s="1073"/>
      <c r="AK76" s="1074">
        <v>23</v>
      </c>
      <c r="AL76" s="1072"/>
      <c r="AM76" s="1072"/>
      <c r="AN76" s="1072"/>
      <c r="AO76" s="1073"/>
      <c r="AP76" s="1074">
        <v>538</v>
      </c>
      <c r="AQ76" s="1072"/>
      <c r="AR76" s="1072"/>
      <c r="AS76" s="1072"/>
      <c r="AT76" s="1073"/>
      <c r="AU76" s="1074">
        <v>225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597</v>
      </c>
      <c r="C77" s="1068"/>
      <c r="D77" s="1068"/>
      <c r="E77" s="1068"/>
      <c r="F77" s="1068"/>
      <c r="G77" s="1068"/>
      <c r="H77" s="1068"/>
      <c r="I77" s="1068"/>
      <c r="J77" s="1068"/>
      <c r="K77" s="1068"/>
      <c r="L77" s="1068"/>
      <c r="M77" s="1068"/>
      <c r="N77" s="1068"/>
      <c r="O77" s="1068"/>
      <c r="P77" s="1069"/>
      <c r="Q77" s="1071">
        <v>151</v>
      </c>
      <c r="R77" s="1072"/>
      <c r="S77" s="1072"/>
      <c r="T77" s="1072"/>
      <c r="U77" s="1073"/>
      <c r="V77" s="1074">
        <v>140</v>
      </c>
      <c r="W77" s="1072"/>
      <c r="X77" s="1072"/>
      <c r="Y77" s="1072"/>
      <c r="Z77" s="1073"/>
      <c r="AA77" s="1074">
        <v>11</v>
      </c>
      <c r="AB77" s="1072"/>
      <c r="AC77" s="1072"/>
      <c r="AD77" s="1072"/>
      <c r="AE77" s="1073"/>
      <c r="AF77" s="1074">
        <v>11</v>
      </c>
      <c r="AG77" s="1072"/>
      <c r="AH77" s="1072"/>
      <c r="AI77" s="1072"/>
      <c r="AJ77" s="1073"/>
      <c r="AK77" s="1074">
        <v>14</v>
      </c>
      <c r="AL77" s="1072"/>
      <c r="AM77" s="1072"/>
      <c r="AN77" s="1072"/>
      <c r="AO77" s="1073"/>
      <c r="AP77" s="1064" t="s">
        <v>602</v>
      </c>
      <c r="AQ77" s="1064"/>
      <c r="AR77" s="1064"/>
      <c r="AS77" s="1064"/>
      <c r="AT77" s="1064"/>
      <c r="AU77" s="1064" t="s">
        <v>602</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598</v>
      </c>
      <c r="C78" s="1068"/>
      <c r="D78" s="1068"/>
      <c r="E78" s="1068"/>
      <c r="F78" s="1068"/>
      <c r="G78" s="1068"/>
      <c r="H78" s="1068"/>
      <c r="I78" s="1068"/>
      <c r="J78" s="1068"/>
      <c r="K78" s="1068"/>
      <c r="L78" s="1068"/>
      <c r="M78" s="1068"/>
      <c r="N78" s="1068"/>
      <c r="O78" s="1068"/>
      <c r="P78" s="1069"/>
      <c r="Q78" s="1070">
        <v>46</v>
      </c>
      <c r="R78" s="1064"/>
      <c r="S78" s="1064"/>
      <c r="T78" s="1064"/>
      <c r="U78" s="1064"/>
      <c r="V78" s="1064">
        <v>43</v>
      </c>
      <c r="W78" s="1064"/>
      <c r="X78" s="1064"/>
      <c r="Y78" s="1064"/>
      <c r="Z78" s="1064"/>
      <c r="AA78" s="1064">
        <v>3</v>
      </c>
      <c r="AB78" s="1064"/>
      <c r="AC78" s="1064"/>
      <c r="AD78" s="1064"/>
      <c r="AE78" s="1064"/>
      <c r="AF78" s="1064">
        <v>3</v>
      </c>
      <c r="AG78" s="1064"/>
      <c r="AH78" s="1064"/>
      <c r="AI78" s="1064"/>
      <c r="AJ78" s="1064"/>
      <c r="AK78" s="1064" t="s">
        <v>605</v>
      </c>
      <c r="AL78" s="1064"/>
      <c r="AM78" s="1064"/>
      <c r="AN78" s="1064"/>
      <c r="AO78" s="1064"/>
      <c r="AP78" s="1064" t="s">
        <v>602</v>
      </c>
      <c r="AQ78" s="1064"/>
      <c r="AR78" s="1064"/>
      <c r="AS78" s="1064"/>
      <c r="AT78" s="1064"/>
      <c r="AU78" s="1064" t="s">
        <v>602</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599</v>
      </c>
      <c r="C79" s="1068"/>
      <c r="D79" s="1068"/>
      <c r="E79" s="1068"/>
      <c r="F79" s="1068"/>
      <c r="G79" s="1068"/>
      <c r="H79" s="1068"/>
      <c r="I79" s="1068"/>
      <c r="J79" s="1068"/>
      <c r="K79" s="1068"/>
      <c r="L79" s="1068"/>
      <c r="M79" s="1068"/>
      <c r="N79" s="1068"/>
      <c r="O79" s="1068"/>
      <c r="P79" s="1069"/>
      <c r="Q79" s="1070">
        <v>1</v>
      </c>
      <c r="R79" s="1064"/>
      <c r="S79" s="1064"/>
      <c r="T79" s="1064"/>
      <c r="U79" s="1064"/>
      <c r="V79" s="1064">
        <v>1</v>
      </c>
      <c r="W79" s="1064"/>
      <c r="X79" s="1064"/>
      <c r="Y79" s="1064"/>
      <c r="Z79" s="1064"/>
      <c r="AA79" s="1064" t="s">
        <v>600</v>
      </c>
      <c r="AB79" s="1064"/>
      <c r="AC79" s="1064"/>
      <c r="AD79" s="1064"/>
      <c r="AE79" s="1064"/>
      <c r="AF79" s="1064" t="s">
        <v>601</v>
      </c>
      <c r="AG79" s="1064"/>
      <c r="AH79" s="1064"/>
      <c r="AI79" s="1064"/>
      <c r="AJ79" s="1064"/>
      <c r="AK79" s="1064" t="s">
        <v>605</v>
      </c>
      <c r="AL79" s="1064"/>
      <c r="AM79" s="1064"/>
      <c r="AN79" s="1064"/>
      <c r="AO79" s="1064"/>
      <c r="AP79" s="1064" t="s">
        <v>602</v>
      </c>
      <c r="AQ79" s="1064"/>
      <c r="AR79" s="1064"/>
      <c r="AS79" s="1064"/>
      <c r="AT79" s="1064"/>
      <c r="AU79" s="1064" t="s">
        <v>602</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7195</v>
      </c>
      <c r="AG88" s="1052"/>
      <c r="AH88" s="1052"/>
      <c r="AI88" s="1052"/>
      <c r="AJ88" s="1052"/>
      <c r="AK88" s="1056"/>
      <c r="AL88" s="1056"/>
      <c r="AM88" s="1056"/>
      <c r="AN88" s="1056"/>
      <c r="AO88" s="1056"/>
      <c r="AP88" s="1052">
        <v>546</v>
      </c>
      <c r="AQ88" s="1052"/>
      <c r="AR88" s="1052"/>
      <c r="AS88" s="1052"/>
      <c r="AT88" s="1052"/>
      <c r="AU88" s="1052">
        <v>227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110</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312</v>
      </c>
      <c r="AG109" s="987"/>
      <c r="AH109" s="987"/>
      <c r="AI109" s="987"/>
      <c r="AJ109" s="988"/>
      <c r="AK109" s="989" t="s">
        <v>311</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312</v>
      </c>
      <c r="BW109" s="987"/>
      <c r="BX109" s="987"/>
      <c r="BY109" s="987"/>
      <c r="BZ109" s="988"/>
      <c r="CA109" s="989" t="s">
        <v>311</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312</v>
      </c>
      <c r="DM109" s="987"/>
      <c r="DN109" s="987"/>
      <c r="DO109" s="987"/>
      <c r="DP109" s="988"/>
      <c r="DQ109" s="989" t="s">
        <v>311</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2144714</v>
      </c>
      <c r="AB110" s="980"/>
      <c r="AC110" s="980"/>
      <c r="AD110" s="980"/>
      <c r="AE110" s="981"/>
      <c r="AF110" s="982">
        <v>2224320</v>
      </c>
      <c r="AG110" s="980"/>
      <c r="AH110" s="980"/>
      <c r="AI110" s="980"/>
      <c r="AJ110" s="981"/>
      <c r="AK110" s="982">
        <v>2254919</v>
      </c>
      <c r="AL110" s="980"/>
      <c r="AM110" s="980"/>
      <c r="AN110" s="980"/>
      <c r="AO110" s="981"/>
      <c r="AP110" s="983">
        <v>20</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22142626</v>
      </c>
      <c r="BR110" s="927"/>
      <c r="BS110" s="927"/>
      <c r="BT110" s="927"/>
      <c r="BU110" s="927"/>
      <c r="BV110" s="927">
        <v>22329993</v>
      </c>
      <c r="BW110" s="927"/>
      <c r="BX110" s="927"/>
      <c r="BY110" s="927"/>
      <c r="BZ110" s="927"/>
      <c r="CA110" s="927">
        <v>21512771</v>
      </c>
      <c r="CB110" s="927"/>
      <c r="CC110" s="927"/>
      <c r="CD110" s="927"/>
      <c r="CE110" s="927"/>
      <c r="CF110" s="951">
        <v>191.2</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396</v>
      </c>
      <c r="DH110" s="927"/>
      <c r="DI110" s="927"/>
      <c r="DJ110" s="927"/>
      <c r="DK110" s="927"/>
      <c r="DL110" s="927" t="s">
        <v>396</v>
      </c>
      <c r="DM110" s="927"/>
      <c r="DN110" s="927"/>
      <c r="DO110" s="927"/>
      <c r="DP110" s="927"/>
      <c r="DQ110" s="927" t="s">
        <v>396</v>
      </c>
      <c r="DR110" s="927"/>
      <c r="DS110" s="927"/>
      <c r="DT110" s="927"/>
      <c r="DU110" s="927"/>
      <c r="DV110" s="928" t="s">
        <v>396</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396</v>
      </c>
      <c r="AB111" s="1008"/>
      <c r="AC111" s="1008"/>
      <c r="AD111" s="1008"/>
      <c r="AE111" s="1009"/>
      <c r="AF111" s="1010" t="s">
        <v>443</v>
      </c>
      <c r="AG111" s="1008"/>
      <c r="AH111" s="1008"/>
      <c r="AI111" s="1008"/>
      <c r="AJ111" s="1009"/>
      <c r="AK111" s="1010" t="s">
        <v>396</v>
      </c>
      <c r="AL111" s="1008"/>
      <c r="AM111" s="1008"/>
      <c r="AN111" s="1008"/>
      <c r="AO111" s="1009"/>
      <c r="AP111" s="1011" t="s">
        <v>396</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t="s">
        <v>396</v>
      </c>
      <c r="BR111" s="899"/>
      <c r="BS111" s="899"/>
      <c r="BT111" s="899"/>
      <c r="BU111" s="899"/>
      <c r="BV111" s="899" t="s">
        <v>396</v>
      </c>
      <c r="BW111" s="899"/>
      <c r="BX111" s="899"/>
      <c r="BY111" s="899"/>
      <c r="BZ111" s="899"/>
      <c r="CA111" s="899" t="s">
        <v>396</v>
      </c>
      <c r="CB111" s="899"/>
      <c r="CC111" s="899"/>
      <c r="CD111" s="899"/>
      <c r="CE111" s="899"/>
      <c r="CF111" s="960" t="s">
        <v>443</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396</v>
      </c>
      <c r="DH111" s="899"/>
      <c r="DI111" s="899"/>
      <c r="DJ111" s="899"/>
      <c r="DK111" s="899"/>
      <c r="DL111" s="899" t="s">
        <v>446</v>
      </c>
      <c r="DM111" s="899"/>
      <c r="DN111" s="899"/>
      <c r="DO111" s="899"/>
      <c r="DP111" s="899"/>
      <c r="DQ111" s="899" t="s">
        <v>396</v>
      </c>
      <c r="DR111" s="899"/>
      <c r="DS111" s="899"/>
      <c r="DT111" s="899"/>
      <c r="DU111" s="899"/>
      <c r="DV111" s="876" t="s">
        <v>396</v>
      </c>
      <c r="DW111" s="876"/>
      <c r="DX111" s="876"/>
      <c r="DY111" s="876"/>
      <c r="DZ111" s="877"/>
    </row>
    <row r="112" spans="1:131" s="247" customFormat="1" ht="26.25" customHeight="1" x14ac:dyDescent="0.15">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6667</v>
      </c>
      <c r="AB112" s="862"/>
      <c r="AC112" s="862"/>
      <c r="AD112" s="862"/>
      <c r="AE112" s="863"/>
      <c r="AF112" s="864">
        <v>6667</v>
      </c>
      <c r="AG112" s="862"/>
      <c r="AH112" s="862"/>
      <c r="AI112" s="862"/>
      <c r="AJ112" s="863"/>
      <c r="AK112" s="864">
        <v>6667</v>
      </c>
      <c r="AL112" s="862"/>
      <c r="AM112" s="862"/>
      <c r="AN112" s="862"/>
      <c r="AO112" s="863"/>
      <c r="AP112" s="909">
        <v>0.1</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8815792</v>
      </c>
      <c r="BR112" s="899"/>
      <c r="BS112" s="899"/>
      <c r="BT112" s="899"/>
      <c r="BU112" s="899"/>
      <c r="BV112" s="899">
        <v>8421797</v>
      </c>
      <c r="BW112" s="899"/>
      <c r="BX112" s="899"/>
      <c r="BY112" s="899"/>
      <c r="BZ112" s="899"/>
      <c r="CA112" s="899">
        <v>8351385</v>
      </c>
      <c r="CB112" s="899"/>
      <c r="CC112" s="899"/>
      <c r="CD112" s="899"/>
      <c r="CE112" s="899"/>
      <c r="CF112" s="960">
        <v>74.2</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139</v>
      </c>
      <c r="DH112" s="899"/>
      <c r="DI112" s="899"/>
      <c r="DJ112" s="899"/>
      <c r="DK112" s="899"/>
      <c r="DL112" s="899" t="s">
        <v>396</v>
      </c>
      <c r="DM112" s="899"/>
      <c r="DN112" s="899"/>
      <c r="DO112" s="899"/>
      <c r="DP112" s="899"/>
      <c r="DQ112" s="899" t="s">
        <v>396</v>
      </c>
      <c r="DR112" s="899"/>
      <c r="DS112" s="899"/>
      <c r="DT112" s="899"/>
      <c r="DU112" s="899"/>
      <c r="DV112" s="876" t="s">
        <v>443</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548422</v>
      </c>
      <c r="AB113" s="1008"/>
      <c r="AC113" s="1008"/>
      <c r="AD113" s="1008"/>
      <c r="AE113" s="1009"/>
      <c r="AF113" s="1010">
        <v>577631</v>
      </c>
      <c r="AG113" s="1008"/>
      <c r="AH113" s="1008"/>
      <c r="AI113" s="1008"/>
      <c r="AJ113" s="1009"/>
      <c r="AK113" s="1010">
        <v>575576</v>
      </c>
      <c r="AL113" s="1008"/>
      <c r="AM113" s="1008"/>
      <c r="AN113" s="1008"/>
      <c r="AO113" s="1009"/>
      <c r="AP113" s="1011">
        <v>5.0999999999999996</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287061</v>
      </c>
      <c r="BR113" s="899"/>
      <c r="BS113" s="899"/>
      <c r="BT113" s="899"/>
      <c r="BU113" s="899"/>
      <c r="BV113" s="899">
        <v>248389</v>
      </c>
      <c r="BW113" s="899"/>
      <c r="BX113" s="899"/>
      <c r="BY113" s="899"/>
      <c r="BZ113" s="899"/>
      <c r="CA113" s="899">
        <v>227081</v>
      </c>
      <c r="CB113" s="899"/>
      <c r="CC113" s="899"/>
      <c r="CD113" s="899"/>
      <c r="CE113" s="899"/>
      <c r="CF113" s="960">
        <v>2</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396</v>
      </c>
      <c r="DH113" s="862"/>
      <c r="DI113" s="862"/>
      <c r="DJ113" s="862"/>
      <c r="DK113" s="863"/>
      <c r="DL113" s="864" t="s">
        <v>446</v>
      </c>
      <c r="DM113" s="862"/>
      <c r="DN113" s="862"/>
      <c r="DO113" s="862"/>
      <c r="DP113" s="863"/>
      <c r="DQ113" s="864" t="s">
        <v>396</v>
      </c>
      <c r="DR113" s="862"/>
      <c r="DS113" s="862"/>
      <c r="DT113" s="862"/>
      <c r="DU113" s="863"/>
      <c r="DV113" s="909" t="s">
        <v>443</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37491</v>
      </c>
      <c r="AB114" s="862"/>
      <c r="AC114" s="862"/>
      <c r="AD114" s="862"/>
      <c r="AE114" s="863"/>
      <c r="AF114" s="864">
        <v>43790</v>
      </c>
      <c r="AG114" s="862"/>
      <c r="AH114" s="862"/>
      <c r="AI114" s="862"/>
      <c r="AJ114" s="863"/>
      <c r="AK114" s="864">
        <v>46835</v>
      </c>
      <c r="AL114" s="862"/>
      <c r="AM114" s="862"/>
      <c r="AN114" s="862"/>
      <c r="AO114" s="863"/>
      <c r="AP114" s="909">
        <v>0.4</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3551990</v>
      </c>
      <c r="BR114" s="899"/>
      <c r="BS114" s="899"/>
      <c r="BT114" s="899"/>
      <c r="BU114" s="899"/>
      <c r="BV114" s="899">
        <v>3373885</v>
      </c>
      <c r="BW114" s="899"/>
      <c r="BX114" s="899"/>
      <c r="BY114" s="899"/>
      <c r="BZ114" s="899"/>
      <c r="CA114" s="899">
        <v>3596952</v>
      </c>
      <c r="CB114" s="899"/>
      <c r="CC114" s="899"/>
      <c r="CD114" s="899"/>
      <c r="CE114" s="899"/>
      <c r="CF114" s="960">
        <v>32</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396</v>
      </c>
      <c r="DH114" s="862"/>
      <c r="DI114" s="862"/>
      <c r="DJ114" s="862"/>
      <c r="DK114" s="863"/>
      <c r="DL114" s="864" t="s">
        <v>443</v>
      </c>
      <c r="DM114" s="862"/>
      <c r="DN114" s="862"/>
      <c r="DO114" s="862"/>
      <c r="DP114" s="863"/>
      <c r="DQ114" s="864" t="s">
        <v>446</v>
      </c>
      <c r="DR114" s="862"/>
      <c r="DS114" s="862"/>
      <c r="DT114" s="862"/>
      <c r="DU114" s="863"/>
      <c r="DV114" s="909" t="s">
        <v>457</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446</v>
      </c>
      <c r="AB115" s="1008"/>
      <c r="AC115" s="1008"/>
      <c r="AD115" s="1008"/>
      <c r="AE115" s="1009"/>
      <c r="AF115" s="1010" t="s">
        <v>457</v>
      </c>
      <c r="AG115" s="1008"/>
      <c r="AH115" s="1008"/>
      <c r="AI115" s="1008"/>
      <c r="AJ115" s="1009"/>
      <c r="AK115" s="1010" t="s">
        <v>443</v>
      </c>
      <c r="AL115" s="1008"/>
      <c r="AM115" s="1008"/>
      <c r="AN115" s="1008"/>
      <c r="AO115" s="1009"/>
      <c r="AP115" s="1011" t="s">
        <v>396</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v>11947</v>
      </c>
      <c r="BR115" s="899"/>
      <c r="BS115" s="899"/>
      <c r="BT115" s="899"/>
      <c r="BU115" s="899"/>
      <c r="BV115" s="899">
        <v>7788</v>
      </c>
      <c r="BW115" s="899"/>
      <c r="BX115" s="899"/>
      <c r="BY115" s="899"/>
      <c r="BZ115" s="899"/>
      <c r="CA115" s="899">
        <v>3411</v>
      </c>
      <c r="CB115" s="899"/>
      <c r="CC115" s="899"/>
      <c r="CD115" s="899"/>
      <c r="CE115" s="899"/>
      <c r="CF115" s="960">
        <v>0</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457</v>
      </c>
      <c r="DH115" s="862"/>
      <c r="DI115" s="862"/>
      <c r="DJ115" s="862"/>
      <c r="DK115" s="863"/>
      <c r="DL115" s="864" t="s">
        <v>446</v>
      </c>
      <c r="DM115" s="862"/>
      <c r="DN115" s="862"/>
      <c r="DO115" s="862"/>
      <c r="DP115" s="863"/>
      <c r="DQ115" s="864" t="s">
        <v>396</v>
      </c>
      <c r="DR115" s="862"/>
      <c r="DS115" s="862"/>
      <c r="DT115" s="862"/>
      <c r="DU115" s="863"/>
      <c r="DV115" s="909" t="s">
        <v>446</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396</v>
      </c>
      <c r="AB116" s="862"/>
      <c r="AC116" s="862"/>
      <c r="AD116" s="862"/>
      <c r="AE116" s="863"/>
      <c r="AF116" s="864" t="s">
        <v>446</v>
      </c>
      <c r="AG116" s="862"/>
      <c r="AH116" s="862"/>
      <c r="AI116" s="862"/>
      <c r="AJ116" s="863"/>
      <c r="AK116" s="864" t="s">
        <v>446</v>
      </c>
      <c r="AL116" s="862"/>
      <c r="AM116" s="862"/>
      <c r="AN116" s="862"/>
      <c r="AO116" s="863"/>
      <c r="AP116" s="909" t="s">
        <v>446</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396</v>
      </c>
      <c r="BR116" s="899"/>
      <c r="BS116" s="899"/>
      <c r="BT116" s="899"/>
      <c r="BU116" s="899"/>
      <c r="BV116" s="899" t="s">
        <v>396</v>
      </c>
      <c r="BW116" s="899"/>
      <c r="BX116" s="899"/>
      <c r="BY116" s="899"/>
      <c r="BZ116" s="899"/>
      <c r="CA116" s="899" t="s">
        <v>396</v>
      </c>
      <c r="CB116" s="899"/>
      <c r="CC116" s="899"/>
      <c r="CD116" s="899"/>
      <c r="CE116" s="899"/>
      <c r="CF116" s="960" t="s">
        <v>457</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446</v>
      </c>
      <c r="DH116" s="862"/>
      <c r="DI116" s="862"/>
      <c r="DJ116" s="862"/>
      <c r="DK116" s="863"/>
      <c r="DL116" s="864" t="s">
        <v>396</v>
      </c>
      <c r="DM116" s="862"/>
      <c r="DN116" s="862"/>
      <c r="DO116" s="862"/>
      <c r="DP116" s="863"/>
      <c r="DQ116" s="864" t="s">
        <v>396</v>
      </c>
      <c r="DR116" s="862"/>
      <c r="DS116" s="862"/>
      <c r="DT116" s="862"/>
      <c r="DU116" s="863"/>
      <c r="DV116" s="909" t="s">
        <v>396</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2737294</v>
      </c>
      <c r="AB117" s="994"/>
      <c r="AC117" s="994"/>
      <c r="AD117" s="994"/>
      <c r="AE117" s="995"/>
      <c r="AF117" s="996">
        <v>2852408</v>
      </c>
      <c r="AG117" s="994"/>
      <c r="AH117" s="994"/>
      <c r="AI117" s="994"/>
      <c r="AJ117" s="995"/>
      <c r="AK117" s="996">
        <v>2883997</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443</v>
      </c>
      <c r="BW117" s="899"/>
      <c r="BX117" s="899"/>
      <c r="BY117" s="899"/>
      <c r="BZ117" s="899"/>
      <c r="CA117" s="899" t="s">
        <v>443</v>
      </c>
      <c r="CB117" s="899"/>
      <c r="CC117" s="899"/>
      <c r="CD117" s="899"/>
      <c r="CE117" s="899"/>
      <c r="CF117" s="960" t="s">
        <v>443</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443</v>
      </c>
      <c r="DH117" s="862"/>
      <c r="DI117" s="862"/>
      <c r="DJ117" s="862"/>
      <c r="DK117" s="863"/>
      <c r="DL117" s="864" t="s">
        <v>443</v>
      </c>
      <c r="DM117" s="862"/>
      <c r="DN117" s="862"/>
      <c r="DO117" s="862"/>
      <c r="DP117" s="863"/>
      <c r="DQ117" s="864" t="s">
        <v>443</v>
      </c>
      <c r="DR117" s="862"/>
      <c r="DS117" s="862"/>
      <c r="DT117" s="862"/>
      <c r="DU117" s="863"/>
      <c r="DV117" s="909" t="s">
        <v>443</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312</v>
      </c>
      <c r="AG118" s="987"/>
      <c r="AH118" s="987"/>
      <c r="AI118" s="987"/>
      <c r="AJ118" s="988"/>
      <c r="AK118" s="989" t="s">
        <v>311</v>
      </c>
      <c r="AL118" s="987"/>
      <c r="AM118" s="987"/>
      <c r="AN118" s="987"/>
      <c r="AO118" s="988"/>
      <c r="AP118" s="990" t="s">
        <v>436</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443</v>
      </c>
      <c r="BR118" s="930"/>
      <c r="BS118" s="930"/>
      <c r="BT118" s="930"/>
      <c r="BU118" s="930"/>
      <c r="BV118" s="930" t="s">
        <v>443</v>
      </c>
      <c r="BW118" s="930"/>
      <c r="BX118" s="930"/>
      <c r="BY118" s="930"/>
      <c r="BZ118" s="930"/>
      <c r="CA118" s="930" t="s">
        <v>443</v>
      </c>
      <c r="CB118" s="930"/>
      <c r="CC118" s="930"/>
      <c r="CD118" s="930"/>
      <c r="CE118" s="930"/>
      <c r="CF118" s="960" t="s">
        <v>446</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443</v>
      </c>
      <c r="DH118" s="862"/>
      <c r="DI118" s="862"/>
      <c r="DJ118" s="862"/>
      <c r="DK118" s="863"/>
      <c r="DL118" s="864" t="s">
        <v>443</v>
      </c>
      <c r="DM118" s="862"/>
      <c r="DN118" s="862"/>
      <c r="DO118" s="862"/>
      <c r="DP118" s="863"/>
      <c r="DQ118" s="864" t="s">
        <v>139</v>
      </c>
      <c r="DR118" s="862"/>
      <c r="DS118" s="862"/>
      <c r="DT118" s="862"/>
      <c r="DU118" s="863"/>
      <c r="DV118" s="909" t="s">
        <v>443</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443</v>
      </c>
      <c r="AB119" s="980"/>
      <c r="AC119" s="980"/>
      <c r="AD119" s="980"/>
      <c r="AE119" s="981"/>
      <c r="AF119" s="982" t="s">
        <v>139</v>
      </c>
      <c r="AG119" s="980"/>
      <c r="AH119" s="980"/>
      <c r="AI119" s="980"/>
      <c r="AJ119" s="981"/>
      <c r="AK119" s="982" t="s">
        <v>443</v>
      </c>
      <c r="AL119" s="980"/>
      <c r="AM119" s="980"/>
      <c r="AN119" s="980"/>
      <c r="AO119" s="981"/>
      <c r="AP119" s="983" t="s">
        <v>443</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469</v>
      </c>
      <c r="BP119" s="963"/>
      <c r="BQ119" s="967">
        <v>34809416</v>
      </c>
      <c r="BR119" s="930"/>
      <c r="BS119" s="930"/>
      <c r="BT119" s="930"/>
      <c r="BU119" s="930"/>
      <c r="BV119" s="930">
        <v>34381852</v>
      </c>
      <c r="BW119" s="930"/>
      <c r="BX119" s="930"/>
      <c r="BY119" s="930"/>
      <c r="BZ119" s="930"/>
      <c r="CA119" s="930">
        <v>33691600</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139</v>
      </c>
      <c r="DH119" s="845"/>
      <c r="DI119" s="845"/>
      <c r="DJ119" s="845"/>
      <c r="DK119" s="846"/>
      <c r="DL119" s="847" t="s">
        <v>139</v>
      </c>
      <c r="DM119" s="845"/>
      <c r="DN119" s="845"/>
      <c r="DO119" s="845"/>
      <c r="DP119" s="846"/>
      <c r="DQ119" s="847" t="s">
        <v>139</v>
      </c>
      <c r="DR119" s="845"/>
      <c r="DS119" s="845"/>
      <c r="DT119" s="845"/>
      <c r="DU119" s="846"/>
      <c r="DV119" s="933" t="s">
        <v>139</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139</v>
      </c>
      <c r="AB120" s="862"/>
      <c r="AC120" s="862"/>
      <c r="AD120" s="862"/>
      <c r="AE120" s="863"/>
      <c r="AF120" s="864" t="s">
        <v>139</v>
      </c>
      <c r="AG120" s="862"/>
      <c r="AH120" s="862"/>
      <c r="AI120" s="862"/>
      <c r="AJ120" s="863"/>
      <c r="AK120" s="864" t="s">
        <v>139</v>
      </c>
      <c r="AL120" s="862"/>
      <c r="AM120" s="862"/>
      <c r="AN120" s="862"/>
      <c r="AO120" s="863"/>
      <c r="AP120" s="909" t="s">
        <v>139</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14965482</v>
      </c>
      <c r="BR120" s="927"/>
      <c r="BS120" s="927"/>
      <c r="BT120" s="927"/>
      <c r="BU120" s="927"/>
      <c r="BV120" s="927">
        <v>15808068</v>
      </c>
      <c r="BW120" s="927"/>
      <c r="BX120" s="927"/>
      <c r="BY120" s="927"/>
      <c r="BZ120" s="927"/>
      <c r="CA120" s="927">
        <v>15360942</v>
      </c>
      <c r="CB120" s="927"/>
      <c r="CC120" s="927"/>
      <c r="CD120" s="927"/>
      <c r="CE120" s="927"/>
      <c r="CF120" s="951">
        <v>136.5</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3808287</v>
      </c>
      <c r="DH120" s="927"/>
      <c r="DI120" s="927"/>
      <c r="DJ120" s="927"/>
      <c r="DK120" s="927"/>
      <c r="DL120" s="927">
        <v>3411993</v>
      </c>
      <c r="DM120" s="927"/>
      <c r="DN120" s="927"/>
      <c r="DO120" s="927"/>
      <c r="DP120" s="927"/>
      <c r="DQ120" s="927">
        <v>3253137</v>
      </c>
      <c r="DR120" s="927"/>
      <c r="DS120" s="927"/>
      <c r="DT120" s="927"/>
      <c r="DU120" s="927"/>
      <c r="DV120" s="928">
        <v>28.9</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443</v>
      </c>
      <c r="AB121" s="862"/>
      <c r="AC121" s="862"/>
      <c r="AD121" s="862"/>
      <c r="AE121" s="863"/>
      <c r="AF121" s="864" t="s">
        <v>139</v>
      </c>
      <c r="AG121" s="862"/>
      <c r="AH121" s="862"/>
      <c r="AI121" s="862"/>
      <c r="AJ121" s="863"/>
      <c r="AK121" s="864" t="s">
        <v>139</v>
      </c>
      <c r="AL121" s="862"/>
      <c r="AM121" s="862"/>
      <c r="AN121" s="862"/>
      <c r="AO121" s="863"/>
      <c r="AP121" s="909" t="s">
        <v>139</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528105</v>
      </c>
      <c r="BR121" s="899"/>
      <c r="BS121" s="899"/>
      <c r="BT121" s="899"/>
      <c r="BU121" s="899"/>
      <c r="BV121" s="899">
        <v>462554</v>
      </c>
      <c r="BW121" s="899"/>
      <c r="BX121" s="899"/>
      <c r="BY121" s="899"/>
      <c r="BZ121" s="899"/>
      <c r="CA121" s="899">
        <v>413241</v>
      </c>
      <c r="CB121" s="899"/>
      <c r="CC121" s="899"/>
      <c r="CD121" s="899"/>
      <c r="CE121" s="899"/>
      <c r="CF121" s="960">
        <v>3.7</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2842349</v>
      </c>
      <c r="DH121" s="899"/>
      <c r="DI121" s="899"/>
      <c r="DJ121" s="899"/>
      <c r="DK121" s="899"/>
      <c r="DL121" s="899">
        <v>2909035</v>
      </c>
      <c r="DM121" s="899"/>
      <c r="DN121" s="899"/>
      <c r="DO121" s="899"/>
      <c r="DP121" s="899"/>
      <c r="DQ121" s="899">
        <v>3070923</v>
      </c>
      <c r="DR121" s="899"/>
      <c r="DS121" s="899"/>
      <c r="DT121" s="899"/>
      <c r="DU121" s="899"/>
      <c r="DV121" s="876">
        <v>27.3</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139</v>
      </c>
      <c r="AB122" s="862"/>
      <c r="AC122" s="862"/>
      <c r="AD122" s="862"/>
      <c r="AE122" s="863"/>
      <c r="AF122" s="864" t="s">
        <v>139</v>
      </c>
      <c r="AG122" s="862"/>
      <c r="AH122" s="862"/>
      <c r="AI122" s="862"/>
      <c r="AJ122" s="863"/>
      <c r="AK122" s="864" t="s">
        <v>139</v>
      </c>
      <c r="AL122" s="862"/>
      <c r="AM122" s="862"/>
      <c r="AN122" s="862"/>
      <c r="AO122" s="863"/>
      <c r="AP122" s="909" t="s">
        <v>139</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19566969</v>
      </c>
      <c r="BR122" s="930"/>
      <c r="BS122" s="930"/>
      <c r="BT122" s="930"/>
      <c r="BU122" s="930"/>
      <c r="BV122" s="930">
        <v>19903454</v>
      </c>
      <c r="BW122" s="930"/>
      <c r="BX122" s="930"/>
      <c r="BY122" s="930"/>
      <c r="BZ122" s="930"/>
      <c r="CA122" s="930">
        <v>19416218</v>
      </c>
      <c r="CB122" s="930"/>
      <c r="CC122" s="930"/>
      <c r="CD122" s="930"/>
      <c r="CE122" s="930"/>
      <c r="CF122" s="931">
        <v>172.6</v>
      </c>
      <c r="CG122" s="932"/>
      <c r="CH122" s="932"/>
      <c r="CI122" s="932"/>
      <c r="CJ122" s="932"/>
      <c r="CK122" s="954"/>
      <c r="CL122" s="940"/>
      <c r="CM122" s="940"/>
      <c r="CN122" s="940"/>
      <c r="CO122" s="941"/>
      <c r="CP122" s="920" t="s">
        <v>413</v>
      </c>
      <c r="CQ122" s="921"/>
      <c r="CR122" s="921"/>
      <c r="CS122" s="921"/>
      <c r="CT122" s="921"/>
      <c r="CU122" s="921"/>
      <c r="CV122" s="921"/>
      <c r="CW122" s="921"/>
      <c r="CX122" s="921"/>
      <c r="CY122" s="921"/>
      <c r="CZ122" s="921"/>
      <c r="DA122" s="921"/>
      <c r="DB122" s="921"/>
      <c r="DC122" s="921"/>
      <c r="DD122" s="921"/>
      <c r="DE122" s="921"/>
      <c r="DF122" s="922"/>
      <c r="DG122" s="898">
        <v>2165156</v>
      </c>
      <c r="DH122" s="899"/>
      <c r="DI122" s="899"/>
      <c r="DJ122" s="899"/>
      <c r="DK122" s="899"/>
      <c r="DL122" s="899">
        <v>2100769</v>
      </c>
      <c r="DM122" s="899"/>
      <c r="DN122" s="899"/>
      <c r="DO122" s="899"/>
      <c r="DP122" s="899"/>
      <c r="DQ122" s="899">
        <v>2027325</v>
      </c>
      <c r="DR122" s="899"/>
      <c r="DS122" s="899"/>
      <c r="DT122" s="899"/>
      <c r="DU122" s="899"/>
      <c r="DV122" s="876">
        <v>18</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139</v>
      </c>
      <c r="AB123" s="862"/>
      <c r="AC123" s="862"/>
      <c r="AD123" s="862"/>
      <c r="AE123" s="863"/>
      <c r="AF123" s="864" t="s">
        <v>396</v>
      </c>
      <c r="AG123" s="862"/>
      <c r="AH123" s="862"/>
      <c r="AI123" s="862"/>
      <c r="AJ123" s="863"/>
      <c r="AK123" s="864" t="s">
        <v>443</v>
      </c>
      <c r="AL123" s="862"/>
      <c r="AM123" s="862"/>
      <c r="AN123" s="862"/>
      <c r="AO123" s="863"/>
      <c r="AP123" s="909" t="s">
        <v>396</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479</v>
      </c>
      <c r="BP123" s="963"/>
      <c r="BQ123" s="917">
        <v>35060556</v>
      </c>
      <c r="BR123" s="918"/>
      <c r="BS123" s="918"/>
      <c r="BT123" s="918"/>
      <c r="BU123" s="918"/>
      <c r="BV123" s="918">
        <v>36174076</v>
      </c>
      <c r="BW123" s="918"/>
      <c r="BX123" s="918"/>
      <c r="BY123" s="918"/>
      <c r="BZ123" s="918"/>
      <c r="CA123" s="918">
        <v>35190401</v>
      </c>
      <c r="CB123" s="918"/>
      <c r="CC123" s="918"/>
      <c r="CD123" s="918"/>
      <c r="CE123" s="918"/>
      <c r="CF123" s="828"/>
      <c r="CG123" s="829"/>
      <c r="CH123" s="829"/>
      <c r="CI123" s="829"/>
      <c r="CJ123" s="919"/>
      <c r="CK123" s="954"/>
      <c r="CL123" s="940"/>
      <c r="CM123" s="940"/>
      <c r="CN123" s="940"/>
      <c r="CO123" s="941"/>
      <c r="CP123" s="920" t="s">
        <v>410</v>
      </c>
      <c r="CQ123" s="921"/>
      <c r="CR123" s="921"/>
      <c r="CS123" s="921"/>
      <c r="CT123" s="921"/>
      <c r="CU123" s="921"/>
      <c r="CV123" s="921"/>
      <c r="CW123" s="921"/>
      <c r="CX123" s="921"/>
      <c r="CY123" s="921"/>
      <c r="CZ123" s="921"/>
      <c r="DA123" s="921"/>
      <c r="DB123" s="921"/>
      <c r="DC123" s="921"/>
      <c r="DD123" s="921"/>
      <c r="DE123" s="921"/>
      <c r="DF123" s="922"/>
      <c r="DG123" s="861" t="s">
        <v>396</v>
      </c>
      <c r="DH123" s="862"/>
      <c r="DI123" s="862"/>
      <c r="DJ123" s="862"/>
      <c r="DK123" s="863"/>
      <c r="DL123" s="864" t="s">
        <v>396</v>
      </c>
      <c r="DM123" s="862"/>
      <c r="DN123" s="862"/>
      <c r="DO123" s="862"/>
      <c r="DP123" s="863"/>
      <c r="DQ123" s="864" t="s">
        <v>396</v>
      </c>
      <c r="DR123" s="862"/>
      <c r="DS123" s="862"/>
      <c r="DT123" s="862"/>
      <c r="DU123" s="863"/>
      <c r="DV123" s="909" t="s">
        <v>139</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139</v>
      </c>
      <c r="AB124" s="862"/>
      <c r="AC124" s="862"/>
      <c r="AD124" s="862"/>
      <c r="AE124" s="863"/>
      <c r="AF124" s="864" t="s">
        <v>139</v>
      </c>
      <c r="AG124" s="862"/>
      <c r="AH124" s="862"/>
      <c r="AI124" s="862"/>
      <c r="AJ124" s="863"/>
      <c r="AK124" s="864" t="s">
        <v>396</v>
      </c>
      <c r="AL124" s="862"/>
      <c r="AM124" s="862"/>
      <c r="AN124" s="862"/>
      <c r="AO124" s="863"/>
      <c r="AP124" s="909" t="s">
        <v>139</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396</v>
      </c>
      <c r="BR124" s="916"/>
      <c r="BS124" s="916"/>
      <c r="BT124" s="916"/>
      <c r="BU124" s="916"/>
      <c r="BV124" s="916" t="s">
        <v>396</v>
      </c>
      <c r="BW124" s="916"/>
      <c r="BX124" s="916"/>
      <c r="BY124" s="916"/>
      <c r="BZ124" s="916"/>
      <c r="CA124" s="916" t="s">
        <v>396</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396</v>
      </c>
      <c r="DH124" s="845"/>
      <c r="DI124" s="845"/>
      <c r="DJ124" s="845"/>
      <c r="DK124" s="846"/>
      <c r="DL124" s="847" t="s">
        <v>396</v>
      </c>
      <c r="DM124" s="845"/>
      <c r="DN124" s="845"/>
      <c r="DO124" s="845"/>
      <c r="DP124" s="846"/>
      <c r="DQ124" s="847" t="s">
        <v>396</v>
      </c>
      <c r="DR124" s="845"/>
      <c r="DS124" s="845"/>
      <c r="DT124" s="845"/>
      <c r="DU124" s="846"/>
      <c r="DV124" s="933" t="s">
        <v>139</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396</v>
      </c>
      <c r="AB125" s="862"/>
      <c r="AC125" s="862"/>
      <c r="AD125" s="862"/>
      <c r="AE125" s="863"/>
      <c r="AF125" s="864" t="s">
        <v>139</v>
      </c>
      <c r="AG125" s="862"/>
      <c r="AH125" s="862"/>
      <c r="AI125" s="862"/>
      <c r="AJ125" s="863"/>
      <c r="AK125" s="864" t="s">
        <v>139</v>
      </c>
      <c r="AL125" s="862"/>
      <c r="AM125" s="862"/>
      <c r="AN125" s="862"/>
      <c r="AO125" s="863"/>
      <c r="AP125" s="909" t="s">
        <v>139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396</v>
      </c>
      <c r="DH125" s="927"/>
      <c r="DI125" s="927"/>
      <c r="DJ125" s="927"/>
      <c r="DK125" s="927"/>
      <c r="DL125" s="927" t="s">
        <v>443</v>
      </c>
      <c r="DM125" s="927"/>
      <c r="DN125" s="927"/>
      <c r="DO125" s="927"/>
      <c r="DP125" s="927"/>
      <c r="DQ125" s="927" t="s">
        <v>396</v>
      </c>
      <c r="DR125" s="927"/>
      <c r="DS125" s="927"/>
      <c r="DT125" s="927"/>
      <c r="DU125" s="927"/>
      <c r="DV125" s="928" t="s">
        <v>396</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443</v>
      </c>
      <c r="AB126" s="862"/>
      <c r="AC126" s="862"/>
      <c r="AD126" s="862"/>
      <c r="AE126" s="863"/>
      <c r="AF126" s="864" t="s">
        <v>443</v>
      </c>
      <c r="AG126" s="862"/>
      <c r="AH126" s="862"/>
      <c r="AI126" s="862"/>
      <c r="AJ126" s="863"/>
      <c r="AK126" s="864" t="s">
        <v>396</v>
      </c>
      <c r="AL126" s="862"/>
      <c r="AM126" s="862"/>
      <c r="AN126" s="862"/>
      <c r="AO126" s="863"/>
      <c r="AP126" s="909" t="s">
        <v>396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396</v>
      </c>
      <c r="DH126" s="899"/>
      <c r="DI126" s="899"/>
      <c r="DJ126" s="899"/>
      <c r="DK126" s="899"/>
      <c r="DL126" s="899" t="s">
        <v>396</v>
      </c>
      <c r="DM126" s="899"/>
      <c r="DN126" s="899"/>
      <c r="DO126" s="899"/>
      <c r="DP126" s="899"/>
      <c r="DQ126" s="899" t="s">
        <v>396</v>
      </c>
      <c r="DR126" s="899"/>
      <c r="DS126" s="899"/>
      <c r="DT126" s="899"/>
      <c r="DU126" s="899"/>
      <c r="DV126" s="876" t="s">
        <v>139</v>
      </c>
      <c r="DW126" s="876"/>
      <c r="DX126" s="876"/>
      <c r="DY126" s="876"/>
      <c r="DZ126" s="877"/>
    </row>
    <row r="127" spans="1:130" s="247" customFormat="1" ht="26.25" customHeight="1" x14ac:dyDescent="0.15">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396</v>
      </c>
      <c r="AB127" s="862"/>
      <c r="AC127" s="862"/>
      <c r="AD127" s="862"/>
      <c r="AE127" s="863"/>
      <c r="AF127" s="864" t="s">
        <v>396</v>
      </c>
      <c r="AG127" s="862"/>
      <c r="AH127" s="862"/>
      <c r="AI127" s="862"/>
      <c r="AJ127" s="863"/>
      <c r="AK127" s="864" t="s">
        <v>139</v>
      </c>
      <c r="AL127" s="862"/>
      <c r="AM127" s="862"/>
      <c r="AN127" s="862"/>
      <c r="AO127" s="863"/>
      <c r="AP127" s="909" t="s">
        <v>396</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139</v>
      </c>
      <c r="DH127" s="899"/>
      <c r="DI127" s="899"/>
      <c r="DJ127" s="899"/>
      <c r="DK127" s="899"/>
      <c r="DL127" s="899" t="s">
        <v>139</v>
      </c>
      <c r="DM127" s="899"/>
      <c r="DN127" s="899"/>
      <c r="DO127" s="899"/>
      <c r="DP127" s="899"/>
      <c r="DQ127" s="899" t="s">
        <v>396</v>
      </c>
      <c r="DR127" s="899"/>
      <c r="DS127" s="899"/>
      <c r="DT127" s="899"/>
      <c r="DU127" s="899"/>
      <c r="DV127" s="876" t="s">
        <v>396</v>
      </c>
      <c r="DW127" s="876"/>
      <c r="DX127" s="876"/>
      <c r="DY127" s="876"/>
      <c r="DZ127" s="877"/>
    </row>
    <row r="128" spans="1:130" s="24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87972</v>
      </c>
      <c r="AB128" s="883"/>
      <c r="AC128" s="883"/>
      <c r="AD128" s="883"/>
      <c r="AE128" s="884"/>
      <c r="AF128" s="885">
        <v>90016</v>
      </c>
      <c r="AG128" s="883"/>
      <c r="AH128" s="883"/>
      <c r="AI128" s="883"/>
      <c r="AJ128" s="884"/>
      <c r="AK128" s="885">
        <v>91828</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396</v>
      </c>
      <c r="BG128" s="869"/>
      <c r="BH128" s="869"/>
      <c r="BI128" s="869"/>
      <c r="BJ128" s="869"/>
      <c r="BK128" s="869"/>
      <c r="BL128" s="892"/>
      <c r="BM128" s="868">
        <v>12.94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v>11947</v>
      </c>
      <c r="DH128" s="873"/>
      <c r="DI128" s="873"/>
      <c r="DJ128" s="873"/>
      <c r="DK128" s="873"/>
      <c r="DL128" s="873">
        <v>7788</v>
      </c>
      <c r="DM128" s="873"/>
      <c r="DN128" s="873"/>
      <c r="DO128" s="873"/>
      <c r="DP128" s="873"/>
      <c r="DQ128" s="873">
        <v>3411</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13146735</v>
      </c>
      <c r="AB129" s="862"/>
      <c r="AC129" s="862"/>
      <c r="AD129" s="862"/>
      <c r="AE129" s="863"/>
      <c r="AF129" s="864">
        <v>13003411</v>
      </c>
      <c r="AG129" s="862"/>
      <c r="AH129" s="862"/>
      <c r="AI129" s="862"/>
      <c r="AJ129" s="863"/>
      <c r="AK129" s="864">
        <v>13054861</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139</v>
      </c>
      <c r="BG129" s="852"/>
      <c r="BH129" s="852"/>
      <c r="BI129" s="852"/>
      <c r="BJ129" s="852"/>
      <c r="BK129" s="852"/>
      <c r="BL129" s="853"/>
      <c r="BM129" s="851">
        <v>17.940000000000001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1751890</v>
      </c>
      <c r="AB130" s="862"/>
      <c r="AC130" s="862"/>
      <c r="AD130" s="862"/>
      <c r="AE130" s="863"/>
      <c r="AF130" s="864">
        <v>1786434</v>
      </c>
      <c r="AG130" s="862"/>
      <c r="AH130" s="862"/>
      <c r="AI130" s="862"/>
      <c r="AJ130" s="863"/>
      <c r="AK130" s="864">
        <v>1802398</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8.4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11394845</v>
      </c>
      <c r="AB131" s="845"/>
      <c r="AC131" s="845"/>
      <c r="AD131" s="845"/>
      <c r="AE131" s="846"/>
      <c r="AF131" s="847">
        <v>11216977</v>
      </c>
      <c r="AG131" s="845"/>
      <c r="AH131" s="845"/>
      <c r="AI131" s="845"/>
      <c r="AJ131" s="846"/>
      <c r="AK131" s="847">
        <v>11252463</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t="s">
        <v>139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7.8757718949999997</v>
      </c>
      <c r="AB132" s="825"/>
      <c r="AC132" s="825"/>
      <c r="AD132" s="825"/>
      <c r="AE132" s="826"/>
      <c r="AF132" s="827">
        <v>8.7007221290000007</v>
      </c>
      <c r="AG132" s="825"/>
      <c r="AH132" s="825"/>
      <c r="AI132" s="825"/>
      <c r="AJ132" s="826"/>
      <c r="AK132" s="827">
        <v>8.7960386980000003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7.4</v>
      </c>
      <c r="AB133" s="804"/>
      <c r="AC133" s="804"/>
      <c r="AD133" s="804"/>
      <c r="AE133" s="805"/>
      <c r="AF133" s="803">
        <v>7.9</v>
      </c>
      <c r="AG133" s="804"/>
      <c r="AH133" s="804"/>
      <c r="AI133" s="804"/>
      <c r="AJ133" s="805"/>
      <c r="AK133" s="803">
        <v>8.4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LB+6uPcQrmKjtBcvRNtE20iko5uqNvadRLSB4mcaZZprBB3aV4prgU+ixFrgd6vmj/QxsSa7CpJlGOPd8Csmg==" saltValue="+a/dZkW9s0tnEkHSkwbY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8"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5" zoomScaleNormal="7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3N21VJusqr2AVEAwc/x90G3CTj/hLVDrrB8YuH7q6FXXyWQ3PYbdxrGgWT6DF2SqztoGbH6T347YjKTrIQmKQ==" saltValue="e33gNZI7rvj2WaEgs0YPC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dXk8ZdHuWX8MXi/lYndHQkVU/+V8NvXHo9zBCpoegb31xPipVbxNHMNpalpKjKRS7WqmsAHlb8ZJ6joCLfS2A==" saltValue="hj48iA4BnggzAgzQuwmNC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5" zoomScaleNormal="75"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2873657</v>
      </c>
      <c r="AP9" s="313">
        <v>58987</v>
      </c>
      <c r="AQ9" s="314">
        <v>86913</v>
      </c>
      <c r="AR9" s="315">
        <v>-32.1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145948</v>
      </c>
      <c r="AP10" s="316">
        <v>2996</v>
      </c>
      <c r="AQ10" s="317">
        <v>6233</v>
      </c>
      <c r="AR10" s="318">
        <v>-51.9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656534</v>
      </c>
      <c r="AP11" s="316">
        <v>13476</v>
      </c>
      <c r="AQ11" s="317">
        <v>8689</v>
      </c>
      <c r="AR11" s="318">
        <v>55.1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v>7737</v>
      </c>
      <c r="AP12" s="316">
        <v>159</v>
      </c>
      <c r="AQ12" s="317">
        <v>1166</v>
      </c>
      <c r="AR12" s="318">
        <v>-86.4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518</v>
      </c>
      <c r="AP13" s="316" t="s">
        <v>518</v>
      </c>
      <c r="AQ13" s="317">
        <v>2</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305801</v>
      </c>
      <c r="AP14" s="316">
        <v>6277</v>
      </c>
      <c r="AQ14" s="317">
        <v>4180</v>
      </c>
      <c r="AR14" s="318">
        <v>50.2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96987</v>
      </c>
      <c r="AP15" s="316">
        <v>1991</v>
      </c>
      <c r="AQ15" s="317">
        <v>2009</v>
      </c>
      <c r="AR15" s="318">
        <v>-0.9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-205022</v>
      </c>
      <c r="AP16" s="316">
        <v>-4208</v>
      </c>
      <c r="AQ16" s="317">
        <v>-7805</v>
      </c>
      <c r="AR16" s="318">
        <v>-46.1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3881642</v>
      </c>
      <c r="AP17" s="316">
        <v>79677</v>
      </c>
      <c r="AQ17" s="317">
        <v>101387</v>
      </c>
      <c r="AR17" s="318">
        <v>-21.4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6.75</v>
      </c>
      <c r="AP21" s="329">
        <v>9.84</v>
      </c>
      <c r="AQ21" s="330">
        <v>-3.09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98.6</v>
      </c>
      <c r="AP22" s="334">
        <v>97.3</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2254919</v>
      </c>
      <c r="AP32" s="343">
        <v>46286</v>
      </c>
      <c r="AQ32" s="344">
        <v>64413</v>
      </c>
      <c r="AR32" s="345">
        <v>-28.1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v>6667</v>
      </c>
      <c r="AP34" s="343">
        <v>137</v>
      </c>
      <c r="AQ34" s="344">
        <v>12</v>
      </c>
      <c r="AR34" s="345">
        <v>1041.7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575576</v>
      </c>
      <c r="AP35" s="343">
        <v>11815</v>
      </c>
      <c r="AQ35" s="344">
        <v>17720</v>
      </c>
      <c r="AR35" s="345">
        <v>-33.299999999999997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46835</v>
      </c>
      <c r="AP36" s="343">
        <v>961</v>
      </c>
      <c r="AQ36" s="344">
        <v>3472</v>
      </c>
      <c r="AR36" s="345">
        <v>-72.3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t="s">
        <v>518</v>
      </c>
      <c r="AP37" s="343" t="s">
        <v>518</v>
      </c>
      <c r="AQ37" s="344">
        <v>556</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t="s">
        <v>518</v>
      </c>
      <c r="AP38" s="346" t="s">
        <v>518</v>
      </c>
      <c r="AQ38" s="347">
        <v>1</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-91828</v>
      </c>
      <c r="AP39" s="343">
        <v>-1885</v>
      </c>
      <c r="AQ39" s="344">
        <v>-3031</v>
      </c>
      <c r="AR39" s="345">
        <v>-37.799999999999997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-1802398</v>
      </c>
      <c r="AP40" s="343">
        <v>-36997</v>
      </c>
      <c r="AQ40" s="344">
        <v>-60754</v>
      </c>
      <c r="AR40" s="345">
        <v>-39.1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989771</v>
      </c>
      <c r="AP41" s="343">
        <v>20317</v>
      </c>
      <c r="AQ41" s="344">
        <v>22390</v>
      </c>
      <c r="AR41" s="345">
        <v>-9.3000000000000007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4734331</v>
      </c>
      <c r="AN51" s="365">
        <v>93801</v>
      </c>
      <c r="AO51" s="366">
        <v>-2.4</v>
      </c>
      <c r="AP51" s="367">
        <v>87974</v>
      </c>
      <c r="AQ51" s="368">
        <v>33.299999999999997</v>
      </c>
      <c r="AR51" s="369">
        <v>-35.700000000000003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2490224</v>
      </c>
      <c r="AN52" s="373">
        <v>49339</v>
      </c>
      <c r="AO52" s="374">
        <v>-20.100000000000001</v>
      </c>
      <c r="AP52" s="375">
        <v>48183</v>
      </c>
      <c r="AQ52" s="376">
        <v>32.1</v>
      </c>
      <c r="AR52" s="377">
        <v>-52.2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2760396</v>
      </c>
      <c r="AN53" s="365">
        <v>55088</v>
      </c>
      <c r="AO53" s="366">
        <v>-41.3</v>
      </c>
      <c r="AP53" s="367">
        <v>78864</v>
      </c>
      <c r="AQ53" s="368">
        <v>-10.4</v>
      </c>
      <c r="AR53" s="369">
        <v>-30.9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1924417</v>
      </c>
      <c r="AN54" s="373">
        <v>38405</v>
      </c>
      <c r="AO54" s="374">
        <v>-22.2</v>
      </c>
      <c r="AP54" s="375">
        <v>46136</v>
      </c>
      <c r="AQ54" s="376">
        <v>-4.2</v>
      </c>
      <c r="AR54" s="377">
        <v>-18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3318753</v>
      </c>
      <c r="AN55" s="365">
        <v>66719</v>
      </c>
      <c r="AO55" s="366">
        <v>21.1</v>
      </c>
      <c r="AP55" s="367">
        <v>85042</v>
      </c>
      <c r="AQ55" s="368">
        <v>7.8</v>
      </c>
      <c r="AR55" s="369">
        <v>13.3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2403021</v>
      </c>
      <c r="AN56" s="373">
        <v>48310</v>
      </c>
      <c r="AO56" s="374">
        <v>25.8</v>
      </c>
      <c r="AP56" s="375">
        <v>50806</v>
      </c>
      <c r="AQ56" s="376">
        <v>10.1</v>
      </c>
      <c r="AR56" s="377">
        <v>15.7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4087933</v>
      </c>
      <c r="AN57" s="365">
        <v>83206</v>
      </c>
      <c r="AO57" s="366">
        <v>24.7</v>
      </c>
      <c r="AP57" s="367">
        <v>83774</v>
      </c>
      <c r="AQ57" s="368">
        <v>-1.5</v>
      </c>
      <c r="AR57" s="369">
        <v>26.2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2356452</v>
      </c>
      <c r="AN58" s="373">
        <v>47964</v>
      </c>
      <c r="AO58" s="374">
        <v>-0.7</v>
      </c>
      <c r="AP58" s="375">
        <v>52179</v>
      </c>
      <c r="AQ58" s="376">
        <v>2.7</v>
      </c>
      <c r="AR58" s="377">
        <v>-3.4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2784269</v>
      </c>
      <c r="AN59" s="365">
        <v>57152</v>
      </c>
      <c r="AO59" s="366">
        <v>-31.3</v>
      </c>
      <c r="AP59" s="367">
        <v>132981</v>
      </c>
      <c r="AQ59" s="368">
        <v>58.7</v>
      </c>
      <c r="AR59" s="369">
        <v>-90</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1871046</v>
      </c>
      <c r="AN60" s="373">
        <v>38406</v>
      </c>
      <c r="AO60" s="374">
        <v>-19.899999999999999</v>
      </c>
      <c r="AP60" s="375">
        <v>56973</v>
      </c>
      <c r="AQ60" s="376">
        <v>9.1999999999999993</v>
      </c>
      <c r="AR60" s="377">
        <v>-29.1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3537136</v>
      </c>
      <c r="AN61" s="380">
        <v>71193</v>
      </c>
      <c r="AO61" s="381">
        <v>-5.8</v>
      </c>
      <c r="AP61" s="382">
        <v>93727</v>
      </c>
      <c r="AQ61" s="383">
        <v>17.600000000000001</v>
      </c>
      <c r="AR61" s="369">
        <v>-23.4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2209032</v>
      </c>
      <c r="AN62" s="373">
        <v>44485</v>
      </c>
      <c r="AO62" s="374">
        <v>-7.4</v>
      </c>
      <c r="AP62" s="375">
        <v>50855</v>
      </c>
      <c r="AQ62" s="376">
        <v>10</v>
      </c>
      <c r="AR62" s="377">
        <v>-17.399999999999999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yMPa3Da/iaTIgiJ+QEOmnf06LfEx0MN7O5CZiCcJHAsW8WexoQZMcDxto0mCz7wanRMNgbhDRtM17vfcPA/EA==" saltValue="Yi0M0ZFX5Ix9ljzeopYD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mW8u08xFOSkc01tHkEa7djk5BOhzROyJ3mS0zZbYahf55BxyXDbbNRycwX+yJ78w+5dBTzBpKvBHe1LWEq2clQ==" saltValue="7pzB4BEJ/ZfaxGdcFPULX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ZAlVrlnaLLDXqpKSeNzlfynURqaTf5z/9Uxh94+mCk3SKEAKiLNXquoXMn4+QhlgS0VbKCmzE1pHknW8NIOihg==" saltValue="Mdhvu/4sNHvNNyOJjDlnC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36.96</v>
      </c>
      <c r="G47" s="12">
        <v>40.14</v>
      </c>
      <c r="H47" s="12">
        <v>40.36</v>
      </c>
      <c r="I47" s="12">
        <v>44.84</v>
      </c>
      <c r="J47" s="13">
        <v>38.729999999999997</v>
      </c>
    </row>
    <row r="48" spans="2:10" ht="57.75" customHeight="1" x14ac:dyDescent="0.15">
      <c r="B48" s="14"/>
      <c r="C48" s="1238" t="s">
        <v>4</v>
      </c>
      <c r="D48" s="1238"/>
      <c r="E48" s="1239"/>
      <c r="F48" s="15">
        <v>8.34</v>
      </c>
      <c r="G48" s="16">
        <v>10.63</v>
      </c>
      <c r="H48" s="16">
        <v>13.94</v>
      </c>
      <c r="I48" s="16">
        <v>6.43</v>
      </c>
      <c r="J48" s="17">
        <v>5.79</v>
      </c>
    </row>
    <row r="49" spans="2:10" ht="57.75" customHeight="1" thickBot="1" x14ac:dyDescent="0.2">
      <c r="B49" s="18"/>
      <c r="C49" s="1240" t="s">
        <v>5</v>
      </c>
      <c r="D49" s="1240"/>
      <c r="E49" s="1241"/>
      <c r="F49" s="19">
        <v>6.27</v>
      </c>
      <c r="G49" s="20">
        <v>5.13</v>
      </c>
      <c r="H49" s="20">
        <v>2.83</v>
      </c>
      <c r="I49" s="20" t="s">
        <v>564</v>
      </c>
      <c r="J49" s="21" t="s">
        <v>565</v>
      </c>
    </row>
    <row r="50" spans="2:10" ht="13.5" customHeight="1" x14ac:dyDescent="0.15"/>
  </sheetData>
  <sheetProtection algorithmName="SHA-512" hashValue="vpOTg8y3ll3YeYVFRSBWzBRDk7f0F9lDU+n9iFxztgCebS/hHw/5vEeCYm/NeEtQuqW/LP/W0lYwp/f1r6FZbw==" saltValue="23ZU77kKYLAAIQSA7sI0a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2021-10-11T04:31:05Z</cp:lastPrinted>
  <dcterms:created xsi:type="dcterms:W3CDTF">2021-02-05T01:28:42Z</dcterms:created>
  <dcterms:modified xsi:type="dcterms:W3CDTF">2021-10-21T10:31:23Z</dcterms:modified>
  <cp:category/>
</cp:coreProperties>
</file>