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4大洗町OK\"/>
    </mc:Choice>
  </mc:AlternateContent>
  <bookViews>
    <workbookView xWindow="0" yWindow="0" windowWidth="15360" windowHeight="7635"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<sst xmlns="http://schemas.openxmlformats.org/spreadsheetml/2006/main" count="1126" uniqueCount="617">
  <si>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</si>
  <si>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</si>
  <si>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</si>
  <si>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</si>
  <si>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</si>
  <si>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</si>
  <si>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</si>
  <si>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</si>
  <si>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</si>
  <si>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</si>
  <si>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</si>
  <si>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</si>
  <si>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</si>
  <si>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</si>
  <si>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</si>
  <si>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</si>
  <si>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</si>
  <si>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</si>
  <si>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</si>
  <si>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</si>
  <si>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</si>
  <si>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</si>
  <si>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</si>
  <si>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</si>
  <si>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</si>
  <si>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</si>
  <si>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</si>
  <si>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</si>
  <si>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</si>
  <si>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</si>
  <si>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</si>
  <si>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</si>
  <si>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</si>
  <si>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</si>
  <si>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</si>
  <si>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</si>
  <si>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</si>
  <si>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</si>
  <si>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</si>
  <si>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</si>
  <si>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</si>
  <si>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</si>
  <si>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</si>
  <si>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</si>
  <si>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</si>
  <si>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</si>
  <si>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</si>
  <si>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</si>
  <si>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</si>
  <si>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</si>
  <si>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</si>
  <si>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</si>
  <si>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</si>
  <si>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</si>
  <si>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</si>
  <si>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</si>
  <si>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</si>
  <si>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</si>
  <si>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</si>
  <si>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</si>
  <si>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</si>
  <si>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</si>
  <si>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</si>
  <si>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</si>
  <si>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</si>
  <si>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</si>
  <si>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</si>
  <si>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</si>
  <si>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</si>
  <si>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</si>
  <si>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</si>
  <si>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</si>
  <si>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</si>
  <si>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</si>
  <si>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</si>
  <si>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</si>
  <si>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</si>
  <si>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</si>
  <si>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</si>
  <si>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</si>
  <si>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</si>
  <si>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</si>
  <si>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</si>
  <si>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</si>
  <si>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</si>
  <si>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</si>
  <si>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</si>
  <si>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</si>
  <si>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</si>
  <si>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</si>
  <si>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</si>
  <si>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</si>
  <si>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</si>
  <si>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</si>
  <si>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</si>
  <si>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</si>
  <si>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</si>
  <si>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</si>
  <si>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</si>
  <si>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</si>
  <si>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</si>
  <si>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</si>
  <si>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</si>
  <si>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</si>
  <si>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</si>
  <si>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</si>
  <si>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</si>
  <si>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</si>
  <si>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</si>
  <si>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</si>
  <si>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</si>
  <si>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</si>
  <si>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</si>
  <si>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</si>
  <si>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</si>
  <si>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</si>
  <si>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</si>
  <si>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</si>
  <si>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</si>
  <si>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</si>
  <si>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</si>
  <si>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</si>
  <si>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</si>
  <si>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</si>
  <si>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</si>
  <si>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</si>
  <si>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</si>
  <si>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</si>
  <si>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</si>
  <si>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</si>
  <si>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</si>
  <si>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</si>
  <si>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</si>
  <si>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</si>
  <si>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</si>
  <si>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</si>
  <si>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</si>
  <si>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</si>
  <si>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</si>
  <si>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</si>
  <si>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</si>
  <si>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</si>
  <si>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</si>
  <si>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</si>
  <si>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</si>
  <si>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</si>
  <si>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</si>
  <si>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</si>
  <si>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</si>
  <si>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</si>
  <si>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</si>
  <si>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</si>
  <si>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</si>
  <si>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</si>
  <si>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</si>
  <si>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</si>
  <si>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</si>
  <si>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</si>
  <si>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</si>
  <si>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</si>
  <si>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</si>
  <si>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</si>
  <si>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</si>
  <si>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</si>
  <si>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</si>
  <si>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</si>
  <si>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</si>
  <si>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</si>
  <si>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</si>
  <si>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</si>
  <si>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</si>
  <si>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</si>
  <si>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</si>
  <si>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</si>
  <si>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</si>
  <si>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</si>
  <si>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</si>
  <si>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</si>
  <si>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</si>
  <si>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</si>
  <si>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</si>
  <si>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</si>
  <si>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</si>
  <si>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</si>
  <si>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</si>
  <si>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</si>
  <si>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</si>
  <si>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</si>
  <si>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</si>
  <si>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</si>
  <si>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</si>
  <si>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</si>
  <si>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</si>
  <si>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</si>
  <si>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</si>
  <si>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</si>
  <si>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</si>
  <si>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</si>
  <si>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</si>
  <si>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</si>
  <si>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</si>
  <si>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</si>
  <si>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</si>
  <si>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</si>
  <si>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</si>
  <si>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</si>
  <si>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</si>
  <si>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</si>
  <si>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</si>
  <si>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</si>
  <si>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</si>
  <si>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</si>
  <si>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茨城県大洗町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</si>
  <si>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</si>
  <si>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</si>
  <si>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</si>
  <si>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</si>
  <si>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</si>
  <si>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</si>
  <si>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</si>
  <si>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</si>
  <si>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</si>
  <si>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</si>
  <si>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</si>
  <si>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</si>
  <si>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</si>
  <si>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</si>
  <si>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</si>
  <si>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</si>
  <si>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</si>
  <si>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</si>
  <si>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</si>
  <si>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</si>
  <si>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</si>
  <si>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</si>
  <si>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</si>
  <si>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</si>
  <si>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</si>
  <si>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</si>
  <si>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</si>
  <si>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</si>
  <si>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</si>
  <si>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</si>
  <si>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</si>
  <si>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</si>
  <si>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</si>
  <si>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</si>
  <si>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</si>
  <si>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</si>
  <si>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</si>
  <si>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</si>
  <si>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</si>
  <si>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</si>
  <si>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</si>
  <si>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</si>
  <si>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</si>
  <si>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</si>
  <si>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</si>
  <si>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</si>
  <si>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</si>
  <si>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</si>
  <si>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</si>
  <si>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</si>
  <si>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</si>
  <si>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</si>
  <si>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</si>
  <si>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</si>
  <si>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</si>
  <si>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</si>
  <si>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</si>
  <si>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</si>
  <si>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</si>
  <si>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</si>
  <si>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</si>
  <si>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</si>
  <si>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</si>
  <si>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</si>
  <si>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</si>
  <si>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</si>
  <si>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</si>
  <si>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</si>
  <si>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</si>
  <si>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</si>
  <si>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</si>
  <si>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</si>
  <si>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</si>
  <si>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</si>
  <si>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</si>
  <si>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</si>
  <si>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</si>
  <si>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</si>
  <si>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</si>
  <si>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</si>
  <si>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</si>
  <si>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</si>
  <si>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</si>
  <si>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</si>
  <si>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</si>
  <si>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</si>
  <si>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</si>
  <si>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</si>
  <si>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</si>
  <si>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</si>
  <si>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</si>
  <si>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</si>
  <si>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</si>
  <si>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</si>
  <si>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</si>
  <si>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</si>
  <si>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</si>
  <si>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</si>
  <si>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</si>
  <si>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</si>
  <si>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</si>
  <si>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</si>
  <si>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</si>
  <si>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</si>
  <si>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</si>
  <si>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</si>
  <si>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</si>
  <si>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</si>
  <si>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</si>
  <si>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</si>
  <si>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</si>
  <si>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</si>
  <si>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</si>
  <si>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</si>
  <si>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</si>
  <si>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</si>
  <si>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</si>
  <si>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</si>
  <si>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</si>
  <si>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</si>
  <si>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</si>
  <si>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</si>
  <si>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</si>
  <si>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</si>
  <si>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</si>
  <si>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</si>
  <si>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</si>
  <si>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</si>
  <si>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</si>
  <si>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</si>
  <si>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</si>
  <si>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</si>
  <si>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</si>
  <si>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</si>
  <si>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</si>
  <si>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</si>
  <si>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</si>
  <si>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</si>
  <si>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</si>
  <si>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</si>
  <si>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</si>
  <si>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</si>
  <si>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</si>
  <si>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</si>
  <si>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</si>
  <si>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</si>
  <si>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</si>
  <si>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</si>
  <si>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</si>
  <si>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</si>
  <si>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</si>
  <si>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</si>
  <si>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</si>
  <si>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茨城県大洗町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</si>
  <si>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</si>
  <si>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</si>
  <si>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</si>
  <si>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</si>
  <si>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</si>
  <si>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</si>
  <si>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</si>
  <si>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</si>
  <si>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</si>
  <si>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</si>
  <si>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</si>
  <si>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</si>
  <si>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</si>
  <si>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</si>
  <si>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</si>
  <si>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</si>
  <si>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</si>
  <si>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</si>
  <si>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</si>
  <si>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</si>
  <si>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</si>
  <si>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</si>
  <si>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</si>
  <si>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</si>
  <si>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</si>
  <si>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</si>
  <si>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</si>
  <si>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</si>
  <si>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</si>
  <si>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</si>
  <si>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</si>
  <si>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</si>
  <si>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</si>
  <si>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</si>
  <si>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</si>
  <si>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</si>
  <si>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</si>
  <si>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</si>
  <si>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</si>
  <si>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</si>
  <si>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</si>
  <si>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</si>
  <si>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</si>
  <si>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</si>
  <si>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</si>
  <si>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</si>
  <si>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</si>
  <si>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</si>
  <si>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</si>
  <si>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</si>
  <si>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</si>
  <si>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</si>
  <si>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</si>
  <si>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</si>
  <si>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</si>
  <si>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</si>
  <si>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</si>
  <si>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</si>
  <si>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</si>
  <si>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</si>
  <si>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</si>
  <si>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</si>
  <si>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</si>
  <si>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</si>
  <si>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</si>
  <si>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</si>
  <si>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</si>
  <si>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</si>
  <si>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</si>
  <si>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</si>
  <si>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</si>
  <si>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</si>
  <si>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</si>
  <si>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</si>
  <si>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</si>
  <si>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</si>
  <si>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</si>
  <si>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</si>
  <si>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</si>
  <si>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</si>
  <si>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</si>
  <si>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</si>
  <si>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</si>
  <si>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</si>
  <si>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</si>
  <si>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</si>
  <si>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</si>
  <si>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</si>
  <si>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</si>
  <si>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</si>
  <si>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</si>
  <si>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</si>
  <si>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</si>
  <si>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</si>
  <si>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</si>
  <si>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</si>
  <si>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</si>
  <si>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</si>
  <si>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</si>
  <si>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</si>
  <si>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</si>
  <si>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</si>
  <si>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</si>
  <si>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</si>
  <si>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</si>
  <si>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</si>
  <si>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</si>
  <si>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</si>
  <si>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</si>
  <si>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</si>
  <si>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</si>
  <si>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</si>
  <si>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</si>
  <si>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</si>
  <si>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</si>
  <si>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</si>
  <si>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</si>
  <si>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</si>
  <si>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</si>
  <si>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</si>
  <si>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</si>
  <si>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</si>
  <si>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</si>
  <si>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</si>
  <si>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</si>
  <si>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</si>
  <si>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</si>
  <si>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</si>
  <si>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</si>
  <si>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</si>
  <si>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</si>
  <si>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</si>
  <si>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</si>
  <si>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</si>
  <si>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</si>
  <si>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</si>
  <si>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</si>
  <si>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</si>
  <si>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</si>
  <si>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</si>
  <si>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</si>
  <si>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</si>
  <si>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</si>
  <si>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</si>
  <si>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</si>
  <si>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</si>
  <si>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</si>
  <si>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</si>
  <si>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</si>
  <si>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</si>
  <si>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</si>
  <si>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</si>
  <si>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</si>
  <si>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</si>
  <si>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</si>
  <si>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</si>
  <si>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</si>
  <si>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</si>
  <si>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</si>
  <si>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</si>
  <si>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</si>
  <si>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</si>
  <si>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</si>
  <si>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</si>
  <si>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</si>
  <si>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</si>
  <si>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</si>
  <si>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</si>
  <si>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</si>
  <si>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</si>
  <si>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</si>
  <si>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</si>
  <si>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</si>
  <si>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</si>
  <si>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</si>
  <si>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</si>
  <si>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</si>
  <si>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</si>
  <si>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</si>
  <si>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</si>
  <si>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</si>
  <si>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</si>
  <si>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</si>
  <si>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</si>
  <si>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</si>
  <si>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</si>
  <si>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</si>
  <si>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</si>
  <si>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</si>
  <si>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</si>
  <si>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</si>
  <si>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</si>
  <si>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1.59</t>
  </si>
  <si>
    <t>▲ 2.39</t>
  </si>
  <si>
    <t>▲ 5.08</t>
  </si>
  <si>
    <t>水道事業会計</t>
  </si>
  <si>
    <t>一般会計</t>
  </si>
  <si>
    <t>介護保険特別会計</t>
  </si>
  <si>
    <t>公共下水道事業特別会計</t>
  </si>
  <si>
    <t>地方卸売市場事業特別会計</t>
  </si>
  <si>
    <t>町営公園墓地事業特別会計</t>
  </si>
  <si>
    <t>東茨城郡内町村及び一部事務組合公平委員会特別会計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</si>
  <si>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</si>
  <si>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</si>
  <si>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</si>
  <si>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</si>
  <si>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</si>
  <si>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</si>
  <si>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</si>
  <si>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</si>
  <si>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</si>
  <si>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</si>
  <si>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</si>
  <si>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茨城県租税管理機構</t>
    <rPh sb="0" eb="3">
      <t>イバラキケン</t>
    </rPh>
    <rPh sb="3" eb="5">
      <t>ソゼイ</t>
    </rPh>
    <rPh sb="5" eb="7">
      <t>カンリ</t>
    </rPh>
    <rPh sb="7" eb="9">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</si>
  <si>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</si>
  <si>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</si>
  <si>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大洗，鉾田，水戸環境組合</t>
    <phoneticPr fontId="2"/>
  </si>
  <si>
    <t>水戸地方農業共済事務組合</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</si>
  <si>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</si>
  <si>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</si>
  <si>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t>
    <phoneticPr fontId="2"/>
  </si>
  <si>
    <t>漁業振興基金</t>
    <rPh sb="0" eb="2">
      <t>ギョギョウ</t>
    </rPh>
    <rPh sb="2" eb="4">
      <t>シンコウ</t>
    </rPh>
    <rPh sb="4" eb="6">
      <t>キキン</t>
    </rPh>
    <phoneticPr fontId="5"/>
  </si>
  <si>
    <t>福祉基金</t>
    <rPh sb="0" eb="2">
      <t>フクシ</t>
    </rPh>
    <rPh sb="2" eb="4">
      <t>キキン</t>
    </rPh>
    <phoneticPr fontId="5"/>
  </si>
  <si>
    <t>東日本大震災復興交付金基金</t>
    <rPh sb="0" eb="1">
      <t>ヒガシ</t>
    </rPh>
    <rPh sb="1" eb="3">
      <t>ニホン</t>
    </rPh>
    <rPh sb="3" eb="13">
      <t>ダイシンサイフッコウコウフキンキキン</t>
    </rPh>
    <phoneticPr fontId="5"/>
  </si>
  <si>
    <t>町営公園墓地建設改良等準備基金</t>
    <rPh sb="0" eb="2">
      <t>チョウエイ</t>
    </rPh>
    <rPh sb="2" eb="4">
      <t>コウエン</t>
    </rPh>
    <rPh sb="4" eb="6">
      <t>ボチ</t>
    </rPh>
    <rPh sb="6" eb="8">
      <t>ケンセツ</t>
    </rPh>
    <rPh sb="8" eb="10">
      <t>カイリョウ</t>
    </rPh>
    <rPh sb="10" eb="11">
      <t>トウ</t>
    </rPh>
    <rPh sb="11" eb="13">
      <t>ジュンビ</t>
    </rPh>
    <rPh sb="13" eb="15">
      <t>キキン</t>
    </rPh>
    <phoneticPr fontId="5"/>
  </si>
  <si>
    <t>大好きです大洗基金</t>
    <rPh sb="0" eb="2">
      <t>ダイス</t>
    </rPh>
    <rPh sb="5" eb="7">
      <t>オオアライ</t>
    </rPh>
    <rPh sb="7" eb="9">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</si>
  <si>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</si>
  <si>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</si>
  <si>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</si>
  <si>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</si>
  <si>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</si>
  <si>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</si>
  <si>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</si>
  <si>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</si>
  <si>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</si>
  <si>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</si>
  <si>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</si>
  <si>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</si>
  <si>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</si>
  <si>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</si>
  <si>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</si>
  <si>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</si>
  <si>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</si>
  <si>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</si>
  <si>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</si>
  <si>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</si>
  <si>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</si>
  <si>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</si>
  <si>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　令和元年度の有形固定資産減価償却率は類似団体内平均値より低い水準にある一方，将来負担比率は類似団体内平均値より高い水準にある。これは近年の庁舎改修事業や統合小学校建設事業及び小中学校共用体育館建設事業等の大型建設事業実施に伴い，有形固定資産減価償却率の低い資産が多くなっていること及び財源とした地方債の残高が多くなっていることが影響していると考えられる。今後は公共施設等総合管理計画や個別施設計画で示されている指針に基づき，公共施設の規模の適正化を図りつつ，２つの指標におけるバランスの改善に努めていく。</t>
    <rPh sb="1" eb="3">
      <t>レイワ</t>
    </rPh>
    <rPh sb="3" eb="4">
      <t>ガン</t>
    </rPh>
    <phoneticPr fontId="5"/>
  </si>
  <si>
    <t>　令和元年度の実質公債費比率は類似団体内平均値より低い水準にあるものの，将来負担比率は類似団体内平均値より高い水準にある。これは，一般会計等に係る地方債現在高が類似団体と比べ多いことや充当可能基金が少ないことが要因である。今後についても，平成29年度から30年度にかけて実施した南小・中学校共用体育館建設事業や令和元年度から2年度に実施した防災行政無線デジタル化整備事業に係る地方債の元金償還開始等に伴う公債費の増加及び実質公債費比率の上昇が見込まれているため，財政の健全化に向けてこれまで以上に地方債の発行を抑制していく必要がある。</t>
    <rPh sb="1" eb="3">
      <t>レイワ</t>
    </rPh>
    <rPh sb="3" eb="4">
      <t>ガン</t>
    </rPh>
    <rPh sb="119" eb="121">
      <t>ヘイセイ</t>
    </rPh>
    <rPh sb="123" eb="125">
      <t>ネンド</t>
    </rPh>
    <rPh sb="129" eb="131">
      <t>ネンド</t>
    </rPh>
    <rPh sb="135" eb="137">
      <t>ジッシ</t>
    </rPh>
    <rPh sb="139" eb="140">
      <t>ミナミ</t>
    </rPh>
    <rPh sb="140" eb="141">
      <t>ショウ</t>
    </rPh>
    <rPh sb="142" eb="145">
      <t>チュウガッコウ</t>
    </rPh>
    <rPh sb="145" eb="147">
      <t>キョウヨウ</t>
    </rPh>
    <rPh sb="147" eb="150">
      <t>タイイクカン</t>
    </rPh>
    <rPh sb="155" eb="157">
      <t>レイワ</t>
    </rPh>
    <rPh sb="157" eb="158">
      <t>ガン</t>
    </rPh>
    <rPh sb="158" eb="160">
      <t>ネンド</t>
    </rPh>
    <rPh sb="163" eb="164">
      <t>ネン</t>
    </rPh>
    <rPh sb="164" eb="165">
      <t>ド</t>
    </rPh>
    <rPh sb="166" eb="168">
      <t>ジッシ</t>
    </rPh>
    <rPh sb="170" eb="172">
      <t>ボウサイ</t>
    </rPh>
    <rPh sb="172" eb="174">
      <t>ギョウセイ</t>
    </rPh>
    <rPh sb="174" eb="176">
      <t>ムセン</t>
    </rPh>
    <rPh sb="180" eb="181">
      <t>カ</t>
    </rPh>
    <rPh sb="181" eb="183">
      <t>セイビ</t>
    </rPh>
    <rPh sb="183" eb="18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</si>
</sst>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D123-433A-A79E-2AEA8BCD6E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214242</c:v>
                </c:pt>
                <c:pt idx="1">
                  <c:v>126768</c:v>
                </c:pt>
                <c:pt idx="2">
                  <c:v>106803</c:v>
                </c:pt>
                <c:pt idx="3">
                  <c:v>61300</c:v>
                </c:pt>
                <c:pt idx="4">
                  <c:v>59819</c:v>
                </c:pt>
              </c:numCache>
            </c:numRef>
          </c:val>
          <c:smooth val="0"/>
          <c:extLst xmlns:c16r2="http://schemas.microsoft.com/office/drawing/2015/06/chart">
            <c:ext xmlns:c16="http://schemas.microsoft.com/office/drawing/2014/chart" uri="{C3380CC4-5D6E-409C-BE32-E72D297353CC}">
              <c16:uniqueId val="{00000001-D123-433A-A79E-2AEA8BCD6EC2}"/>
            </c:ext>
          </c:extLst>
        </c:ser>
        <c:dLbls>
          <c:showLegendKey val="0"/>
          <c:showVal val="0"/>
          <c:showCatName val="0"/>
          <c:showSerName val="0"/>
          <c:showPercent val="0"/>
          <c:showBubbleSize val="0"/>
        </c:dLbls>
        <c:marker val="1"/>
        <c:smooth val="0"/>
        <c:axId val="368464072"/>
        <c:axId val="369626296"/>
      </c:lineChart>
      <c:catAx>
        <c:axId val="36846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626296"/>
        <c:crosses val="autoZero"/>
        <c:auto val="1"/>
        <c:lblAlgn val="ctr"/>
        <c:lblOffset val="100"/>
        <c:tickLblSkip val="1"/>
        <c:tickMarkSkip val="1"/>
        <c:noMultiLvlLbl val="0"/>
      </c:catAx>
      <c:valAx>
        <c:axId val="3696262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46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10.14</c:v>
                </c:pt>
                <c:pt idx="1">
                  <c:v>12.6</c:v>
                </c:pt>
                <c:pt idx="2">
                  <c:v>13.73</c:v>
                </c:pt>
                <c:pt idx="3">
                  <c:v>10.7</c:v>
                </c:pt>
                <c:pt idx="4">
                  <c:v>5.67</c:v>
                </c:pt>
              </c:numCache>
            </c:numRef>
          </c:val>
          <c:extLst xmlns:c16r2="http://schemas.microsoft.com/office/drawing/2015/06/chart">
            <c:ext xmlns:c16="http://schemas.microsoft.com/office/drawing/2014/chart" uri="{C3380CC4-5D6E-409C-BE32-E72D297353CC}">
              <c16:uniqueId val="{00000000-2DD8-4603-BE80-05B7C68A01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9.18</c:v>
                </c:pt>
                <c:pt idx="1">
                  <c:v>9.32</c:v>
                </c:pt>
                <c:pt idx="2">
                  <c:v>10.57</c:v>
                </c:pt>
                <c:pt idx="3">
                  <c:v>11.13</c:v>
                </c:pt>
                <c:pt idx="4">
                  <c:v>11.19</c:v>
                </c:pt>
              </c:numCache>
            </c:numRef>
          </c:val>
          <c:extLst xmlns:c16r2="http://schemas.microsoft.com/office/drawing/2015/06/chart">
            <c:ext xmlns:c16="http://schemas.microsoft.com/office/drawing/2014/chart" uri="{C3380CC4-5D6E-409C-BE32-E72D297353CC}">
              <c16:uniqueId val="{00000001-2DD8-4603-BE80-05B7C68A0150}"/>
            </c:ext>
          </c:extLst>
        </c:ser>
        <c:dLbls>
          <c:showLegendKey val="0"/>
          <c:showVal val="0"/>
          <c:showCatName val="0"/>
          <c:showSerName val="0"/>
          <c:showPercent val="0"/>
          <c:showBubbleSize val="0"/>
        </c:dLbls>
        <c:gapWidth val="250"/>
        <c:overlap val="100"/>
        <c:axId val="390972200"/>
        <c:axId val="36815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2.3199999999999998</c:v>
                </c:pt>
                <c:pt idx="2">
                  <c:v>2.23</c:v>
                </c:pt>
                <c:pt idx="3">
                  <c:v>-2.39</c:v>
                </c:pt>
                <c:pt idx="4">
                  <c:v>-5.08</c:v>
                </c:pt>
              </c:numCache>
            </c:numRef>
          </c:val>
          <c:smooth val="0"/>
          <c:extLst xmlns:c16r2="http://schemas.microsoft.com/office/drawing/2015/06/chart">
            <c:ext xmlns:c16="http://schemas.microsoft.com/office/drawing/2014/chart" uri="{C3380CC4-5D6E-409C-BE32-E72D297353CC}">
              <c16:uniqueId val="{00000002-2DD8-4603-BE80-05B7C68A0150}"/>
            </c:ext>
          </c:extLst>
        </c:ser>
        <c:dLbls>
          <c:showLegendKey val="0"/>
          <c:showVal val="0"/>
          <c:showCatName val="0"/>
          <c:showSerName val="0"/>
          <c:showPercent val="0"/>
          <c:showBubbleSize val="0"/>
        </c:dLbls>
        <c:marker val="1"/>
        <c:smooth val="0"/>
        <c:axId val="390972200"/>
        <c:axId val="368150232"/>
      </c:lineChart>
      <c:catAx>
        <c:axId val="39097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150232"/>
        <c:crosses val="autoZero"/>
        <c:auto val="1"/>
        <c:lblAlgn val="ctr"/>
        <c:lblOffset val="100"/>
        <c:tickLblSkip val="1"/>
        <c:tickMarkSkip val="1"/>
        <c:noMultiLvlLbl val="0"/>
      </c:catAx>
      <c:valAx>
        <c:axId val="36815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97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0F4E-4953-A79E-20E58FC82E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4E-4953-A79E-20E58FC82ED7}"/>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0.92</c:v>
                </c:pt>
                <c:pt idx="2">
                  <c:v>#N/A</c:v>
                </c:pt>
                <c:pt idx="3">
                  <c:v>0.82</c:v>
                </c:pt>
                <c:pt idx="4">
                  <c:v>#N/A</c:v>
                </c:pt>
                <c:pt idx="5">
                  <c:v>0.84</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0F4E-4953-A79E-20E58FC82ED7}"/>
            </c:ext>
          </c:extLst>
        </c:ser>
        <c:ser>
          <c:idx val="3"/>
          <c:order val="3"/>
          <c:tx>
            <c:strRef>
              <c:f>データシート!$A$30</c:f>
              <c:strCache>
                <c:ptCount val="1"/>
                <c:pt idx="0">
                  <c:v>東茨城郡内町村及び一部事務組合公平委員会特別会計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0.05</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0F4E-4953-A79E-20E58FC82ED7}"/>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0.52</c:v>
                </c:pt>
                <c:pt idx="4">
                  <c:v>#N/A</c:v>
                </c:pt>
                <c:pt idx="5">
                  <c:v>0.15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0F4E-4953-A79E-20E58FC82ED7}"/>
            </c:ext>
          </c:extLst>
        </c:ser>
        <c:ser>
          <c:idx val="5"/>
          <c:order val="5"/>
          <c:tx>
            <c:strRef>
              <c:f>データシート!$A$32</c:f>
              <c:strCache>
                <c:ptCount val="1"/>
                <c:pt idx="0">
                  <c:v>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5-0F4E-4953-A79E-20E58FC82ED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0.76</c:v>
                </c:pt>
                <c:pt idx="4">
                  <c:v>#N/A</c:v>
                </c:pt>
                <c:pt idx="5">
                  <c:v>0.43</c:v>
                </c:pt>
                <c:pt idx="6">
                  <c:v>#N/A</c:v>
                </c:pt>
                <c:pt idx="7">
                  <c:v>0.44</c:v>
                </c:pt>
                <c:pt idx="8">
                  <c:v>#N/A</c:v>
                </c:pt>
                <c:pt idx="9">
                  <c:v>0.38</c:v>
                </c:pt>
              </c:numCache>
            </c:numRef>
          </c:val>
          <c:extLst xmlns:c16r2="http://schemas.microsoft.com/office/drawing/2015/06/chart">
            <c:ext xmlns:c16="http://schemas.microsoft.com/office/drawing/2014/chart" uri="{C3380CC4-5D6E-409C-BE32-E72D297353CC}">
              <c16:uniqueId val="{00000006-0F4E-4953-A79E-20E58FC82ED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2.09</c:v>
                </c:pt>
                <c:pt idx="4">
                  <c:v>#N/A</c:v>
                </c:pt>
                <c:pt idx="5">
                  <c:v>1.21</c:v>
                </c:pt>
                <c:pt idx="6">
                  <c:v>#N/A</c:v>
                </c:pt>
                <c:pt idx="7">
                  <c:v>0.79</c:v>
                </c:pt>
                <c:pt idx="8">
                  <c:v>#N/A</c:v>
                </c:pt>
                <c:pt idx="9">
                  <c:v>0.78</c:v>
                </c:pt>
              </c:numCache>
            </c:numRef>
          </c:val>
          <c:extLst xmlns:c16r2="http://schemas.microsoft.com/office/drawing/2015/06/chart">
            <c:ext xmlns:c16="http://schemas.microsoft.com/office/drawing/2014/chart" uri="{C3380CC4-5D6E-409C-BE32-E72D297353CC}">
              <c16:uniqueId val="{00000007-0F4E-4953-A79E-20E58FC82E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10.06</c:v>
                </c:pt>
                <c:pt idx="2">
                  <c:v>#N/A</c:v>
                </c:pt>
                <c:pt idx="3">
                  <c:v>12.01</c:v>
                </c:pt>
                <c:pt idx="4">
                  <c:v>#N/A</c:v>
                </c:pt>
                <c:pt idx="5">
                  <c:v>13.54</c:v>
                </c:pt>
                <c:pt idx="6">
                  <c:v>#N/A</c:v>
                </c:pt>
                <c:pt idx="7">
                  <c:v>10.61</c:v>
                </c:pt>
                <c:pt idx="8">
                  <c:v>#N/A</c:v>
                </c:pt>
                <c:pt idx="9">
                  <c:v>5.56</c:v>
                </c:pt>
              </c:numCache>
            </c:numRef>
          </c:val>
          <c:extLst xmlns:c16r2="http://schemas.microsoft.com/office/drawing/2015/06/chart">
            <c:ext xmlns:c16="http://schemas.microsoft.com/office/drawing/2014/chart" uri="{C3380CC4-5D6E-409C-BE32-E72D297353CC}">
              <c16:uniqueId val="{00000008-0F4E-4953-A79E-20E58FC82E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8.2899999999999991</c:v>
                </c:pt>
                <c:pt idx="4">
                  <c:v>#N/A</c:v>
                </c:pt>
                <c:pt idx="5">
                  <c:v>9.14</c:v>
                </c:pt>
                <c:pt idx="6">
                  <c:v>#N/A</c:v>
                </c:pt>
                <c:pt idx="7">
                  <c:v>8.3800000000000008</c:v>
                </c:pt>
                <c:pt idx="8">
                  <c:v>#N/A</c:v>
                </c:pt>
                <c:pt idx="9">
                  <c:v>7.65</c:v>
                </c:pt>
              </c:numCache>
            </c:numRef>
          </c:val>
          <c:extLst xmlns:c16r2="http://schemas.microsoft.com/office/drawing/2015/06/chart">
            <c:ext xmlns:c16="http://schemas.microsoft.com/office/drawing/2014/chart" uri="{C3380CC4-5D6E-409C-BE32-E72D297353CC}">
              <c16:uniqueId val="{00000009-0F4E-4953-A79E-20E58FC82ED7}"/>
            </c:ext>
          </c:extLst>
        </c:ser>
        <c:dLbls>
          <c:showLegendKey val="0"/>
          <c:showVal val="0"/>
          <c:showCatName val="0"/>
          <c:showSerName val="0"/>
          <c:showPercent val="0"/>
          <c:showBubbleSize val="0"/>
        </c:dLbls>
        <c:gapWidth val="150"/>
        <c:overlap val="100"/>
        <c:axId val="368149448"/>
        <c:axId val="368149840"/>
      </c:barChart>
      <c:catAx>
        <c:axId val="36814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149840"/>
        <c:crosses val="autoZero"/>
        <c:auto val="1"/>
        <c:lblAlgn val="ctr"/>
        <c:lblOffset val="100"/>
        <c:tickLblSkip val="1"/>
        <c:tickMarkSkip val="1"/>
        <c:noMultiLvlLbl val="0"/>
      </c:catAx>
      <c:valAx>
        <c:axId val="36814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149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657</c:v>
                </c:pt>
                <c:pt idx="5">
                  <c:v>715</c:v>
                </c:pt>
                <c:pt idx="8">
                  <c:v>758</c:v>
                </c:pt>
                <c:pt idx="11">
                  <c:v>768</c:v>
                </c:pt>
                <c:pt idx="14">
                  <c:v>769</c:v>
                </c:pt>
              </c:numCache>
            </c:numRef>
          </c:val>
          <c:extLst xmlns:c16r2="http://schemas.microsoft.com/office/drawing/2015/06/chart">
            <c:ext xmlns:c16="http://schemas.microsoft.com/office/drawing/2014/chart" uri="{C3380CC4-5D6E-409C-BE32-E72D297353CC}">
              <c16:uniqueId val="{00000000-716E-4C01-9620-CB1395CC2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6E-4C01-9620-CB1395CC2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16E-4C01-9620-CB1395CC2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17</c:v>
                </c:pt>
                <c:pt idx="6">
                  <c:v>16</c:v>
                </c:pt>
                <c:pt idx="9">
                  <c:v>16</c:v>
                </c:pt>
                <c:pt idx="12">
                  <c:v>13</c:v>
                </c:pt>
              </c:numCache>
            </c:numRef>
          </c:val>
          <c:extLst xmlns:c16r2="http://schemas.microsoft.com/office/drawing/2015/06/chart">
            <c:ext xmlns:c16="http://schemas.microsoft.com/office/drawing/2014/chart" uri="{C3380CC4-5D6E-409C-BE32-E72D297353CC}">
              <c16:uniqueId val="{00000003-716E-4C01-9620-CB1395CC2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237</c:v>
                </c:pt>
                <c:pt idx="6">
                  <c:v>253</c:v>
                </c:pt>
                <c:pt idx="9">
                  <c:v>252</c:v>
                </c:pt>
                <c:pt idx="12">
                  <c:v>223</c:v>
                </c:pt>
              </c:numCache>
            </c:numRef>
          </c:val>
          <c:extLst xmlns:c16r2="http://schemas.microsoft.com/office/drawing/2015/06/chart">
            <c:ext xmlns:c16="http://schemas.microsoft.com/office/drawing/2014/chart" uri="{C3380CC4-5D6E-409C-BE32-E72D297353CC}">
              <c16:uniqueId val="{00000004-716E-4C01-9620-CB1395CC2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6E-4C01-9620-CB1395CC2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6E-4C01-9620-CB1395CC2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553</c:v>
                </c:pt>
                <c:pt idx="3">
                  <c:v>593</c:v>
                </c:pt>
                <c:pt idx="6">
                  <c:v>647</c:v>
                </c:pt>
                <c:pt idx="9">
                  <c:v>722</c:v>
                </c:pt>
                <c:pt idx="12">
                  <c:v>775</c:v>
                </c:pt>
              </c:numCache>
            </c:numRef>
          </c:val>
          <c:extLst xmlns:c16r2="http://schemas.microsoft.com/office/drawing/2015/06/chart">
            <c:ext xmlns:c16="http://schemas.microsoft.com/office/drawing/2014/chart" uri="{C3380CC4-5D6E-409C-BE32-E72D297353CC}">
              <c16:uniqueId val="{00000007-716E-4C01-9620-CB1395CC26C1}"/>
            </c:ext>
          </c:extLst>
        </c:ser>
        <c:dLbls>
          <c:showLegendKey val="0"/>
          <c:showVal val="0"/>
          <c:showCatName val="0"/>
          <c:showSerName val="0"/>
          <c:showPercent val="0"/>
          <c:showBubbleSize val="0"/>
        </c:dLbls>
        <c:gapWidth val="100"/>
        <c:overlap val="100"/>
        <c:axId val="398162208"/>
        <c:axId val="39815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137</c:v>
                </c:pt>
                <c:pt idx="2">
                  <c:v>#N/A</c:v>
                </c:pt>
                <c:pt idx="3">
                  <c:v>#N/A</c:v>
                </c:pt>
                <c:pt idx="4">
                  <c:v>132</c:v>
                </c:pt>
                <c:pt idx="5">
                  <c:v>#N/A</c:v>
                </c:pt>
                <c:pt idx="6">
                  <c:v>#N/A</c:v>
                </c:pt>
                <c:pt idx="7">
                  <c:v>158</c:v>
                </c:pt>
                <c:pt idx="8">
                  <c:v>#N/A</c:v>
                </c:pt>
                <c:pt idx="9">
                  <c:v>#N/A</c:v>
                </c:pt>
                <c:pt idx="10">
                  <c:v>222</c:v>
                </c:pt>
                <c:pt idx="11">
                  <c:v>#N/A</c:v>
                </c:pt>
                <c:pt idx="12">
                  <c:v>#N/A</c:v>
                </c:pt>
                <c:pt idx="13">
                  <c:v>242</c:v>
                </c:pt>
                <c:pt idx="14">
                  <c:v>#N/A</c:v>
                </c:pt>
              </c:numCache>
            </c:numRef>
          </c:val>
          <c:smooth val="0"/>
          <c:extLst xmlns:c16r2="http://schemas.microsoft.com/office/drawing/2015/06/chart">
            <c:ext xmlns:c16="http://schemas.microsoft.com/office/drawing/2014/chart" uri="{C3380CC4-5D6E-409C-BE32-E72D297353CC}">
              <c16:uniqueId val="{00000008-716E-4C01-9620-CB1395CC26C1}"/>
            </c:ext>
          </c:extLst>
        </c:ser>
        <c:dLbls>
          <c:showLegendKey val="0"/>
          <c:showVal val="0"/>
          <c:showCatName val="0"/>
          <c:showSerName val="0"/>
          <c:showPercent val="0"/>
          <c:showBubbleSize val="0"/>
        </c:dLbls>
        <c:marker val="1"/>
        <c:smooth val="0"/>
        <c:axId val="398162208"/>
        <c:axId val="398155936"/>
      </c:lineChart>
      <c:catAx>
        <c:axId val="3981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155936"/>
        <c:crosses val="autoZero"/>
        <c:auto val="1"/>
        <c:lblAlgn val="ctr"/>
        <c:lblOffset val="100"/>
        <c:tickLblSkip val="1"/>
        <c:tickMarkSkip val="1"/>
        <c:noMultiLvlLbl val="0"/>
      </c:catAx>
      <c:valAx>
        <c:axId val="39815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7149</c:v>
                </c:pt>
                <c:pt idx="5">
                  <c:v>7100</c:v>
                </c:pt>
                <c:pt idx="8">
                  <c:v>7046</c:v>
                </c:pt>
                <c:pt idx="11">
                  <c:v>7004</c:v>
                </c:pt>
                <c:pt idx="14">
                  <c:v>6901</c:v>
                </c:pt>
              </c:numCache>
            </c:numRef>
          </c:val>
          <c:extLst xmlns:c16r2="http://schemas.microsoft.com/office/drawing/2015/06/chart">
            <c:ext xmlns:c16="http://schemas.microsoft.com/office/drawing/2014/chart" uri="{C3380CC4-5D6E-409C-BE32-E72D297353CC}">
              <c16:uniqueId val="{00000000-C6C2-4838-9B4F-6037476A26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2495</c:v>
                </c:pt>
                <c:pt idx="5">
                  <c:v>2175</c:v>
                </c:pt>
                <c:pt idx="8">
                  <c:v>2046</c:v>
                </c:pt>
                <c:pt idx="11">
                  <c:v>2076</c:v>
                </c:pt>
                <c:pt idx="14">
                  <c:v>2071</c:v>
                </c:pt>
              </c:numCache>
            </c:numRef>
          </c:val>
          <c:extLst xmlns:c16r2="http://schemas.microsoft.com/office/drawing/2015/06/chart">
            <c:ext xmlns:c16="http://schemas.microsoft.com/office/drawing/2014/chart" uri="{C3380CC4-5D6E-409C-BE32-E72D297353CC}">
              <c16:uniqueId val="{00000001-C6C2-4838-9B4F-6037476A26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1202</c:v>
                </c:pt>
                <c:pt idx="5">
                  <c:v>1347</c:v>
                </c:pt>
                <c:pt idx="8">
                  <c:v>1478</c:v>
                </c:pt>
                <c:pt idx="11">
                  <c:v>1401</c:v>
                </c:pt>
                <c:pt idx="14">
                  <c:v>1288</c:v>
                </c:pt>
              </c:numCache>
            </c:numRef>
          </c:val>
          <c:extLst xmlns:c16r2="http://schemas.microsoft.com/office/drawing/2015/06/chart">
            <c:ext xmlns:c16="http://schemas.microsoft.com/office/drawing/2014/chart" uri="{C3380CC4-5D6E-409C-BE32-E72D297353CC}">
              <c16:uniqueId val="{00000002-C6C2-4838-9B4F-6037476A26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C2-4838-9B4F-6037476A26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C2-4838-9B4F-6037476A26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C6C2-4838-9B4F-6037476A26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1888</c:v>
                </c:pt>
                <c:pt idx="3">
                  <c:v>1846</c:v>
                </c:pt>
                <c:pt idx="6">
                  <c:v>1848</c:v>
                </c:pt>
                <c:pt idx="9">
                  <c:v>1811</c:v>
                </c:pt>
                <c:pt idx="12">
                  <c:v>1783</c:v>
                </c:pt>
              </c:numCache>
            </c:numRef>
          </c:val>
          <c:extLst xmlns:c16r2="http://schemas.microsoft.com/office/drawing/2015/06/chart">
            <c:ext xmlns:c16="http://schemas.microsoft.com/office/drawing/2014/chart" uri="{C3380CC4-5D6E-409C-BE32-E72D297353CC}">
              <c16:uniqueId val="{00000006-C6C2-4838-9B4F-6037476A26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c:v>
                </c:pt>
                <c:pt idx="3">
                  <c:v>49</c:v>
                </c:pt>
                <c:pt idx="6">
                  <c:v>32</c:v>
                </c:pt>
                <c:pt idx="9">
                  <c:v>17</c:v>
                </c:pt>
                <c:pt idx="12">
                  <c:v>3</c:v>
                </c:pt>
              </c:numCache>
            </c:numRef>
          </c:val>
          <c:extLst xmlns:c16r2="http://schemas.microsoft.com/office/drawing/2015/06/chart">
            <c:ext xmlns:c16="http://schemas.microsoft.com/office/drawing/2014/chart" uri="{C3380CC4-5D6E-409C-BE32-E72D297353CC}">
              <c16:uniqueId val="{00000007-C6C2-4838-9B4F-6037476A26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2743</c:v>
                </c:pt>
                <c:pt idx="3">
                  <c:v>2735</c:v>
                </c:pt>
                <c:pt idx="6">
                  <c:v>2652</c:v>
                </c:pt>
                <c:pt idx="9">
                  <c:v>2637</c:v>
                </c:pt>
                <c:pt idx="12">
                  <c:v>2585</c:v>
                </c:pt>
              </c:numCache>
            </c:numRef>
          </c:val>
          <c:extLst xmlns:c16r2="http://schemas.microsoft.com/office/drawing/2015/06/chart">
            <c:ext xmlns:c16="http://schemas.microsoft.com/office/drawing/2014/chart" uri="{C3380CC4-5D6E-409C-BE32-E72D297353CC}">
              <c16:uniqueId val="{00000008-C6C2-4838-9B4F-6037476A26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c:v>
                </c:pt>
                <c:pt idx="3">
                  <c:v>21</c:v>
                </c:pt>
                <c:pt idx="6">
                  <c:v>21</c:v>
                </c:pt>
                <c:pt idx="9">
                  <c:v>21</c:v>
                </c:pt>
                <c:pt idx="12">
                  <c:v>13</c:v>
                </c:pt>
              </c:numCache>
            </c:numRef>
          </c:val>
          <c:extLst xmlns:c16r2="http://schemas.microsoft.com/office/drawing/2015/06/chart">
            <c:ext xmlns:c16="http://schemas.microsoft.com/office/drawing/2014/chart" uri="{C3380CC4-5D6E-409C-BE32-E72D297353CC}">
              <c16:uniqueId val="{00000009-C6C2-4838-9B4F-6037476A26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9218</c:v>
                </c:pt>
                <c:pt idx="3">
                  <c:v>9278</c:v>
                </c:pt>
                <c:pt idx="6">
                  <c:v>9348</c:v>
                </c:pt>
                <c:pt idx="9">
                  <c:v>9487</c:v>
                </c:pt>
                <c:pt idx="12">
                  <c:v>9401</c:v>
                </c:pt>
              </c:numCache>
            </c:numRef>
          </c:val>
          <c:extLst xmlns:c16r2="http://schemas.microsoft.com/office/drawing/2015/06/chart">
            <c:ext xmlns:c16="http://schemas.microsoft.com/office/drawing/2014/chart" uri="{C3380CC4-5D6E-409C-BE32-E72D297353CC}">
              <c16:uniqueId val="{0000000A-C6C2-4838-9B4F-6037476A2615}"/>
            </c:ext>
          </c:extLst>
        </c:ser>
        <c:dLbls>
          <c:showLegendKey val="0"/>
          <c:showVal val="0"/>
          <c:showCatName val="0"/>
          <c:showSerName val="0"/>
          <c:showPercent val="0"/>
          <c:showBubbleSize val="0"/>
        </c:dLbls>
        <c:gapWidth val="100"/>
        <c:overlap val="100"/>
        <c:axId val="398157112"/>
        <c:axId val="39816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3089</c:v>
                </c:pt>
                <c:pt idx="2">
                  <c:v>#N/A</c:v>
                </c:pt>
                <c:pt idx="3">
                  <c:v>#N/A</c:v>
                </c:pt>
                <c:pt idx="4">
                  <c:v>3308</c:v>
                </c:pt>
                <c:pt idx="5">
                  <c:v>#N/A</c:v>
                </c:pt>
                <c:pt idx="6">
                  <c:v>#N/A</c:v>
                </c:pt>
                <c:pt idx="7">
                  <c:v>3331</c:v>
                </c:pt>
                <c:pt idx="8">
                  <c:v>#N/A</c:v>
                </c:pt>
                <c:pt idx="9">
                  <c:v>#N/A</c:v>
                </c:pt>
                <c:pt idx="10">
                  <c:v>3490</c:v>
                </c:pt>
                <c:pt idx="11">
                  <c:v>#N/A</c:v>
                </c:pt>
                <c:pt idx="12">
                  <c:v>#N/A</c:v>
                </c:pt>
                <c:pt idx="13">
                  <c:v>3525</c:v>
                </c:pt>
                <c:pt idx="14">
                  <c:v>#N/A</c:v>
                </c:pt>
              </c:numCache>
            </c:numRef>
          </c:val>
          <c:smooth val="0"/>
          <c:extLst xmlns:c16r2="http://schemas.microsoft.com/office/drawing/2015/06/chart">
            <c:ext xmlns:c16="http://schemas.microsoft.com/office/drawing/2014/chart" uri="{C3380CC4-5D6E-409C-BE32-E72D297353CC}">
              <c16:uniqueId val="{0000000B-C6C2-4838-9B4F-6037476A2615}"/>
            </c:ext>
          </c:extLst>
        </c:ser>
        <c:dLbls>
          <c:showLegendKey val="0"/>
          <c:showVal val="0"/>
          <c:showCatName val="0"/>
          <c:showSerName val="0"/>
          <c:showPercent val="0"/>
          <c:showBubbleSize val="0"/>
        </c:dLbls>
        <c:marker val="1"/>
        <c:smooth val="0"/>
        <c:axId val="398157112"/>
        <c:axId val="398161424"/>
      </c:lineChart>
      <c:catAx>
        <c:axId val="39815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161424"/>
        <c:crosses val="autoZero"/>
        <c:auto val="1"/>
        <c:lblAlgn val="ctr"/>
        <c:lblOffset val="100"/>
        <c:tickLblSkip val="1"/>
        <c:tickMarkSkip val="1"/>
        <c:noMultiLvlLbl val="0"/>
      </c:catAx>
      <c:valAx>
        <c:axId val="39816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5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444</c:v>
                </c:pt>
                <c:pt idx="1">
                  <c:v>469</c:v>
                </c:pt>
                <c:pt idx="2">
                  <c:v>469</c:v>
                </c:pt>
              </c:numCache>
            </c:numRef>
          </c:val>
          <c:extLst xmlns:c16r2="http://schemas.microsoft.com/office/drawing/2015/06/chart">
            <c:ext xmlns:c16="http://schemas.microsoft.com/office/drawing/2014/chart" uri="{C3380CC4-5D6E-409C-BE32-E72D297353CC}">
              <c16:uniqueId val="{00000000-EB1D-4A6E-8DFF-B962DC7F52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c:v>
                </c:pt>
                <c:pt idx="1">
                  <c:v>114</c:v>
                </c:pt>
                <c:pt idx="2">
                  <c:v>114</c:v>
                </c:pt>
              </c:numCache>
            </c:numRef>
          </c:val>
          <c:extLst xmlns:c16r2="http://schemas.microsoft.com/office/drawing/2015/06/chart">
            <c:ext xmlns:c16="http://schemas.microsoft.com/office/drawing/2014/chart" uri="{C3380CC4-5D6E-409C-BE32-E72D297353CC}">
              <c16:uniqueId val="{00000001-EB1D-4A6E-8DFF-B962DC7F52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922</c:v>
                </c:pt>
                <c:pt idx="1">
                  <c:v>732</c:v>
                </c:pt>
                <c:pt idx="2">
                  <c:v>591</c:v>
                </c:pt>
              </c:numCache>
            </c:numRef>
          </c:val>
          <c:extLst xmlns:c16r2="http://schemas.microsoft.com/office/drawing/2015/06/chart">
            <c:ext xmlns:c16="http://schemas.microsoft.com/office/drawing/2014/chart" uri="{C3380CC4-5D6E-409C-BE32-E72D297353CC}">
              <c16:uniqueId val="{00000002-EB1D-4A6E-8DFF-B962DC7F52FD}"/>
            </c:ext>
          </c:extLst>
        </c:ser>
        <c:dLbls>
          <c:showLegendKey val="0"/>
          <c:showVal val="0"/>
          <c:showCatName val="0"/>
          <c:showSerName val="0"/>
          <c:showPercent val="0"/>
          <c:showBubbleSize val="0"/>
        </c:dLbls>
        <c:gapWidth val="120"/>
        <c:overlap val="100"/>
        <c:axId val="398157896"/>
        <c:axId val="398161816"/>
      </c:barChart>
      <c:catAx>
        <c:axId val="39815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161816"/>
        <c:crosses val="autoZero"/>
        <c:auto val="1"/>
        <c:lblAlgn val="ctr"/>
        <c:lblOffset val="100"/>
        <c:tickLblSkip val="1"/>
        <c:tickMarkSkip val="1"/>
        <c:noMultiLvlLbl val="0"/>
      </c:catAx>
      <c:valAx>
        <c:axId val="398161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15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9B-41A8-B88E-B5FB8B8F8592}"/>
                </c:ext>
                <c:ext xmlns:c15="http://schemas.microsoft.com/office/drawing/2012/chart" uri="{CE6537A1-D6FC-4f65-9D91-7224C49458BB}">
                  <c15:layout/>
                  <c15:dlblFieldTable>
                    <c15:dlblFTEntry>
                      <c15:txfldGUID>{2E51E0EB-BA40-4AA1-B57D-2A71C51EF108}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9B-41A8-B88E-B5FB8B8F8592}"/>
                </c:ext>
                <c:ext xmlns:c15="http://schemas.microsoft.com/office/drawing/2012/chart" uri="{CE6537A1-D6FC-4f65-9D91-7224C49458BB}">
                  <c15:dlblFieldTable>
                    <c15:dlblFTEntry>
                      <c15:txfldGUID>{34C699B5-94BC-4862-A91A-A4C20C3612A5}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9B-41A8-B88E-B5FB8B8F8592}"/>
                </c:ext>
                <c:ext xmlns:c15="http://schemas.microsoft.com/office/drawing/2012/chart" uri="{CE6537A1-D6FC-4f65-9D91-7224C49458BB}">
                  <c15:dlblFieldTable>
                    <c15:dlblFTEntry>
                      <c15:txfldGUID>{B5869B15-8492-4E06-8144-1B9670AEBF6B}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9B-41A8-B88E-B5FB8B8F8592}"/>
                </c:ext>
                <c:ext xmlns:c15="http://schemas.microsoft.com/office/drawing/2012/chart" uri="{CE6537A1-D6FC-4f65-9D91-7224C49458BB}">
                  <c15:dlblFieldTable>
                    <c15:dlblFTEntry>
                      <c15:txfldGUID>{EE819815-152A-4B6D-8223-30014602C743}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9B-41A8-B88E-B5FB8B8F8592}"/>
                </c:ext>
                <c:ext xmlns:c15="http://schemas.microsoft.com/office/drawing/2012/chart" uri="{CE6537A1-D6FC-4f65-9D91-7224C49458BB}">
                  <c15:dlblFieldTable>
                    <c15:dlblFTEntry>
                      <c15:txfldGUID>{79DF7F04-5211-4C09-9878-FD2B188209F5}</c15:txfldGUID>
                      <c15:f>#REF!</c15:f>
                      <c15:dlblFieldTableCache>
                        <c:ptCount val="1"/>
                        <c:pt idx="0">
                          <c:v>#REF!</c:v>
                        </c:pt>
                      </c15:dlblFieldTableCache>
                    </c15:dlblFTEntry>
                  </c15:dlblFieldTable>
                  <c15:showDataLabelsRange val="0"/>
                </c:ext>
              </c:extLst>
            </c:dLbl>
            <c:dLbl>
              <c:idx val="8"/>
              <c:layout>
                <c:manualLayout>
                  <c:x val="-4.319823470635567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9B-41A8-B88E-B5FB8B8F8592}"/>
                </c:ext>
                <c:ext xmlns:c15="http://schemas.microsoft.com/office/drawing/2012/chart" uri="{CE6537A1-D6FC-4f65-9D91-7224C49458BB}">
                  <c15:layout/>
                  <c15:dlblFieldTable>
                    <c15:dlblFTEntry>
                      <c15:txfldGUID>{2CC7F0A4-6968-472B-85DF-04D7DBBBA843}</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1092166232788926E-2"/>
                  <c:y val="-6.148530534398599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9B-41A8-B88E-B5FB8B8F8592}"/>
                </c:ext>
                <c:ext xmlns:c15="http://schemas.microsoft.com/office/drawing/2012/chart" uri="{CE6537A1-D6FC-4f65-9D91-7224C49458BB}">
                  <c15:layout/>
                  <c15:dlblFieldTable>
                    <c15:dlblFTEntry>
                      <c15:txfldGUID>{3BF1B725-0F96-4560-BC2B-EFD90A53BF12}</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2145200469572303E-2"/>
                  <c:y val="-6.799277886774436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9B-41A8-B88E-B5FB8B8F8592}"/>
                </c:ext>
                <c:ext xmlns:c15="http://schemas.microsoft.com/office/drawing/2012/chart" uri="{CE6537A1-D6FC-4f65-9D91-7224C49458BB}">
                  <c15:layout/>
                  <c15:dlblFieldTable>
                    <c15:dlblFTEntry>
                      <c15:txfldGUID>{48EA0CAA-B961-4BBE-97E8-CD43AB020862}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9B-41A8-B88E-B5FB8B8F8592}"/>
                </c:ext>
                <c:ext xmlns:c15="http://schemas.microsoft.com/office/drawing/2012/chart" uri="{CE6537A1-D6FC-4f65-9D91-7224C49458BB}">
                  <c15:layout/>
                  <c15:dlblFieldTable>
                    <c15:dlblFTEntry>
                      <c15:txfldGUID>{43483082-2357-4966-A98D-6CFF8A68F28A}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31.8</c:v>
                </c:pt>
                <c:pt idx="8">
                  <c:v>49.2</c:v>
                </c:pt>
                <c:pt idx="16">
                  <c:v>49.4</c:v>
                </c:pt>
                <c:pt idx="24">
                  <c:v>49.4</c:v>
                </c:pt>
                <c:pt idx="32">
                  <c:v>47.7</c:v>
                </c:pt>
              </c:numCache>
            </c:numRef>
          </c:xVal>
          <c:yVal>
            <c:numRef>
              <c:f>公会計指標分析・財政指標組合せ分析表!$BP$51:$DC$51</c:f>
              <c:numCache>
                <c:formatCode>#,##0.0;"▲ "#,##0.0</c:formatCode>
                <c:ptCount val="40"/>
                <c:pt idx="0">
                  <c:v>81.599999999999994</c:v>
                </c:pt>
                <c:pt idx="8">
                  <c:v>89.5</c:v>
                </c:pt>
                <c:pt idx="16">
                  <c:v>91.4</c:v>
                </c:pt>
                <c:pt idx="24">
                  <c:v>95.6</c:v>
                </c:pt>
                <c:pt idx="32">
                  <c:v>97.5</c:v>
                </c:pt>
              </c:numCache>
            </c:numRef>
          </c:yVal>
          <c:smooth val="0"/>
          <c:extLst xmlns:c16r2="http://schemas.microsoft.com/office/drawing/2015/06/chart">
            <c:ext xmlns:c16="http://schemas.microsoft.com/office/drawing/2014/chart" uri="{C3380CC4-5D6E-409C-BE32-E72D297353CC}">
              <c16:uniqueId val="{00000009-729B-41A8-B88E-B5FB8B8F85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9B-41A8-B88E-B5FB8B8F8592}"/>
                </c:ext>
                <c:ext xmlns:c15="http://schemas.microsoft.com/office/drawing/2012/chart" uri="{CE6537A1-D6FC-4f65-9D91-7224C49458BB}">
                  <c15:layout/>
                  <c15:dlblFieldTable>
                    <c15:dlblFTEntry>
                      <c15:txfldGUID>{F8DC6C3F-9E06-4B12-B6EF-5E3B90469C4A}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9B-41A8-B88E-B5FB8B8F8592}"/>
                </c:ext>
                <c:ext xmlns:c15="http://schemas.microsoft.com/office/drawing/2012/chart" uri="{CE6537A1-D6FC-4f65-9D91-7224C49458BB}">
                  <c15:dlblFieldTable>
                    <c15:dlblFTEntry>
                      <c15:txfldGUID>{2458FC41-25E9-48E1-A712-3B77D4355A14}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9B-41A8-B88E-B5FB8B8F8592}"/>
                </c:ext>
                <c:ext xmlns:c15="http://schemas.microsoft.com/office/drawing/2012/chart" uri="{CE6537A1-D6FC-4f65-9D91-7224C49458BB}">
                  <c15:dlblFieldTable>
                    <c15:dlblFTEntry>
                      <c15:txfldGUID>{023FA405-E65D-4D5E-BF97-F31384D17A89}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9B-41A8-B88E-B5FB8B8F8592}"/>
                </c:ext>
                <c:ext xmlns:c15="http://schemas.microsoft.com/office/drawing/2012/chart" uri="{CE6537A1-D6FC-4f65-9D91-7224C49458BB}">
                  <c15:dlblFieldTable>
                    <c15:dlblFTEntry>
                      <c15:txfldGUID>{4EFA0AE7-1A34-4E75-9A15-7174F5CA4255}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9B-41A8-B88E-B5FB8B8F8592}"/>
                </c:ext>
                <c:ext xmlns:c15="http://schemas.microsoft.com/office/drawing/2012/chart" uri="{CE6537A1-D6FC-4f65-9D91-7224C49458BB}">
                  <c15:dlblFieldTable>
                    <c15:dlblFTEntry>
                      <c15:txfldGUID>{FAE58A53-4CD6-432B-A7B0-1269ADD5E5CB}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9B-41A8-B88E-B5FB8B8F8592}"/>
                </c:ext>
                <c:ext xmlns:c15="http://schemas.microsoft.com/office/drawing/2012/chart" uri="{CE6537A1-D6FC-4f65-9D91-7224C49458BB}">
                  <c15:layout/>
                  <c15:dlblFieldTable>
                    <c15:dlblFTEntry>
                      <c15:txfldGUID>{02FFE197-F1E8-4AB5-A9C3-CCE8158B2046}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9B-41A8-B88E-B5FB8B8F8592}"/>
                </c:ext>
                <c:ext xmlns:c15="http://schemas.microsoft.com/office/drawing/2012/chart" uri="{CE6537A1-D6FC-4f65-9D91-7224C49458BB}">
                  <c15:layout/>
                  <c15:dlblFieldTable>
                    <c15:dlblFTEntry>
                      <c15:txfldGUID>{C9ABA3DC-5B24-4141-B107-A0E9C72D3850}</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4.313358260310931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9B-41A8-B88E-B5FB8B8F8592}"/>
                </c:ext>
                <c:ext xmlns:c15="http://schemas.microsoft.com/office/drawing/2012/chart" uri="{CE6537A1-D6FC-4f65-9D91-7224C49458BB}">
                  <c15:layout/>
                  <c15:dlblFieldTable>
                    <c15:dlblFTEntry>
                      <c15:txfldGUID>{33FC5C79-A2B4-4BE7-BB3C-CC24E78B55B9}</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102736851669741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9B-41A8-B88E-B5FB8B8F8592}"/>
                </c:ext>
                <c:ext xmlns:c15="http://schemas.microsoft.com/office/drawing/2012/chart" uri="{CE6537A1-D6FC-4f65-9D91-7224C49458BB}">
                  <c15:layout/>
                  <c15:dlblFieldTable>
                    <c15:dlblFTEntry>
                      <c15:txfldGUID>{788E6EE9-003A-4E17-BD8E-E9FEEEA897B0}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729B-41A8-B88E-B5FB8B8F8592}"/>
            </c:ext>
          </c:extLst>
        </c:ser>
        <c:dLbls>
          <c:showLegendKey val="0"/>
          <c:showVal val="1"/>
          <c:showCatName val="0"/>
          <c:showSerName val="0"/>
          <c:showPercent val="0"/>
          <c:showBubbleSize val="0"/>
        </c:dLbls>
        <c:axId val="398160248"/>
        <c:axId val="398156328"/>
      </c:scatterChart>
      <c:valAx>
        <c:axId val="398160248"/>
        <c:scaling>
          <c:orientation val="minMax"/>
          <c:max val="63"/>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156328"/>
        <c:crosses val="autoZero"/>
        <c:crossBetween val="midCat"/>
      </c:valAx>
      <c:valAx>
        <c:axId val="398156328"/>
        <c:scaling>
          <c:orientation val="minMax"/>
          <c:max val="11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160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55-4978-A7E1-F12CA2203CAA}"/>
                </c:ext>
                <c:ext xmlns:c15="http://schemas.microsoft.com/office/drawing/2012/chart" uri="{CE6537A1-D6FC-4f65-9D91-7224C49458BB}">
                  <c15:layout/>
                  <c15:dlblFieldTable>
                    <c15:dlblFTEntry>
                      <c15:txfldGUID>{EC1AE4FB-235C-443A-B96A-2B2CDED0500E}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55-4978-A7E1-F12CA2203CAA}"/>
                </c:ext>
                <c:ext xmlns:c15="http://schemas.microsoft.com/office/drawing/2012/chart" uri="{CE6537A1-D6FC-4f65-9D91-7224C49458BB}">
                  <c15:dlblFieldTable>
                    <c15:dlblFTEntry>
                      <c15:txfldGUID>{61E93349-4D92-461C-A4AA-6DBAB1D09F80}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55-4978-A7E1-F12CA2203CAA}"/>
                </c:ext>
                <c:ext xmlns:c15="http://schemas.microsoft.com/office/drawing/2012/chart" uri="{CE6537A1-D6FC-4f65-9D91-7224C49458BB}">
                  <c15:dlblFieldTable>
                    <c15:dlblFTEntry>
                      <c15:txfldGUID>{99482A56-4638-4956-B1BD-942ED92003DE}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55-4978-A7E1-F12CA2203CAA}"/>
                </c:ext>
                <c:ext xmlns:c15="http://schemas.microsoft.com/office/drawing/2012/chart" uri="{CE6537A1-D6FC-4f65-9D91-7224C49458BB}">
                  <c15:dlblFieldTable>
                    <c15:dlblFTEntry>
                      <c15:txfldGUID>{BF8C296E-087A-4EEF-BB17-05938444D7FF}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55-4978-A7E1-F12CA2203CAA}"/>
                </c:ext>
                <c:ext xmlns:c15="http://schemas.microsoft.com/office/drawing/2012/chart" uri="{CE6537A1-D6FC-4f65-9D91-7224C49458BB}">
                  <c15:dlblFieldTable>
                    <c15:dlblFTEntry>
                      <c15:txfldGUID>{BCF309FF-8279-477A-ADB3-65EC8E007C03}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55-4978-A7E1-F12CA2203CAA}"/>
                </c:ext>
                <c:ext xmlns:c15="http://schemas.microsoft.com/office/drawing/2012/chart" uri="{CE6537A1-D6FC-4f65-9D91-7224C49458BB}">
                  <c15:layout/>
                  <c15:dlblFieldTable>
                    <c15:dlblFTEntry>
                      <c15:txfldGUID>{0B7653DF-3761-4CD8-AC50-8E3C3B9FE5A6}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55-4978-A7E1-F12CA2203CAA}"/>
                </c:ext>
                <c:ext xmlns:c15="http://schemas.microsoft.com/office/drawing/2012/chart" uri="{CE6537A1-D6FC-4f65-9D91-7224C49458BB}">
                  <c15:layout/>
                  <c15:dlblFieldTable>
                    <c15:dlblFTEntry>
                      <c15:txfldGUID>{311F18C3-1615-44B9-81B3-E78138085046}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55-4978-A7E1-F12CA2203CAA}"/>
                </c:ext>
                <c:ext xmlns:c15="http://schemas.microsoft.com/office/drawing/2012/chart" uri="{CE6537A1-D6FC-4f65-9D91-7224C49458BB}">
                  <c15:layout/>
                  <c15:dlblFieldTable>
                    <c15:dlblFTEntry>
                      <c15:txfldGUID>{3C39851C-B5E2-41C1-A75F-2FB4CBFA6FEE}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55-4978-A7E1-F12CA2203CAA}"/>
                </c:ext>
                <c:ext xmlns:c15="http://schemas.microsoft.com/office/drawing/2012/chart" uri="{CE6537A1-D6FC-4f65-9D91-7224C49458BB}">
                  <c15:layout/>
                  <c15:dlblFieldTable>
                    <c15:dlblFTEntry>
                      <c15:txfldGUID>{55054694-E2FC-45C2-86DB-C2F4DAE878B3}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3.5</c:v>
                </c:pt>
                <c:pt idx="16">
                  <c:v>3.8</c:v>
                </c:pt>
                <c:pt idx="24">
                  <c:v>4.5999999999999996</c:v>
                </c:pt>
                <c:pt idx="32">
                  <c:v>5.7</c:v>
                </c:pt>
              </c:numCache>
            </c:numRef>
          </c:xVal>
          <c:yVal>
            <c:numRef>
              <c:f>公会計指標分析・財政指標組合せ分析表!$BP$73:$DC$73</c:f>
              <c:numCache>
                <c:formatCode>#,##0.0;"▲ "#,##0.0</c:formatCode>
                <c:ptCount val="40"/>
                <c:pt idx="0">
                  <c:v>81.599999999999994</c:v>
                </c:pt>
                <c:pt idx="8">
                  <c:v>89.5</c:v>
                </c:pt>
                <c:pt idx="16">
                  <c:v>91.4</c:v>
                </c:pt>
                <c:pt idx="24">
                  <c:v>95.6</c:v>
                </c:pt>
                <c:pt idx="32">
                  <c:v>97.5</c:v>
                </c:pt>
              </c:numCache>
            </c:numRef>
          </c:yVal>
          <c:smooth val="0"/>
          <c:extLst xmlns:c16r2="http://schemas.microsoft.com/office/drawing/2015/06/chart">
            <c:ext xmlns:c16="http://schemas.microsoft.com/office/drawing/2014/chart" uri="{C3380CC4-5D6E-409C-BE32-E72D297353CC}">
              <c16:uniqueId val="{00000009-6E55-4978-A7E1-F12CA2203C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55-4978-A7E1-F12CA2203CAA}"/>
                </c:ext>
                <c:ext xmlns:c15="http://schemas.microsoft.com/office/drawing/2012/chart" uri="{CE6537A1-D6FC-4f65-9D91-7224C49458BB}">
                  <c15:layout/>
                  <c15:dlblFieldTable>
                    <c15:dlblFTEntry>
                      <c15:txfldGUID>{4815CCDD-808D-4489-B8D9-0AEBA30D3FD6}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55-4978-A7E1-F12CA2203CAA}"/>
                </c:ext>
                <c:ext xmlns:c15="http://schemas.microsoft.com/office/drawing/2012/chart" uri="{CE6537A1-D6FC-4f65-9D91-7224C49458BB}">
                  <c15:dlblFieldTable>
                    <c15:dlblFTEntry>
                      <c15:txfldGUID>{783DCEAF-F4D0-47DB-9B9A-991ACE93AFDA}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55-4978-A7E1-F12CA2203CAA}"/>
                </c:ext>
                <c:ext xmlns:c15="http://schemas.microsoft.com/office/drawing/2012/chart" uri="{CE6537A1-D6FC-4f65-9D91-7224C49458BB}">
                  <c15:dlblFieldTable>
                    <c15:dlblFTEntry>
                      <c15:txfldGUID>{544613D8-CD05-400C-8006-0FA47EB146AE}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55-4978-A7E1-F12CA2203CAA}"/>
                </c:ext>
                <c:ext xmlns:c15="http://schemas.microsoft.com/office/drawing/2012/chart" uri="{CE6537A1-D6FC-4f65-9D91-7224C49458BB}">
                  <c15:dlblFieldTable>
                    <c15:dlblFTEntry>
                      <c15:txfldGUID>{1EC20C22-462F-4AF1-84A4-FD8ED058E787}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55-4978-A7E1-F12CA2203CAA}"/>
                </c:ext>
                <c:ext xmlns:c15="http://schemas.microsoft.com/office/drawing/2012/chart" uri="{CE6537A1-D6FC-4f65-9D91-7224C49458BB}">
                  <c15:dlblFieldTable>
                    <c15:dlblFTEntry>
                      <c15:txfldGUID>{4B8782AF-1463-480B-9024-8CAC347CC562}</c15:txfldGUID>
                      <c15:f>#REF!</c15:f>
                      <c15:dlblFieldTableCache>
                        <c:ptCount val="1"/>
                        <c:pt idx="0">
                          <c:v>#REF!</c:v>
                        </c:pt>
                      </c15:dlblFieldTableCache>
                    </c15:dlblFTEntry>
                  </c15:dlblFieldTable>
                  <c15:showDataLabelsRange val="0"/>
                </c:ext>
              </c:extLst>
            </c:dLbl>
            <c:dLbl>
              <c:idx val="8"/>
              <c:layout>
                <c:manualLayout>
                  <c:x val="-3.14783752148062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55-4978-A7E1-F12CA2203CAA}"/>
                </c:ext>
                <c:ext xmlns:c15="http://schemas.microsoft.com/office/drawing/2012/chart" uri="{CE6537A1-D6FC-4f65-9D91-7224C49458BB}">
                  <c15:layout/>
                  <c15:dlblFieldTable>
                    <c15:dlblFTEntry>
                      <c15:txfldGUID>{EDB948FD-9850-4512-9572-4E802D34B64A}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91760802341516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55-4978-A7E1-F12CA2203CAA}"/>
                </c:ext>
                <c:ext xmlns:c15="http://schemas.microsoft.com/office/drawing/2012/chart" uri="{CE6537A1-D6FC-4f65-9D91-7224C49458BB}">
                  <c15:layout/>
                  <c15:dlblFieldTable>
                    <c15:dlblFTEntry>
                      <c15:txfldGUID>{B5E705CA-8C6B-460B-8D1F-EBFC69F5F03D}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414550767788714E-2"/>
                  <c:y val="-4.70021378074082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55-4978-A7E1-F12CA2203CAA}"/>
                </c:ext>
                <c:ext xmlns:c15="http://schemas.microsoft.com/office/drawing/2012/chart" uri="{CE6537A1-D6FC-4f65-9D91-7224C49458BB}">
                  <c15:layout/>
                  <c15:dlblFieldTable>
                    <c15:dlblFTEntry>
                      <c15:txfldGUID>{FAC2D723-F955-404D-8852-2AAE375979E7}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853783576397503E-2"/>
                  <c:y val="-7.783115636817969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55-4978-A7E1-F12CA2203CAA}"/>
                </c:ext>
                <c:ext xmlns:c15="http://schemas.microsoft.com/office/drawing/2012/chart" uri="{CE6537A1-D6FC-4f65-9D91-7224C49458BB}">
                  <c15:layout/>
                  <c15:dlblFieldTable>
                    <c15:dlblFTEntry>
                      <c15:txfldGUID>{89FBDF1E-CDDB-4E30-8D61-FEFAE9303F36}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6E55-4978-A7E1-F12CA2203CAA}"/>
            </c:ext>
          </c:extLst>
        </c:ser>
        <c:dLbls>
          <c:showLegendKey val="0"/>
          <c:showVal val="1"/>
          <c:showCatName val="0"/>
          <c:showSerName val="0"/>
          <c:showPercent val="0"/>
          <c:showBubbleSize val="0"/>
        </c:dLbls>
        <c:axId val="398162992"/>
        <c:axId val="398160640"/>
      </c:scatterChart>
      <c:valAx>
        <c:axId val="398162992"/>
        <c:scaling>
          <c:orientation val="minMax"/>
          <c:max val="9.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160640"/>
        <c:crosses val="autoZero"/>
        <c:crossBetween val="midCat"/>
      </c:valAx>
      <c:valAx>
        <c:axId val="398160640"/>
        <c:scaling>
          <c:orientation val="minMax"/>
          <c:max val="11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162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実質公債費比率の分子については，元利償還金の増及び算入公債費等の微増を要因として，</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教育施設</a:t>
          </a:r>
          <a:r>
            <a:rPr kumimoji="1" lang="ja-JP" altLang="ja-JP" sz="1100">
              <a:solidFill>
                <a:schemeClr val="dk1"/>
              </a:solidFill>
              <a:effectLst/>
              <a:latin typeface="+mn-lt"/>
              <a:ea typeface="+mn-ea"/>
              <a:cs typeface="+mn-cs"/>
            </a:rPr>
            <a:t>整備等に係る元利償還金が増加となり，実質公債費比率の分子の上昇が見込まれるため，当該比率の推移を注視していくとともに，交付税措置のある地方債を活用するほか，地方債発行の抑制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満期一括償還地方債の償還の財源として積み立てた減債基金はない。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将来負担額については，</a:t>
          </a:r>
          <a:r>
            <a:rPr kumimoji="1" lang="ja-JP" altLang="en-US" sz="1100" baseline="0">
              <a:solidFill>
                <a:schemeClr val="dk1"/>
              </a:solidFill>
              <a:effectLst/>
              <a:latin typeface="+mn-lt"/>
              <a:ea typeface="+mn-ea"/>
              <a:cs typeface="+mn-cs"/>
            </a:rPr>
            <a:t>令和元年度については，小中学校共用体育館建設事業債等の発行減と償還額の増により</a:t>
          </a:r>
          <a:r>
            <a:rPr kumimoji="1" lang="ja-JP" altLang="ja-JP" sz="1100" baseline="0">
              <a:solidFill>
                <a:schemeClr val="dk1"/>
              </a:solidFill>
              <a:effectLst/>
              <a:latin typeface="+mn-lt"/>
              <a:ea typeface="+mn-ea"/>
              <a:cs typeface="+mn-cs"/>
            </a:rPr>
            <a:t>地方債現在高が</a:t>
          </a:r>
          <a:r>
            <a:rPr kumimoji="1" lang="ja-JP" altLang="en-US" sz="1100" baseline="0">
              <a:solidFill>
                <a:schemeClr val="dk1"/>
              </a:solidFill>
              <a:effectLst/>
              <a:latin typeface="+mn-lt"/>
              <a:ea typeface="+mn-ea"/>
              <a:cs typeface="+mn-cs"/>
            </a:rPr>
            <a:t>８６百万円減少したほか，公営企業債等繰入見込額についても５２百万円減少した。</a:t>
          </a:r>
          <a:endParaRPr lang="ja-JP" altLang="ja-JP" sz="1400">
            <a:effectLst/>
          </a:endParaRPr>
        </a:p>
        <a:p>
          <a:r>
            <a:rPr kumimoji="1" lang="ja-JP" altLang="ja-JP" sz="1100" baseline="0">
              <a:solidFill>
                <a:schemeClr val="dk1"/>
              </a:solidFill>
              <a:effectLst/>
              <a:latin typeface="+mn-lt"/>
              <a:ea typeface="+mn-ea"/>
              <a:cs typeface="+mn-cs"/>
            </a:rPr>
            <a:t>　充当可能財源について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，充当可能基金の一部を取り崩し，各施策の財源としたことにより</a:t>
          </a:r>
          <a:r>
            <a:rPr kumimoji="1" lang="ja-JP" altLang="en-US" sz="1100" baseline="0">
              <a:solidFill>
                <a:schemeClr val="dk1"/>
              </a:solidFill>
              <a:effectLst/>
              <a:latin typeface="+mn-lt"/>
              <a:ea typeface="+mn-ea"/>
              <a:cs typeface="+mn-cs"/>
            </a:rPr>
            <a:t>１１３</a:t>
          </a:r>
          <a:r>
            <a:rPr kumimoji="1" lang="ja-JP" altLang="ja-JP" sz="1100" baseline="0">
              <a:solidFill>
                <a:schemeClr val="dk1"/>
              </a:solidFill>
              <a:effectLst/>
              <a:latin typeface="+mn-lt"/>
              <a:ea typeface="+mn-ea"/>
              <a:cs typeface="+mn-cs"/>
            </a:rPr>
            <a:t>百万円減少した結果，将来負担比率の分子は</a:t>
          </a:r>
          <a:r>
            <a:rPr kumimoji="1" lang="ja-JP" altLang="en-US" sz="1100" baseline="0">
              <a:solidFill>
                <a:schemeClr val="dk1"/>
              </a:solidFill>
              <a:effectLst/>
              <a:latin typeface="+mn-lt"/>
              <a:ea typeface="+mn-ea"/>
              <a:cs typeface="+mn-cs"/>
            </a:rPr>
            <a:t>３５</a:t>
          </a:r>
          <a:r>
            <a:rPr kumimoji="1" lang="ja-JP" altLang="ja-JP" sz="1100" baseline="0">
              <a:solidFill>
                <a:schemeClr val="dk1"/>
              </a:solidFill>
              <a:effectLst/>
              <a:latin typeface="+mn-lt"/>
              <a:ea typeface="+mn-ea"/>
              <a:cs typeface="+mn-cs"/>
            </a:rPr>
            <a:t>百万増加した。</a:t>
          </a:r>
          <a:endParaRPr lang="ja-JP" altLang="ja-JP" sz="1400">
            <a:effectLst/>
          </a:endParaRPr>
        </a:p>
        <a:p>
          <a:r>
            <a:rPr kumimoji="1" lang="ja-JP" altLang="ja-JP" sz="1100" baseline="0">
              <a:solidFill>
                <a:schemeClr val="dk1"/>
              </a:solidFill>
              <a:effectLst/>
              <a:latin typeface="+mn-lt"/>
              <a:ea typeface="+mn-ea"/>
              <a:cs typeface="+mn-cs"/>
            </a:rPr>
            <a:t>　今後も，防災行政無線のデジタル化に伴う地方債現在高の増加が見込まれることから，その他の地方債の抑制を図るとともに，基金積み立て等により引き続き健全な財政運営に努める。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その他の特定目的基金基金基金について，漁業振興基金や福祉基金について対象事業へ充当するため繰り入れたことによる減のほか，</a:t>
          </a:r>
          <a:r>
            <a:rPr kumimoji="1" lang="ja-JP" altLang="ja-JP" sz="1100">
              <a:solidFill>
                <a:schemeClr val="dk1"/>
              </a:solidFill>
              <a:effectLst/>
              <a:latin typeface="+mn-lt"/>
              <a:ea typeface="+mn-ea"/>
              <a:cs typeface="+mn-cs"/>
            </a:rPr>
            <a:t>ふるさと納税「大好きです大洗基金」を</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者の希望する事業に活用するため</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百万円を繰り入れたこと等により，基金全体としては１</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及び減債基金については，基金残高が少ないことから今後の財政運営を考慮し，計画的に積み立てを行う一方，特定目的基金についてもそれぞれの基金・施設の運営状況に合わせ，積み立て・取り崩し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漁業振興基金：大洗町漁業協同組合が実施する事業を支援し，漁業の振興を図る。</a:t>
          </a:r>
          <a:endParaRPr lang="ja-JP" altLang="ja-JP" sz="1400">
            <a:effectLst/>
          </a:endParaRPr>
        </a:p>
        <a:p>
          <a:r>
            <a:rPr kumimoji="1" lang="ja-JP" altLang="ja-JP" sz="1100">
              <a:solidFill>
                <a:schemeClr val="dk1"/>
              </a:solidFill>
              <a:effectLst/>
              <a:latin typeface="+mn-lt"/>
              <a:ea typeface="+mn-ea"/>
              <a:cs typeface="+mn-cs"/>
            </a:rPr>
            <a:t>　福祉基金：健康づくりや生きがいづくりなど，地域における保健福祉活動の推進を図る。</a:t>
          </a:r>
          <a:endParaRPr lang="ja-JP" altLang="ja-JP" sz="1400">
            <a:effectLst/>
          </a:endParaRPr>
        </a:p>
        <a:p>
          <a:r>
            <a:rPr kumimoji="1" lang="ja-JP" altLang="ja-JP" sz="1100">
              <a:solidFill>
                <a:schemeClr val="dk1"/>
              </a:solidFill>
              <a:effectLst/>
              <a:latin typeface="+mn-lt"/>
              <a:ea typeface="+mn-ea"/>
              <a:cs typeface="+mn-cs"/>
            </a:rPr>
            <a:t>　東日本大震災復興交付金基金：東日本大震災復興特別区域法に規定する復興交付金事業を展開し，東日本大震災からの復興を図る。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町営公園墓地建設改良基金：町営公園墓地の利便性向上のため建設及び改良を図る。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大好きです大洗基金：ふるさと納税で頂いた寄附金を積み立て，寄附者の希望する事業への活用を通じて町の活性化を図る。</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漁業振興</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活魚畜養施設建設事業へ</a:t>
          </a:r>
          <a:r>
            <a:rPr kumimoji="1" lang="ja-JP" altLang="ja-JP" sz="1100">
              <a:solidFill>
                <a:schemeClr val="dk1"/>
              </a:solidFill>
              <a:effectLst/>
              <a:latin typeface="+mn-lt"/>
              <a:ea typeface="+mn-ea"/>
              <a:cs typeface="+mn-cs"/>
            </a:rPr>
            <a:t>充当した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福祉基金：福祉関係事業へ充当したことにより，４１百万円減少した。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大好きです大洗基金：ふるさと納税として頂いた寄附金</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百万円を積み立てた一方，昨年度までに頂いた寄附金を寄附者の希望する事業に</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百万繰り入れた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漁業振興基金：</a:t>
          </a:r>
          <a:r>
            <a:rPr kumimoji="1" lang="ja-JP" altLang="en-US" sz="1100">
              <a:solidFill>
                <a:schemeClr val="dk1"/>
              </a:solidFill>
              <a:effectLst/>
              <a:latin typeface="+mn-lt"/>
              <a:ea typeface="+mn-ea"/>
              <a:cs typeface="+mn-cs"/>
            </a:rPr>
            <a:t>今後も漁業の振興を図るため，基金対象事業が見込まれていることから</a:t>
          </a:r>
          <a:r>
            <a:rPr kumimoji="1" lang="ja-JP" altLang="ja-JP" sz="1100">
              <a:solidFill>
                <a:schemeClr val="dk1"/>
              </a:solidFill>
              <a:effectLst/>
              <a:latin typeface="+mn-lt"/>
              <a:ea typeface="+mn-ea"/>
              <a:cs typeface="+mn-cs"/>
            </a:rPr>
            <a:t>減少する予定。</a:t>
          </a:r>
          <a:endParaRPr lang="ja-JP" altLang="ja-JP" sz="1400">
            <a:effectLst/>
          </a:endParaRPr>
        </a:p>
        <a:p>
          <a:r>
            <a:rPr kumimoji="1" lang="ja-JP" altLang="ja-JP" sz="1100">
              <a:solidFill>
                <a:schemeClr val="dk1"/>
              </a:solidFill>
              <a:effectLst/>
              <a:latin typeface="+mn-lt"/>
              <a:ea typeface="+mn-ea"/>
              <a:cs typeface="+mn-cs"/>
            </a:rPr>
            <a:t>　東日本大震災復興交付金基金：令和２年度の復興期間までに事業が完了し，基金残高は０になる予定。</a:t>
          </a:r>
          <a:endParaRPr lang="ja-JP" altLang="ja-JP" sz="1400">
            <a:effectLst/>
          </a:endParaRPr>
        </a:p>
        <a:p>
          <a:r>
            <a:rPr kumimoji="1" lang="ja-JP" altLang="ja-JP" sz="1100">
              <a:solidFill>
                <a:schemeClr val="dk1"/>
              </a:solidFill>
              <a:effectLst/>
              <a:latin typeface="+mn-lt"/>
              <a:ea typeface="+mn-ea"/>
              <a:cs typeface="+mn-cs"/>
            </a:rPr>
            <a:t>　大好きです大洗基金：ふるさと納税の寄附金を原資として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事業拡充により増加</a:t>
          </a:r>
          <a:r>
            <a:rPr kumimoji="1" lang="ja-JP" altLang="ja-JP" sz="1100">
              <a:solidFill>
                <a:schemeClr val="dk1"/>
              </a:solidFill>
              <a:effectLst/>
              <a:latin typeface="+mn-lt"/>
              <a:ea typeface="+mn-ea"/>
              <a:cs typeface="+mn-cs"/>
            </a:rPr>
            <a:t>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財政調整基金の残高が少ないことから，災害への備え等のために財政標準規模の１５％程度を確保できるよう積み立てに努める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数年後に地方債償還のピークを迎えるため，それに備えて可能な限り積み立てを行う。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低い水準となっている。これは近年の庁舎改修事業や統合小学校建設事業及び小中学校共用体育館建設事業等の大型建設事業実施に伴い有形固定資産減価償却率の低い資産が多くなっていることによる。今後については公共施設等総合管理計画や個別施設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35</xdr:row>
      <xdr:rowOff>31297</xdr:rowOff>
    </xdr:to>
    <xdr:cxnSp macro="">
      <xdr:nvCxnSpPr>
        <xdr:cNvPr id="67" name="直線コネクタ 66"/>
        <xdr:cNvCxnSpPr/>
      </xdr:nvCxnSpPr>
      <xdr:spPr>
        <a:xfrm flipV="1">
          <a:off x="4760595" y="5600700"/>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35124</xdr:rowOff>
    </xdr:from>
    <xdr:ext cx="405111" cy="259045"/>
    <xdr:sp macro="" textlink="">
      <xdr:nvSpPr>
        <xdr:cNvPr id="68" name="有形固定資産減価償却率最小値テキスト"/>
        <xdr:cNvSpPr txBox="1"/>
      </xdr:nvSpPr>
      <xdr:spPr>
        <a:xfrm>
          <a:off x="4813300"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31297</xdr:rowOff>
    </xdr:from>
    <xdr:to>
      <xdr:col>23</xdr:col>
      <xdr:colOff>174625</xdr:colOff>
      <xdr:row>35</xdr:row>
      <xdr:rowOff>31297</xdr:rowOff>
    </xdr:to>
    <xdr:cxnSp macro="">
      <xdr:nvCxnSpPr>
        <xdr:cNvPr id="69" name="直線コネクタ 68"/>
        <xdr:cNvCxnSpPr/>
      </xdr:nvCxnSpPr>
      <xdr:spPr>
        <a:xfrm>
          <a:off x="4673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70"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71" name="直線コネクタ 70"/>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34035</xdr:rowOff>
    </xdr:from>
    <xdr:ext cx="405111" cy="259045"/>
    <xdr:sp macro="" textlink="">
      <xdr:nvSpPr>
        <xdr:cNvPr id="72" name="有形固定資産減価償却率平均値テキスト"/>
        <xdr:cNvSpPr txBox="1"/>
      </xdr:nvSpPr>
      <xdr:spPr>
        <a:xfrm>
          <a:off x="4813300" y="6120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73" name="フローチャート: 判断 72"/>
        <xdr:cNvSpPr/>
      </xdr:nvSpPr>
      <xdr:spPr>
        <a:xfrm>
          <a:off x="47117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49439</xdr:rowOff>
    </xdr:from>
    <xdr:to>
      <xdr:col>19</xdr:col>
      <xdr:colOff>187325</xdr:colOff>
      <xdr:row>31</xdr:row>
      <xdr:rowOff>151039</xdr:rowOff>
    </xdr:to>
    <xdr:sp macro="" textlink="">
      <xdr:nvSpPr>
        <xdr:cNvPr id="74" name="フローチャート: 判断 73"/>
        <xdr:cNvSpPr/>
      </xdr:nvSpPr>
      <xdr:spPr>
        <a:xfrm>
          <a:off x="4000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40186</xdr:rowOff>
    </xdr:from>
    <xdr:to>
      <xdr:col>15</xdr:col>
      <xdr:colOff>187325</xdr:colOff>
      <xdr:row>31</xdr:row>
      <xdr:rowOff>141786</xdr:rowOff>
    </xdr:to>
    <xdr:sp macro="" textlink="">
      <xdr:nvSpPr>
        <xdr:cNvPr id="75" name="フローチャート: 判断 74"/>
        <xdr:cNvSpPr/>
      </xdr:nvSpPr>
      <xdr:spPr>
        <a:xfrm>
          <a:off x="3238500" y="61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128361</xdr:rowOff>
    </xdr:from>
    <xdr:to>
      <xdr:col>11</xdr:col>
      <xdr:colOff>187325</xdr:colOff>
      <xdr:row>31</xdr:row>
      <xdr:rowOff>58511</xdr:rowOff>
    </xdr:to>
    <xdr:sp macro="" textlink="">
      <xdr:nvSpPr>
        <xdr:cNvPr id="76" name="フローチャート: 判断 75"/>
        <xdr:cNvSpPr/>
      </xdr:nvSpPr>
      <xdr:spPr>
        <a:xfrm>
          <a:off x="2476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38917</xdr:rowOff>
    </xdr:from>
    <xdr:to>
      <xdr:col>7</xdr:col>
      <xdr:colOff>187325</xdr:colOff>
      <xdr:row>30</xdr:row>
      <xdr:rowOff>140517</xdr:rowOff>
    </xdr:to>
    <xdr:sp macro="" textlink="">
      <xdr:nvSpPr>
        <xdr:cNvPr id="77" name="フローチャート: 判断 76"/>
        <xdr:cNvSpPr/>
      </xdr:nvSpPr>
      <xdr:spPr>
        <a:xfrm>
          <a:off x="1714500" y="59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12972</xdr:rowOff>
    </xdr:from>
    <xdr:to>
      <xdr:col>23</xdr:col>
      <xdr:colOff>136525</xdr:colOff>
      <xdr:row>29</xdr:row>
      <xdr:rowOff>114572</xdr:rowOff>
    </xdr:to>
    <xdr:sp macro="" textlink="">
      <xdr:nvSpPr>
        <xdr:cNvPr id="83" name="楕円 82"/>
        <xdr:cNvSpPr/>
      </xdr:nvSpPr>
      <xdr:spPr>
        <a:xfrm>
          <a:off x="4711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35849</xdr:rowOff>
    </xdr:from>
    <xdr:ext cx="405111" cy="259045"/>
    <xdr:sp macro="" textlink="">
      <xdr:nvSpPr>
        <xdr:cNvPr id="84" name="有形固定資産減価償却率該当値テキスト"/>
        <xdr:cNvSpPr txBox="1"/>
      </xdr:nvSpPr>
      <xdr:spPr>
        <a:xfrm>
          <a:off x="4813300" y="560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5" name="楕円 84"/>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63772</xdr:rowOff>
    </xdr:from>
    <xdr:to>
      <xdr:col>23</xdr:col>
      <xdr:colOff>85725</xdr:colOff>
      <xdr:row>29</xdr:row>
      <xdr:rowOff>116205</xdr:rowOff>
    </xdr:to>
    <xdr:cxnSp macro="">
      <xdr:nvCxnSpPr>
        <xdr:cNvPr id="86" name="直線コネクタ 85"/>
        <xdr:cNvCxnSpPr/>
      </xdr:nvCxnSpPr>
      <xdr:spPr>
        <a:xfrm flipV="1">
          <a:off x="4051300" y="580734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7" name="楕円 86"/>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116205</xdr:rowOff>
    </xdr:to>
    <xdr:cxnSp macro="">
      <xdr:nvCxnSpPr>
        <xdr:cNvPr id="88" name="直線コネクタ 87"/>
        <xdr:cNvCxnSpPr/>
      </xdr:nvCxnSpPr>
      <xdr:spPr>
        <a:xfrm>
          <a:off x="3289300" y="58597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89" name="楕円 88"/>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116205</xdr:rowOff>
    </xdr:to>
    <xdr:cxnSp macro="">
      <xdr:nvCxnSpPr>
        <xdr:cNvPr id="90" name="直線コネクタ 89"/>
        <xdr:cNvCxnSpPr/>
      </xdr:nvCxnSpPr>
      <xdr:spPr>
        <a:xfrm>
          <a:off x="2527300" y="585361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36921</xdr:rowOff>
    </xdr:from>
    <xdr:to>
      <xdr:col>7</xdr:col>
      <xdr:colOff>187325</xdr:colOff>
      <xdr:row>26</xdr:row>
      <xdr:rowOff>138521</xdr:rowOff>
    </xdr:to>
    <xdr:sp macro="" textlink="">
      <xdr:nvSpPr>
        <xdr:cNvPr id="91" name="楕円 90"/>
        <xdr:cNvSpPr/>
      </xdr:nvSpPr>
      <xdr:spPr>
        <a:xfrm>
          <a:off x="1714500" y="52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87721</xdr:rowOff>
    </xdr:from>
    <xdr:to>
      <xdr:col>11</xdr:col>
      <xdr:colOff>136525</xdr:colOff>
      <xdr:row>29</xdr:row>
      <xdr:rowOff>110036</xdr:rowOff>
    </xdr:to>
    <xdr:cxnSp macro="">
      <xdr:nvCxnSpPr>
        <xdr:cNvPr id="92" name="直線コネクタ 91"/>
        <xdr:cNvCxnSpPr/>
      </xdr:nvCxnSpPr>
      <xdr:spPr>
        <a:xfrm>
          <a:off x="1765300" y="5316946"/>
          <a:ext cx="762000" cy="5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142166</xdr:rowOff>
    </xdr:from>
    <xdr:ext cx="405111" cy="259045"/>
    <xdr:sp macro="" textlink="">
      <xdr:nvSpPr>
        <xdr:cNvPr id="93" name="n_1ave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132913</xdr:rowOff>
    </xdr:from>
    <xdr:ext cx="405111" cy="259045"/>
    <xdr:sp macro="" textlink="">
      <xdr:nvSpPr>
        <xdr:cNvPr id="94" name="n_2aveValue有形固定資産減価償却率"/>
        <xdr:cNvSpPr txBox="1"/>
      </xdr:nvSpPr>
      <xdr:spPr>
        <a:xfrm>
          <a:off x="308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95" name="n_3aveValue有形固定資産減価償却率"/>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131644</xdr:rowOff>
    </xdr:from>
    <xdr:ext cx="405111" cy="259045"/>
    <xdr:sp macro="" textlink="">
      <xdr:nvSpPr>
        <xdr:cNvPr id="96" name="n_4aveValue有形固定資産減価償却率"/>
        <xdr:cNvSpPr txBox="1"/>
      </xdr:nvSpPr>
      <xdr:spPr>
        <a:xfrm>
          <a:off x="1562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7"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8"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99" name="n_3mainValue有形固定資産減価償却率"/>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155048</xdr:rowOff>
    </xdr:from>
    <xdr:ext cx="405111" cy="259045"/>
    <xdr:sp macro="" textlink="">
      <xdr:nvSpPr>
        <xdr:cNvPr id="100" name="n_4mainValue有形固定資産減価償却率"/>
        <xdr:cNvSpPr txBox="1"/>
      </xdr:nvSpPr>
      <xdr:spPr>
        <a:xfrm>
          <a:off x="1562744" y="504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より高い水準にある。これは近年の庁舎改修事業や統合小学校建設事業及び小中学校共用体育館建設事業等の大型建設事業実施に伴い，財源とした地方債の残高が多くなっていることが影響していると考えられる。今後の財政健全化に向けて，これまで以上に地方債発行の抑制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7" name="直線コネクタ 126"/>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8"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9" name="直線コネクタ 128"/>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2"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3" name="フローチャート: 判断 132"/>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4" name="フローチャート: 判断 133"/>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5" name="フローチャート: 判断 134"/>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6" name="フローチャート: 判断 135"/>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7" name="フローチャート: 判断 136"/>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75458</xdr:rowOff>
    </xdr:from>
    <xdr:to>
      <xdr:col>76</xdr:col>
      <xdr:colOff>73025</xdr:colOff>
      <xdr:row>32</xdr:row>
      <xdr:rowOff>5608</xdr:rowOff>
    </xdr:to>
    <xdr:sp macro="" textlink="">
      <xdr:nvSpPr>
        <xdr:cNvPr id="143" name="楕円 142"/>
        <xdr:cNvSpPr/>
      </xdr:nvSpPr>
      <xdr:spPr>
        <a:xfrm>
          <a:off x="14744700" y="61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53885</xdr:rowOff>
    </xdr:from>
    <xdr:ext cx="469744" cy="259045"/>
    <xdr:sp macro="" textlink="">
      <xdr:nvSpPr>
        <xdr:cNvPr id="144" name="債務償還比率該当値テキスト"/>
        <xdr:cNvSpPr txBox="1"/>
      </xdr:nvSpPr>
      <xdr:spPr>
        <a:xfrm>
          <a:off x="14846300" y="61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109052</xdr:rowOff>
    </xdr:from>
    <xdr:to>
      <xdr:col>72</xdr:col>
      <xdr:colOff>123825</xdr:colOff>
      <xdr:row>32</xdr:row>
      <xdr:rowOff>39202</xdr:rowOff>
    </xdr:to>
    <xdr:sp macro="" textlink="">
      <xdr:nvSpPr>
        <xdr:cNvPr id="145" name="楕円 144"/>
        <xdr:cNvSpPr/>
      </xdr:nvSpPr>
      <xdr:spPr>
        <a:xfrm>
          <a:off x="14033500" y="61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126258</xdr:rowOff>
    </xdr:from>
    <xdr:to>
      <xdr:col>76</xdr:col>
      <xdr:colOff>22225</xdr:colOff>
      <xdr:row>31</xdr:row>
      <xdr:rowOff>159852</xdr:rowOff>
    </xdr:to>
    <xdr:cxnSp macro="">
      <xdr:nvCxnSpPr>
        <xdr:cNvPr id="146" name="直線コネクタ 145"/>
        <xdr:cNvCxnSpPr/>
      </xdr:nvCxnSpPr>
      <xdr:spPr>
        <a:xfrm flipV="1">
          <a:off x="14084300" y="6212733"/>
          <a:ext cx="711200" cy="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89017</xdr:rowOff>
    </xdr:from>
    <xdr:to>
      <xdr:col>68</xdr:col>
      <xdr:colOff>123825</xdr:colOff>
      <xdr:row>32</xdr:row>
      <xdr:rowOff>19167</xdr:rowOff>
    </xdr:to>
    <xdr:sp macro="" textlink="">
      <xdr:nvSpPr>
        <xdr:cNvPr id="147" name="楕円 146"/>
        <xdr:cNvSpPr/>
      </xdr:nvSpPr>
      <xdr:spPr>
        <a:xfrm>
          <a:off x="13271500" y="61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139817</xdr:rowOff>
    </xdr:from>
    <xdr:to>
      <xdr:col>72</xdr:col>
      <xdr:colOff>73025</xdr:colOff>
      <xdr:row>31</xdr:row>
      <xdr:rowOff>159852</xdr:rowOff>
    </xdr:to>
    <xdr:cxnSp macro="">
      <xdr:nvCxnSpPr>
        <xdr:cNvPr id="148" name="直線コネクタ 147"/>
        <xdr:cNvCxnSpPr/>
      </xdr:nvCxnSpPr>
      <xdr:spPr>
        <a:xfrm>
          <a:off x="13322300" y="6226292"/>
          <a:ext cx="762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76754</xdr:rowOff>
    </xdr:from>
    <xdr:to>
      <xdr:col>64</xdr:col>
      <xdr:colOff>123825</xdr:colOff>
      <xdr:row>32</xdr:row>
      <xdr:rowOff>6904</xdr:rowOff>
    </xdr:to>
    <xdr:sp macro="" textlink="">
      <xdr:nvSpPr>
        <xdr:cNvPr id="149" name="楕円 148"/>
        <xdr:cNvSpPr/>
      </xdr:nvSpPr>
      <xdr:spPr>
        <a:xfrm>
          <a:off x="12509500" y="61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127554</xdr:rowOff>
    </xdr:from>
    <xdr:to>
      <xdr:col>68</xdr:col>
      <xdr:colOff>73025</xdr:colOff>
      <xdr:row>31</xdr:row>
      <xdr:rowOff>139817</xdr:rowOff>
    </xdr:to>
    <xdr:cxnSp macro="">
      <xdr:nvCxnSpPr>
        <xdr:cNvPr id="150" name="直線コネクタ 149"/>
        <xdr:cNvCxnSpPr/>
      </xdr:nvCxnSpPr>
      <xdr:spPr>
        <a:xfrm>
          <a:off x="12560300" y="6214029"/>
          <a:ext cx="762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112446</xdr:rowOff>
    </xdr:from>
    <xdr:to>
      <xdr:col>60</xdr:col>
      <xdr:colOff>123825</xdr:colOff>
      <xdr:row>31</xdr:row>
      <xdr:rowOff>42596</xdr:rowOff>
    </xdr:to>
    <xdr:sp macro="" textlink="">
      <xdr:nvSpPr>
        <xdr:cNvPr id="151" name="楕円 150"/>
        <xdr:cNvSpPr/>
      </xdr:nvSpPr>
      <xdr:spPr>
        <a:xfrm>
          <a:off x="11747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163246</xdr:rowOff>
    </xdr:from>
    <xdr:to>
      <xdr:col>64</xdr:col>
      <xdr:colOff>73025</xdr:colOff>
      <xdr:row>31</xdr:row>
      <xdr:rowOff>127554</xdr:rowOff>
    </xdr:to>
    <xdr:cxnSp macro="">
      <xdr:nvCxnSpPr>
        <xdr:cNvPr id="152" name="直線コネクタ 151"/>
        <xdr:cNvCxnSpPr/>
      </xdr:nvCxnSpPr>
      <xdr:spPr>
        <a:xfrm>
          <a:off x="11798300" y="6078271"/>
          <a:ext cx="762000" cy="1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3"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4"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5"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6"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30329</xdr:rowOff>
    </xdr:from>
    <xdr:ext cx="469744" cy="259045"/>
    <xdr:sp macro="" textlink="">
      <xdr:nvSpPr>
        <xdr:cNvPr id="157" name="n_1mainValue債務償還比率"/>
        <xdr:cNvSpPr txBox="1"/>
      </xdr:nvSpPr>
      <xdr:spPr>
        <a:xfrm>
          <a:off x="13836727" y="62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10294</xdr:rowOff>
    </xdr:from>
    <xdr:ext cx="469744" cy="259045"/>
    <xdr:sp macro="" textlink="">
      <xdr:nvSpPr>
        <xdr:cNvPr id="158" name="n_2mainValue債務償還比率"/>
        <xdr:cNvSpPr txBox="1"/>
      </xdr:nvSpPr>
      <xdr:spPr>
        <a:xfrm>
          <a:off x="13087427" y="62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169481</xdr:rowOff>
    </xdr:from>
    <xdr:ext cx="469744" cy="259045"/>
    <xdr:sp macro="" textlink="">
      <xdr:nvSpPr>
        <xdr:cNvPr id="159" name="n_3mainValue債務償還比率"/>
        <xdr:cNvSpPr txBox="1"/>
      </xdr:nvSpPr>
      <xdr:spPr>
        <a:xfrm>
          <a:off x="12325427" y="62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33723</xdr:rowOff>
    </xdr:from>
    <xdr:ext cx="469744" cy="259045"/>
    <xdr:sp macro="" textlink="">
      <xdr:nvSpPr>
        <xdr:cNvPr id="160" name="n_4mainValue債務償還比率"/>
        <xdr:cNvSpPr txBox="1"/>
      </xdr:nvSpPr>
      <xdr:spPr>
        <a:xfrm>
          <a:off x="11563427"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114935</xdr:rowOff>
    </xdr:from>
    <xdr:to>
      <xdr:col>24</xdr:col>
      <xdr:colOff>114300</xdr:colOff>
      <xdr:row>33</xdr:row>
      <xdr:rowOff>45085</xdr:rowOff>
    </xdr:to>
    <xdr:sp macro="" textlink="">
      <xdr:nvSpPr>
        <xdr:cNvPr id="73" name="楕円 72"/>
        <xdr:cNvSpPr/>
      </xdr:nvSpPr>
      <xdr:spPr>
        <a:xfrm>
          <a:off x="4584700" y="56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67962</xdr:rowOff>
    </xdr:from>
    <xdr:ext cx="405111" cy="259045"/>
    <xdr:sp macro="" textlink="">
      <xdr:nvSpPr>
        <xdr:cNvPr id="74" name="【道路】&#10;有形固定資産減価償却率該当値テキスト"/>
        <xdr:cNvSpPr txBox="1"/>
      </xdr:nvSpPr>
      <xdr:spPr>
        <a:xfrm>
          <a:off x="4673600" y="5554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67310</xdr:rowOff>
    </xdr:from>
    <xdr:to>
      <xdr:col>20</xdr:col>
      <xdr:colOff>38100</xdr:colOff>
      <xdr:row>33</xdr:row>
      <xdr:rowOff>168910</xdr:rowOff>
    </xdr:to>
    <xdr:sp macro="" textlink="">
      <xdr:nvSpPr>
        <xdr:cNvPr id="75" name="楕円 74"/>
        <xdr:cNvSpPr/>
      </xdr:nvSpPr>
      <xdr:spPr>
        <a:xfrm>
          <a:off x="3746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165735</xdr:rowOff>
    </xdr:from>
    <xdr:to>
      <xdr:col>24</xdr:col>
      <xdr:colOff>63500</xdr:colOff>
      <xdr:row>33</xdr:row>
      <xdr:rowOff>118110</xdr:rowOff>
    </xdr:to>
    <xdr:cxnSp macro="">
      <xdr:nvCxnSpPr>
        <xdr:cNvPr id="76" name="直線コネクタ 75"/>
        <xdr:cNvCxnSpPr/>
      </xdr:nvCxnSpPr>
      <xdr:spPr>
        <a:xfrm flipV="1">
          <a:off x="3797300" y="565213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46355</xdr:rowOff>
    </xdr:from>
    <xdr:to>
      <xdr:col>15</xdr:col>
      <xdr:colOff>101600</xdr:colOff>
      <xdr:row>33</xdr:row>
      <xdr:rowOff>147955</xdr:rowOff>
    </xdr:to>
    <xdr:sp macro="" textlink="">
      <xdr:nvSpPr>
        <xdr:cNvPr id="77" name="楕円 76"/>
        <xdr:cNvSpPr/>
      </xdr:nvSpPr>
      <xdr:spPr>
        <a:xfrm>
          <a:off x="2857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97155</xdr:rowOff>
    </xdr:from>
    <xdr:to>
      <xdr:col>19</xdr:col>
      <xdr:colOff>177800</xdr:colOff>
      <xdr:row>33</xdr:row>
      <xdr:rowOff>118110</xdr:rowOff>
    </xdr:to>
    <xdr:cxnSp macro="">
      <xdr:nvCxnSpPr>
        <xdr:cNvPr id="78" name="直線コネクタ 77"/>
        <xdr:cNvCxnSpPr/>
      </xdr:nvCxnSpPr>
      <xdr:spPr>
        <a:xfrm>
          <a:off x="2908300" y="5755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52070</xdr:rowOff>
    </xdr:from>
    <xdr:to>
      <xdr:col>10</xdr:col>
      <xdr:colOff>165100</xdr:colOff>
      <xdr:row>33</xdr:row>
      <xdr:rowOff>153670</xdr:rowOff>
    </xdr:to>
    <xdr:sp macro="" textlink="">
      <xdr:nvSpPr>
        <xdr:cNvPr id="79" name="楕円 78"/>
        <xdr:cNvSpPr/>
      </xdr:nvSpPr>
      <xdr:spPr>
        <a:xfrm>
          <a:off x="1968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97155</xdr:rowOff>
    </xdr:from>
    <xdr:to>
      <xdr:col>15</xdr:col>
      <xdr:colOff>50800</xdr:colOff>
      <xdr:row>33</xdr:row>
      <xdr:rowOff>102870</xdr:rowOff>
    </xdr:to>
    <xdr:cxnSp macro="">
      <xdr:nvCxnSpPr>
        <xdr:cNvPr id="80" name="直線コネクタ 79"/>
        <xdr:cNvCxnSpPr/>
      </xdr:nvCxnSpPr>
      <xdr:spPr>
        <a:xfrm flipV="1">
          <a:off x="2019300" y="5755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29210</xdr:rowOff>
    </xdr:from>
    <xdr:to>
      <xdr:col>6</xdr:col>
      <xdr:colOff>38100</xdr:colOff>
      <xdr:row>36</xdr:row>
      <xdr:rowOff>130810</xdr:rowOff>
    </xdr:to>
    <xdr:sp macro="" textlink="">
      <xdr:nvSpPr>
        <xdr:cNvPr id="81" name="楕円 80"/>
        <xdr:cNvSpPr/>
      </xdr:nvSpPr>
      <xdr:spPr>
        <a:xfrm>
          <a:off x="107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102870</xdr:rowOff>
    </xdr:from>
    <xdr:to>
      <xdr:col>10</xdr:col>
      <xdr:colOff>114300</xdr:colOff>
      <xdr:row>36</xdr:row>
      <xdr:rowOff>80010</xdr:rowOff>
    </xdr:to>
    <xdr:cxnSp macro="">
      <xdr:nvCxnSpPr>
        <xdr:cNvPr id="82" name="直線コネクタ 81"/>
        <xdr:cNvCxnSpPr/>
      </xdr:nvCxnSpPr>
      <xdr:spPr>
        <a:xfrm flipV="1">
          <a:off x="1130300" y="576072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13987</xdr:rowOff>
    </xdr:from>
    <xdr:ext cx="405111" cy="259045"/>
    <xdr:sp macro="" textlink="">
      <xdr:nvSpPr>
        <xdr:cNvPr id="87" name="n_1mainValue【道路】&#10;有形固定資産減価償却率"/>
        <xdr:cNvSpPr txBox="1"/>
      </xdr:nvSpPr>
      <xdr:spPr>
        <a:xfrm>
          <a:off x="35820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164482</xdr:rowOff>
    </xdr:from>
    <xdr:ext cx="405111" cy="259045"/>
    <xdr:sp macro="" textlink="">
      <xdr:nvSpPr>
        <xdr:cNvPr id="88" name="n_2mainValue【道路】&#10;有形固定資産減価償却率"/>
        <xdr:cNvSpPr txBox="1"/>
      </xdr:nvSpPr>
      <xdr:spPr>
        <a:xfrm>
          <a:off x="27057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170197</xdr:rowOff>
    </xdr:from>
    <xdr:ext cx="405111" cy="259045"/>
    <xdr:sp macro="" textlink="">
      <xdr:nvSpPr>
        <xdr:cNvPr id="89" name="n_3mainValue【道路】&#10;有形固定資産減価償却率"/>
        <xdr:cNvSpPr txBox="1"/>
      </xdr:nvSpPr>
      <xdr:spPr>
        <a:xfrm>
          <a:off x="18167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90" name="n_4mainValue【道路】&#10;有形固定資産減価償却率"/>
        <xdr:cNvSpPr txBox="1"/>
      </xdr:nvSpPr>
      <xdr:spPr>
        <a:xfrm>
          <a:off x="927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74845</xdr:rowOff>
    </xdr:from>
    <xdr:to>
      <xdr:col>55</xdr:col>
      <xdr:colOff>50800</xdr:colOff>
      <xdr:row>42</xdr:row>
      <xdr:rowOff>4995</xdr:rowOff>
    </xdr:to>
    <xdr:sp macro="" textlink="">
      <xdr:nvSpPr>
        <xdr:cNvPr id="128" name="楕円 127"/>
        <xdr:cNvSpPr/>
      </xdr:nvSpPr>
      <xdr:spPr>
        <a:xfrm>
          <a:off x="10426700" y="71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74987</xdr:rowOff>
    </xdr:from>
    <xdr:to>
      <xdr:col>50</xdr:col>
      <xdr:colOff>165100</xdr:colOff>
      <xdr:row>42</xdr:row>
      <xdr:rowOff>5137</xdr:rowOff>
    </xdr:to>
    <xdr:sp macro="" textlink="">
      <xdr:nvSpPr>
        <xdr:cNvPr id="130" name="楕円 129"/>
        <xdr:cNvSpPr/>
      </xdr:nvSpPr>
      <xdr:spPr>
        <a:xfrm>
          <a:off x="9588500" y="71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125645</xdr:rowOff>
    </xdr:from>
    <xdr:to>
      <xdr:col>55</xdr:col>
      <xdr:colOff>0</xdr:colOff>
      <xdr:row>41</xdr:row>
      <xdr:rowOff>125787</xdr:rowOff>
    </xdr:to>
    <xdr:cxnSp macro="">
      <xdr:nvCxnSpPr>
        <xdr:cNvPr id="131" name="直線コネクタ 130"/>
        <xdr:cNvCxnSpPr/>
      </xdr:nvCxnSpPr>
      <xdr:spPr>
        <a:xfrm flipV="1">
          <a:off x="9639300" y="7155095"/>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75241</xdr:rowOff>
    </xdr:from>
    <xdr:to>
      <xdr:col>46</xdr:col>
      <xdr:colOff>38100</xdr:colOff>
      <xdr:row>42</xdr:row>
      <xdr:rowOff>5391</xdr:rowOff>
    </xdr:to>
    <xdr:sp macro="" textlink="">
      <xdr:nvSpPr>
        <xdr:cNvPr id="132" name="楕円 131"/>
        <xdr:cNvSpPr/>
      </xdr:nvSpPr>
      <xdr:spPr>
        <a:xfrm>
          <a:off x="8699500" y="71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125787</xdr:rowOff>
    </xdr:from>
    <xdr:to>
      <xdr:col>50</xdr:col>
      <xdr:colOff>114300</xdr:colOff>
      <xdr:row>41</xdr:row>
      <xdr:rowOff>126041</xdr:rowOff>
    </xdr:to>
    <xdr:cxnSp macro="">
      <xdr:nvCxnSpPr>
        <xdr:cNvPr id="133" name="直線コネクタ 132"/>
        <xdr:cNvCxnSpPr/>
      </xdr:nvCxnSpPr>
      <xdr:spPr>
        <a:xfrm flipV="1">
          <a:off x="8750300" y="715523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75337</xdr:rowOff>
    </xdr:from>
    <xdr:to>
      <xdr:col>41</xdr:col>
      <xdr:colOff>101600</xdr:colOff>
      <xdr:row>42</xdr:row>
      <xdr:rowOff>5487</xdr:rowOff>
    </xdr:to>
    <xdr:sp macro="" textlink="">
      <xdr:nvSpPr>
        <xdr:cNvPr id="134" name="楕円 133"/>
        <xdr:cNvSpPr/>
      </xdr:nvSpPr>
      <xdr:spPr>
        <a:xfrm>
          <a:off x="7810500" y="71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126041</xdr:rowOff>
    </xdr:from>
    <xdr:to>
      <xdr:col>45</xdr:col>
      <xdr:colOff>177800</xdr:colOff>
      <xdr:row>41</xdr:row>
      <xdr:rowOff>126137</xdr:rowOff>
    </xdr:to>
    <xdr:cxnSp macro="">
      <xdr:nvCxnSpPr>
        <xdr:cNvPr id="135" name="直線コネクタ 134"/>
        <xdr:cNvCxnSpPr/>
      </xdr:nvCxnSpPr>
      <xdr:spPr>
        <a:xfrm flipV="1">
          <a:off x="7861300" y="715549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75454</xdr:rowOff>
    </xdr:from>
    <xdr:to>
      <xdr:col>36</xdr:col>
      <xdr:colOff>165100</xdr:colOff>
      <xdr:row>42</xdr:row>
      <xdr:rowOff>5604</xdr:rowOff>
    </xdr:to>
    <xdr:sp macro="" textlink="">
      <xdr:nvSpPr>
        <xdr:cNvPr id="136" name="楕円 135"/>
        <xdr:cNvSpPr/>
      </xdr:nvSpPr>
      <xdr:spPr>
        <a:xfrm>
          <a:off x="6921500" y="71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126137</xdr:rowOff>
    </xdr:from>
    <xdr:to>
      <xdr:col>41</xdr:col>
      <xdr:colOff>50800</xdr:colOff>
      <xdr:row>41</xdr:row>
      <xdr:rowOff>126254</xdr:rowOff>
    </xdr:to>
    <xdr:cxnSp macro="">
      <xdr:nvCxnSpPr>
        <xdr:cNvPr id="137" name="直線コネクタ 136"/>
        <xdr:cNvCxnSpPr/>
      </xdr:nvCxnSpPr>
      <xdr:spPr>
        <a:xfrm flipV="1">
          <a:off x="6972300" y="7155587"/>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167714</xdr:rowOff>
    </xdr:from>
    <xdr:ext cx="469744" cy="259045"/>
    <xdr:sp macro="" textlink="">
      <xdr:nvSpPr>
        <xdr:cNvPr id="142" name="n_1mainValue【道路】&#10;一人当たり延長"/>
        <xdr:cNvSpPr txBox="1"/>
      </xdr:nvSpPr>
      <xdr:spPr>
        <a:xfrm>
          <a:off x="9391727" y="71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167968</xdr:rowOff>
    </xdr:from>
    <xdr:ext cx="469744" cy="259045"/>
    <xdr:sp macro="" textlink="">
      <xdr:nvSpPr>
        <xdr:cNvPr id="143" name="n_2mainValue【道路】&#10;一人当たり延長"/>
        <xdr:cNvSpPr txBox="1"/>
      </xdr:nvSpPr>
      <xdr:spPr>
        <a:xfrm>
          <a:off x="8515427" y="71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168064</xdr:rowOff>
    </xdr:from>
    <xdr:ext cx="469744" cy="259045"/>
    <xdr:sp macro="" textlink="">
      <xdr:nvSpPr>
        <xdr:cNvPr id="144" name="n_3mainValue【道路】&#10;一人当たり延長"/>
        <xdr:cNvSpPr txBox="1"/>
      </xdr:nvSpPr>
      <xdr:spPr>
        <a:xfrm>
          <a:off x="7626427" y="71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168181</xdr:rowOff>
    </xdr:from>
    <xdr:ext cx="469744" cy="259045"/>
    <xdr:sp macro="" textlink="">
      <xdr:nvSpPr>
        <xdr:cNvPr id="145" name="n_4mainValue【道路】&#10;一人当たり延長"/>
        <xdr:cNvSpPr txBox="1"/>
      </xdr:nvSpPr>
      <xdr:spPr>
        <a:xfrm>
          <a:off x="6737427" y="71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87" name="楕円 186"/>
        <xdr:cNvSpPr/>
      </xdr:nvSpPr>
      <xdr:spPr>
        <a:xfrm>
          <a:off x="4584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88" name="【橋りょう・トンネル】&#10;有形固定資産減価償却率該当値テキスト"/>
        <xdr:cNvSpPr txBox="1"/>
      </xdr:nvSpPr>
      <xdr:spPr>
        <a:xfrm>
          <a:off x="4673600"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89" name="楕円 188"/>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83276</xdr:rowOff>
    </xdr:to>
    <xdr:cxnSp macro="">
      <xdr:nvCxnSpPr>
        <xdr:cNvPr id="190" name="直線コネクタ 189"/>
        <xdr:cNvCxnSpPr/>
      </xdr:nvCxnSpPr>
      <xdr:spPr>
        <a:xfrm>
          <a:off x="3797300" y="106919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91" name="楕円 190"/>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62049</xdr:rowOff>
    </xdr:to>
    <xdr:cxnSp macro="">
      <xdr:nvCxnSpPr>
        <xdr:cNvPr id="192" name="直線コネクタ 191"/>
        <xdr:cNvCxnSpPr/>
      </xdr:nvCxnSpPr>
      <xdr:spPr>
        <a:xfrm>
          <a:off x="2908300" y="106723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3" name="楕円 192"/>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42454</xdr:rowOff>
    </xdr:to>
    <xdr:cxnSp macro="">
      <xdr:nvCxnSpPr>
        <xdr:cNvPr id="194" name="直線コネクタ 193"/>
        <xdr:cNvCxnSpPr/>
      </xdr:nvCxnSpPr>
      <xdr:spPr>
        <a:xfrm>
          <a:off x="2019300" y="106527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5" name="楕円 194"/>
        <xdr:cNvSpPr/>
      </xdr:nvSpPr>
      <xdr:spPr>
        <a:xfrm>
          <a:off x="1079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22860</xdr:rowOff>
    </xdr:to>
    <xdr:cxnSp macro="">
      <xdr:nvCxnSpPr>
        <xdr:cNvPr id="196" name="直線コネクタ 195"/>
        <xdr:cNvCxnSpPr/>
      </xdr:nvCxnSpPr>
      <xdr:spPr>
        <a:xfrm>
          <a:off x="1130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1" name="n_1mainValue【橋りょう・トンネル】&#10;有形固定資産減価償却率"/>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202" name="n_2mainValue【橋りょう・トンネル】&#10;有形固定資産減価償却率"/>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3"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4" name="n_4mainValue【橋りょう・トンネル】&#10;有形固定資産減価償却率"/>
        <xdr:cNvSpPr txBox="1"/>
      </xdr:nvSpPr>
      <xdr:spPr>
        <a:xfrm>
          <a:off x="927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75373</xdr:rowOff>
    </xdr:from>
    <xdr:to>
      <xdr:col>55</xdr:col>
      <xdr:colOff>50800</xdr:colOff>
      <xdr:row>65</xdr:row>
      <xdr:rowOff>5523</xdr:rowOff>
    </xdr:to>
    <xdr:sp macro="" textlink="">
      <xdr:nvSpPr>
        <xdr:cNvPr id="246" name="楕円 245"/>
        <xdr:cNvSpPr/>
      </xdr:nvSpPr>
      <xdr:spPr>
        <a:xfrm>
          <a:off x="10426700" y="110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161750</xdr:rowOff>
    </xdr:from>
    <xdr:ext cx="534377" cy="259045"/>
    <xdr:sp macro="" textlink="">
      <xdr:nvSpPr>
        <xdr:cNvPr id="247" name="【橋りょう・トンネル】&#10;一人当たり有形固定資産（償却資産）額該当値テキスト"/>
        <xdr:cNvSpPr txBox="1"/>
      </xdr:nvSpPr>
      <xdr:spPr>
        <a:xfrm>
          <a:off x="10515600" y="109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75426</xdr:rowOff>
    </xdr:from>
    <xdr:to>
      <xdr:col>50</xdr:col>
      <xdr:colOff>165100</xdr:colOff>
      <xdr:row>65</xdr:row>
      <xdr:rowOff>5576</xdr:rowOff>
    </xdr:to>
    <xdr:sp macro="" textlink="">
      <xdr:nvSpPr>
        <xdr:cNvPr id="248" name="楕円 247"/>
        <xdr:cNvSpPr/>
      </xdr:nvSpPr>
      <xdr:spPr>
        <a:xfrm>
          <a:off x="9588500" y="110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126173</xdr:rowOff>
    </xdr:from>
    <xdr:to>
      <xdr:col>55</xdr:col>
      <xdr:colOff>0</xdr:colOff>
      <xdr:row>64</xdr:row>
      <xdr:rowOff>126226</xdr:rowOff>
    </xdr:to>
    <xdr:cxnSp macro="">
      <xdr:nvCxnSpPr>
        <xdr:cNvPr id="249" name="直線コネクタ 248"/>
        <xdr:cNvCxnSpPr/>
      </xdr:nvCxnSpPr>
      <xdr:spPr>
        <a:xfrm flipV="1">
          <a:off x="9639300" y="11098973"/>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75500</xdr:rowOff>
    </xdr:from>
    <xdr:to>
      <xdr:col>46</xdr:col>
      <xdr:colOff>38100</xdr:colOff>
      <xdr:row>65</xdr:row>
      <xdr:rowOff>5650</xdr:rowOff>
    </xdr:to>
    <xdr:sp macro="" textlink="">
      <xdr:nvSpPr>
        <xdr:cNvPr id="250" name="楕円 249"/>
        <xdr:cNvSpPr/>
      </xdr:nvSpPr>
      <xdr:spPr>
        <a:xfrm>
          <a:off x="8699500" y="110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126226</xdr:rowOff>
    </xdr:from>
    <xdr:to>
      <xdr:col>50</xdr:col>
      <xdr:colOff>114300</xdr:colOff>
      <xdr:row>64</xdr:row>
      <xdr:rowOff>126300</xdr:rowOff>
    </xdr:to>
    <xdr:cxnSp macro="">
      <xdr:nvCxnSpPr>
        <xdr:cNvPr id="251" name="直線コネクタ 250"/>
        <xdr:cNvCxnSpPr/>
      </xdr:nvCxnSpPr>
      <xdr:spPr>
        <a:xfrm flipV="1">
          <a:off x="8750300" y="11099026"/>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75550</xdr:rowOff>
    </xdr:from>
    <xdr:to>
      <xdr:col>41</xdr:col>
      <xdr:colOff>101600</xdr:colOff>
      <xdr:row>65</xdr:row>
      <xdr:rowOff>5700</xdr:rowOff>
    </xdr:to>
    <xdr:sp macro="" textlink="">
      <xdr:nvSpPr>
        <xdr:cNvPr id="252" name="楕円 251"/>
        <xdr:cNvSpPr/>
      </xdr:nvSpPr>
      <xdr:spPr>
        <a:xfrm>
          <a:off x="7810500" y="110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126300</xdr:rowOff>
    </xdr:from>
    <xdr:to>
      <xdr:col>45</xdr:col>
      <xdr:colOff>177800</xdr:colOff>
      <xdr:row>64</xdr:row>
      <xdr:rowOff>126350</xdr:rowOff>
    </xdr:to>
    <xdr:cxnSp macro="">
      <xdr:nvCxnSpPr>
        <xdr:cNvPr id="253" name="直線コネクタ 252"/>
        <xdr:cNvCxnSpPr/>
      </xdr:nvCxnSpPr>
      <xdr:spPr>
        <a:xfrm flipV="1">
          <a:off x="7861300" y="110991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75586</xdr:rowOff>
    </xdr:from>
    <xdr:to>
      <xdr:col>36</xdr:col>
      <xdr:colOff>165100</xdr:colOff>
      <xdr:row>65</xdr:row>
      <xdr:rowOff>5736</xdr:rowOff>
    </xdr:to>
    <xdr:sp macro="" textlink="">
      <xdr:nvSpPr>
        <xdr:cNvPr id="254" name="楕円 253"/>
        <xdr:cNvSpPr/>
      </xdr:nvSpPr>
      <xdr:spPr>
        <a:xfrm>
          <a:off x="6921500" y="110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126350</xdr:rowOff>
    </xdr:from>
    <xdr:to>
      <xdr:col>41</xdr:col>
      <xdr:colOff>50800</xdr:colOff>
      <xdr:row>64</xdr:row>
      <xdr:rowOff>126386</xdr:rowOff>
    </xdr:to>
    <xdr:cxnSp macro="">
      <xdr:nvCxnSpPr>
        <xdr:cNvPr id="255" name="直線コネクタ 254"/>
        <xdr:cNvCxnSpPr/>
      </xdr:nvCxnSpPr>
      <xdr:spPr>
        <a:xfrm flipV="1">
          <a:off x="6972300" y="1109915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168153</xdr:rowOff>
    </xdr:from>
    <xdr:ext cx="534377" cy="259045"/>
    <xdr:sp macro="" textlink="">
      <xdr:nvSpPr>
        <xdr:cNvPr id="260" name="n_1mainValue【橋りょう・トンネル】&#10;一人当たり有形固定資産（償却資産）額"/>
        <xdr:cNvSpPr txBox="1"/>
      </xdr:nvSpPr>
      <xdr:spPr>
        <a:xfrm>
          <a:off x="9359411" y="111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168227</xdr:rowOff>
    </xdr:from>
    <xdr:ext cx="534377" cy="259045"/>
    <xdr:sp macro="" textlink="">
      <xdr:nvSpPr>
        <xdr:cNvPr id="261" name="n_2mainValue【橋りょう・トンネル】&#10;一人当たり有形固定資産（償却資産）額"/>
        <xdr:cNvSpPr txBox="1"/>
      </xdr:nvSpPr>
      <xdr:spPr>
        <a:xfrm>
          <a:off x="8483111" y="111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168277</xdr:rowOff>
    </xdr:from>
    <xdr:ext cx="534377" cy="259045"/>
    <xdr:sp macro="" textlink="">
      <xdr:nvSpPr>
        <xdr:cNvPr id="262" name="n_3mainValue【橋りょう・トンネル】&#10;一人当たり有形固定資産（償却資産）額"/>
        <xdr:cNvSpPr txBox="1"/>
      </xdr:nvSpPr>
      <xdr:spPr>
        <a:xfrm>
          <a:off x="7594111" y="111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168313</xdr:rowOff>
    </xdr:from>
    <xdr:ext cx="534377" cy="259045"/>
    <xdr:sp macro="" textlink="">
      <xdr:nvSpPr>
        <xdr:cNvPr id="263" name="n_4mainValue【橋りょう・トンネル】&#10;一人当たり有形固定資産（償却資産）額"/>
        <xdr:cNvSpPr txBox="1"/>
      </xdr:nvSpPr>
      <xdr:spPr>
        <a:xfrm>
          <a:off x="6705111" y="111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4" name="楕円 303"/>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305" name="【公営住宅】&#10;有形固定資産減価償却率該当値テキスト"/>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06" name="楕円 305"/>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89536</xdr:rowOff>
    </xdr:to>
    <xdr:cxnSp macro="">
      <xdr:nvCxnSpPr>
        <xdr:cNvPr id="307" name="直線コネクタ 306"/>
        <xdr:cNvCxnSpPr/>
      </xdr:nvCxnSpPr>
      <xdr:spPr>
        <a:xfrm>
          <a:off x="3797300" y="141103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8" name="楕円 307"/>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51436</xdr:rowOff>
    </xdr:to>
    <xdr:cxnSp macro="">
      <xdr:nvCxnSpPr>
        <xdr:cNvPr id="309" name="直線コネクタ 308"/>
        <xdr:cNvCxnSpPr/>
      </xdr:nvCxnSpPr>
      <xdr:spPr>
        <a:xfrm>
          <a:off x="2908300" y="14068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310" name="楕円 309"/>
        <xdr:cNvSpPr/>
      </xdr:nvSpPr>
      <xdr:spPr>
        <a:xfrm>
          <a:off x="196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146686</xdr:rowOff>
    </xdr:from>
    <xdr:to>
      <xdr:col>15</xdr:col>
      <xdr:colOff>50800</xdr:colOff>
      <xdr:row>82</xdr:row>
      <xdr:rowOff>9525</xdr:rowOff>
    </xdr:to>
    <xdr:cxnSp macro="">
      <xdr:nvCxnSpPr>
        <xdr:cNvPr id="311" name="直線コネクタ 310"/>
        <xdr:cNvCxnSpPr/>
      </xdr:nvCxnSpPr>
      <xdr:spPr>
        <a:xfrm>
          <a:off x="2019300" y="140341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53975</xdr:rowOff>
    </xdr:from>
    <xdr:to>
      <xdr:col>6</xdr:col>
      <xdr:colOff>38100</xdr:colOff>
      <xdr:row>81</xdr:row>
      <xdr:rowOff>155575</xdr:rowOff>
    </xdr:to>
    <xdr:sp macro="" textlink="">
      <xdr:nvSpPr>
        <xdr:cNvPr id="312" name="楕円 311"/>
        <xdr:cNvSpPr/>
      </xdr:nvSpPr>
      <xdr:spPr>
        <a:xfrm>
          <a:off x="1079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104775</xdr:rowOff>
    </xdr:from>
    <xdr:to>
      <xdr:col>10</xdr:col>
      <xdr:colOff>114300</xdr:colOff>
      <xdr:row>81</xdr:row>
      <xdr:rowOff>146686</xdr:rowOff>
    </xdr:to>
    <xdr:cxnSp macro="">
      <xdr:nvCxnSpPr>
        <xdr:cNvPr id="313" name="直線コネクタ 312"/>
        <xdr:cNvCxnSpPr/>
      </xdr:nvCxnSpPr>
      <xdr:spPr>
        <a:xfrm>
          <a:off x="1130300" y="13992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318" name="n_1main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9" name="n_2main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42563</xdr:rowOff>
    </xdr:from>
    <xdr:ext cx="405111" cy="259045"/>
    <xdr:sp macro="" textlink="">
      <xdr:nvSpPr>
        <xdr:cNvPr id="320" name="n_3mainValue【公営住宅】&#10;有形固定資産減価償却率"/>
        <xdr:cNvSpPr txBox="1"/>
      </xdr:nvSpPr>
      <xdr:spPr>
        <a:xfrm>
          <a:off x="1816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21" name="n_4mainValue【公営住宅】&#10;有形固定資産減価償却率"/>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60071</xdr:rowOff>
    </xdr:from>
    <xdr:to>
      <xdr:col>55</xdr:col>
      <xdr:colOff>50800</xdr:colOff>
      <xdr:row>83</xdr:row>
      <xdr:rowOff>161671</xdr:rowOff>
    </xdr:to>
    <xdr:sp macro="" textlink="">
      <xdr:nvSpPr>
        <xdr:cNvPr id="361" name="楕円 360"/>
        <xdr:cNvSpPr/>
      </xdr:nvSpPr>
      <xdr:spPr>
        <a:xfrm>
          <a:off x="10426700" y="142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82948</xdr:rowOff>
    </xdr:from>
    <xdr:ext cx="469744" cy="259045"/>
    <xdr:sp macro="" textlink="">
      <xdr:nvSpPr>
        <xdr:cNvPr id="362" name="【公営住宅】&#10;一人当たり面積該当値テキスト"/>
        <xdr:cNvSpPr txBox="1"/>
      </xdr:nvSpPr>
      <xdr:spPr>
        <a:xfrm>
          <a:off x="10515600" y="1414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66167</xdr:rowOff>
    </xdr:from>
    <xdr:to>
      <xdr:col>50</xdr:col>
      <xdr:colOff>165100</xdr:colOff>
      <xdr:row>83</xdr:row>
      <xdr:rowOff>167767</xdr:rowOff>
    </xdr:to>
    <xdr:sp macro="" textlink="">
      <xdr:nvSpPr>
        <xdr:cNvPr id="363" name="楕円 362"/>
        <xdr:cNvSpPr/>
      </xdr:nvSpPr>
      <xdr:spPr>
        <a:xfrm>
          <a:off x="9588500" y="142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110871</xdr:rowOff>
    </xdr:from>
    <xdr:to>
      <xdr:col>55</xdr:col>
      <xdr:colOff>0</xdr:colOff>
      <xdr:row>83</xdr:row>
      <xdr:rowOff>116967</xdr:rowOff>
    </xdr:to>
    <xdr:cxnSp macro="">
      <xdr:nvCxnSpPr>
        <xdr:cNvPr id="364" name="直線コネクタ 363"/>
        <xdr:cNvCxnSpPr/>
      </xdr:nvCxnSpPr>
      <xdr:spPr>
        <a:xfrm flipV="1">
          <a:off x="9639300" y="1434122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74930</xdr:rowOff>
    </xdr:from>
    <xdr:to>
      <xdr:col>46</xdr:col>
      <xdr:colOff>38100</xdr:colOff>
      <xdr:row>84</xdr:row>
      <xdr:rowOff>5080</xdr:rowOff>
    </xdr:to>
    <xdr:sp macro="" textlink="">
      <xdr:nvSpPr>
        <xdr:cNvPr id="365" name="楕円 364"/>
        <xdr:cNvSpPr/>
      </xdr:nvSpPr>
      <xdr:spPr>
        <a:xfrm>
          <a:off x="869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116967</xdr:rowOff>
    </xdr:from>
    <xdr:to>
      <xdr:col>50</xdr:col>
      <xdr:colOff>114300</xdr:colOff>
      <xdr:row>83</xdr:row>
      <xdr:rowOff>125730</xdr:rowOff>
    </xdr:to>
    <xdr:cxnSp macro="">
      <xdr:nvCxnSpPr>
        <xdr:cNvPr id="366" name="直線コネクタ 365"/>
        <xdr:cNvCxnSpPr/>
      </xdr:nvCxnSpPr>
      <xdr:spPr>
        <a:xfrm flipV="1">
          <a:off x="8750300" y="1434731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80645</xdr:rowOff>
    </xdr:from>
    <xdr:to>
      <xdr:col>41</xdr:col>
      <xdr:colOff>101600</xdr:colOff>
      <xdr:row>84</xdr:row>
      <xdr:rowOff>10795</xdr:rowOff>
    </xdr:to>
    <xdr:sp macro="" textlink="">
      <xdr:nvSpPr>
        <xdr:cNvPr id="367" name="楕円 366"/>
        <xdr:cNvSpPr/>
      </xdr:nvSpPr>
      <xdr:spPr>
        <a:xfrm>
          <a:off x="7810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131445</xdr:rowOff>
    </xdr:to>
    <xdr:cxnSp macro="">
      <xdr:nvCxnSpPr>
        <xdr:cNvPr id="368" name="直線コネクタ 367"/>
        <xdr:cNvCxnSpPr/>
      </xdr:nvCxnSpPr>
      <xdr:spPr>
        <a:xfrm flipV="1">
          <a:off x="7861300" y="143560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84837</xdr:rowOff>
    </xdr:from>
    <xdr:to>
      <xdr:col>36</xdr:col>
      <xdr:colOff>165100</xdr:colOff>
      <xdr:row>84</xdr:row>
      <xdr:rowOff>14987</xdr:rowOff>
    </xdr:to>
    <xdr:sp macro="" textlink="">
      <xdr:nvSpPr>
        <xdr:cNvPr id="369" name="楕円 368"/>
        <xdr:cNvSpPr/>
      </xdr:nvSpPr>
      <xdr:spPr>
        <a:xfrm>
          <a:off x="6921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131445</xdr:rowOff>
    </xdr:from>
    <xdr:to>
      <xdr:col>41</xdr:col>
      <xdr:colOff>50800</xdr:colOff>
      <xdr:row>83</xdr:row>
      <xdr:rowOff>135637</xdr:rowOff>
    </xdr:to>
    <xdr:cxnSp macro="">
      <xdr:nvCxnSpPr>
        <xdr:cNvPr id="370" name="直線コネクタ 369"/>
        <xdr:cNvCxnSpPr/>
      </xdr:nvCxnSpPr>
      <xdr:spPr>
        <a:xfrm flipV="1">
          <a:off x="6972300" y="1436179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12844</xdr:rowOff>
    </xdr:from>
    <xdr:ext cx="469744" cy="259045"/>
    <xdr:sp macro="" textlink="">
      <xdr:nvSpPr>
        <xdr:cNvPr id="375" name="n_1mainValue【公営住宅】&#10;一人当たり面積"/>
        <xdr:cNvSpPr txBox="1"/>
      </xdr:nvSpPr>
      <xdr:spPr>
        <a:xfrm>
          <a:off x="9391727" y="140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6" name="n_2main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1922</xdr:rowOff>
    </xdr:from>
    <xdr:ext cx="469744" cy="259045"/>
    <xdr:sp macro="" textlink="">
      <xdr:nvSpPr>
        <xdr:cNvPr id="377" name="n_3mainValue【公営住宅】&#10;一人当たり面積"/>
        <xdr:cNvSpPr txBox="1"/>
      </xdr:nvSpPr>
      <xdr:spPr>
        <a:xfrm>
          <a:off x="7626427" y="144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6114</xdr:rowOff>
    </xdr:from>
    <xdr:ext cx="469744" cy="259045"/>
    <xdr:sp macro="" textlink="">
      <xdr:nvSpPr>
        <xdr:cNvPr id="378" name="n_4mainValue【公営住宅】&#10;一人当たり面積"/>
        <xdr:cNvSpPr txBox="1"/>
      </xdr:nvSpPr>
      <xdr:spPr>
        <a:xfrm>
          <a:off x="6737427" y="14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65422</xdr:rowOff>
    </xdr:from>
    <xdr:ext cx="405111" cy="259045"/>
    <xdr:sp macro="" textlink="">
      <xdr:nvSpPr>
        <xdr:cNvPr id="407" name="【港湾・漁港】&#10;有形固定資産減価償却率平均値テキスト"/>
        <xdr:cNvSpPr txBox="1"/>
      </xdr:nvSpPr>
      <xdr:spPr>
        <a:xfrm>
          <a:off x="4673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418" name="楕円 417"/>
        <xdr:cNvSpPr/>
      </xdr:nvSpPr>
      <xdr:spPr>
        <a:xfrm>
          <a:off x="4584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168927</xdr:rowOff>
    </xdr:from>
    <xdr:ext cx="405111" cy="259045"/>
    <xdr:sp macro="" textlink="">
      <xdr:nvSpPr>
        <xdr:cNvPr id="419" name="【港湾・漁港】&#10;有形固定資産減価償却率該当値テキスト"/>
        <xdr:cNvSpPr txBox="1"/>
      </xdr:nvSpPr>
      <xdr:spPr>
        <a:xfrm>
          <a:off x="46736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44450</xdr:rowOff>
    </xdr:from>
    <xdr:to>
      <xdr:col>20</xdr:col>
      <xdr:colOff>38100</xdr:colOff>
      <xdr:row>107</xdr:row>
      <xdr:rowOff>146050</xdr:rowOff>
    </xdr:to>
    <xdr:sp macro="" textlink="">
      <xdr:nvSpPr>
        <xdr:cNvPr id="420" name="楕円 419"/>
        <xdr:cNvSpPr/>
      </xdr:nvSpPr>
      <xdr:spPr>
        <a:xfrm>
          <a:off x="3746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95250</xdr:rowOff>
    </xdr:from>
    <xdr:to>
      <xdr:col>24</xdr:col>
      <xdr:colOff>63500</xdr:colOff>
      <xdr:row>107</xdr:row>
      <xdr:rowOff>133350</xdr:rowOff>
    </xdr:to>
    <xdr:cxnSp macro="">
      <xdr:nvCxnSpPr>
        <xdr:cNvPr id="421" name="直線コネクタ 420"/>
        <xdr:cNvCxnSpPr/>
      </xdr:nvCxnSpPr>
      <xdr:spPr>
        <a:xfrm>
          <a:off x="3797300" y="1844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xdr:rowOff>
    </xdr:from>
    <xdr:to>
      <xdr:col>15</xdr:col>
      <xdr:colOff>101600</xdr:colOff>
      <xdr:row>107</xdr:row>
      <xdr:rowOff>107950</xdr:rowOff>
    </xdr:to>
    <xdr:sp macro="" textlink="">
      <xdr:nvSpPr>
        <xdr:cNvPr id="422" name="楕円 421"/>
        <xdr:cNvSpPr/>
      </xdr:nvSpPr>
      <xdr:spPr>
        <a:xfrm>
          <a:off x="2857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95250</xdr:rowOff>
    </xdr:to>
    <xdr:cxnSp macro="">
      <xdr:nvCxnSpPr>
        <xdr:cNvPr id="423" name="直線コネクタ 422"/>
        <xdr:cNvCxnSpPr/>
      </xdr:nvCxnSpPr>
      <xdr:spPr>
        <a:xfrm>
          <a:off x="2908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139700</xdr:rowOff>
    </xdr:from>
    <xdr:to>
      <xdr:col>10</xdr:col>
      <xdr:colOff>165100</xdr:colOff>
      <xdr:row>107</xdr:row>
      <xdr:rowOff>69850</xdr:rowOff>
    </xdr:to>
    <xdr:sp macro="" textlink="">
      <xdr:nvSpPr>
        <xdr:cNvPr id="424" name="楕円 423"/>
        <xdr:cNvSpPr/>
      </xdr:nvSpPr>
      <xdr:spPr>
        <a:xfrm>
          <a:off x="196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57150</xdr:rowOff>
    </xdr:to>
    <xdr:cxnSp macro="">
      <xdr:nvCxnSpPr>
        <xdr:cNvPr id="425" name="直線コネクタ 424"/>
        <xdr:cNvCxnSpPr/>
      </xdr:nvCxnSpPr>
      <xdr:spPr>
        <a:xfrm>
          <a:off x="2019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26" name="楕円 425"/>
        <xdr:cNvSpPr/>
      </xdr:nvSpPr>
      <xdr:spPr>
        <a:xfrm>
          <a:off x="107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152400</xdr:rowOff>
    </xdr:from>
    <xdr:to>
      <xdr:col>10</xdr:col>
      <xdr:colOff>114300</xdr:colOff>
      <xdr:row>107</xdr:row>
      <xdr:rowOff>19050</xdr:rowOff>
    </xdr:to>
    <xdr:cxnSp macro="">
      <xdr:nvCxnSpPr>
        <xdr:cNvPr id="427" name="直線コネクタ 426"/>
        <xdr:cNvCxnSpPr/>
      </xdr:nvCxnSpPr>
      <xdr:spPr>
        <a:xfrm>
          <a:off x="1130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42563</xdr:rowOff>
    </xdr:from>
    <xdr:ext cx="405111" cy="259045"/>
    <xdr:sp macro="" textlink="">
      <xdr:nvSpPr>
        <xdr:cNvPr id="428" name="n_1aveValue【港湾・漁港】&#10;有形固定資産減価償却率"/>
        <xdr:cNvSpPr txBox="1"/>
      </xdr:nvSpPr>
      <xdr:spPr>
        <a:xfrm>
          <a:off x="3582044" y="1804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431" name="n_4aveValue【港湾・漁港】&#10;有形固定資産減価償却率"/>
        <xdr:cNvSpPr txBox="1"/>
      </xdr:nvSpPr>
      <xdr:spPr>
        <a:xfrm>
          <a:off x="927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137177</xdr:rowOff>
    </xdr:from>
    <xdr:ext cx="405111" cy="259045"/>
    <xdr:sp macro="" textlink="">
      <xdr:nvSpPr>
        <xdr:cNvPr id="432" name="n_1mainValue【港湾・漁港】&#10;有形固定資産減価償却率"/>
        <xdr:cNvSpPr txBox="1"/>
      </xdr:nvSpPr>
      <xdr:spPr>
        <a:xfrm>
          <a:off x="3582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124477</xdr:rowOff>
    </xdr:from>
    <xdr:ext cx="405111" cy="259045"/>
    <xdr:sp macro="" textlink="">
      <xdr:nvSpPr>
        <xdr:cNvPr id="433" name="n_2mainValue【港湾・漁港】&#10;有形固定資産減価償却率"/>
        <xdr:cNvSpPr txBox="1"/>
      </xdr:nvSpPr>
      <xdr:spPr>
        <a:xfrm>
          <a:off x="2705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434" name="n_3mainValue【港湾・漁港】&#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35" name="n_4mainValue【港湾・漁港】&#10;有形固定資産減価償却率"/>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20554</xdr:rowOff>
    </xdr:from>
    <xdr:to>
      <xdr:col>55</xdr:col>
      <xdr:colOff>50800</xdr:colOff>
      <xdr:row>108</xdr:row>
      <xdr:rowOff>122154</xdr:rowOff>
    </xdr:to>
    <xdr:sp macro="" textlink="">
      <xdr:nvSpPr>
        <xdr:cNvPr id="473" name="楕円 472"/>
        <xdr:cNvSpPr/>
      </xdr:nvSpPr>
      <xdr:spPr>
        <a:xfrm>
          <a:off x="10426700" y="18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106931</xdr:rowOff>
    </xdr:from>
    <xdr:ext cx="534377" cy="259045"/>
    <xdr:sp macro="" textlink="">
      <xdr:nvSpPr>
        <xdr:cNvPr id="474" name="【港湾・漁港】&#10;一人当たり有形固定資産（償却資産）額該当値テキスト"/>
        <xdr:cNvSpPr txBox="1"/>
      </xdr:nvSpPr>
      <xdr:spPr>
        <a:xfrm>
          <a:off x="10515600" y="184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20611</xdr:rowOff>
    </xdr:from>
    <xdr:to>
      <xdr:col>50</xdr:col>
      <xdr:colOff>165100</xdr:colOff>
      <xdr:row>108</xdr:row>
      <xdr:rowOff>122211</xdr:rowOff>
    </xdr:to>
    <xdr:sp macro="" textlink="">
      <xdr:nvSpPr>
        <xdr:cNvPr id="475" name="楕円 474"/>
        <xdr:cNvSpPr/>
      </xdr:nvSpPr>
      <xdr:spPr>
        <a:xfrm>
          <a:off x="9588500" y="18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71354</xdr:rowOff>
    </xdr:from>
    <xdr:to>
      <xdr:col>55</xdr:col>
      <xdr:colOff>0</xdr:colOff>
      <xdr:row>108</xdr:row>
      <xdr:rowOff>71411</xdr:rowOff>
    </xdr:to>
    <xdr:cxnSp macro="">
      <xdr:nvCxnSpPr>
        <xdr:cNvPr id="476" name="直線コネクタ 475"/>
        <xdr:cNvCxnSpPr/>
      </xdr:nvCxnSpPr>
      <xdr:spPr>
        <a:xfrm flipV="1">
          <a:off x="9639300" y="18587954"/>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20692</xdr:rowOff>
    </xdr:from>
    <xdr:to>
      <xdr:col>46</xdr:col>
      <xdr:colOff>38100</xdr:colOff>
      <xdr:row>108</xdr:row>
      <xdr:rowOff>122292</xdr:rowOff>
    </xdr:to>
    <xdr:sp macro="" textlink="">
      <xdr:nvSpPr>
        <xdr:cNvPr id="477" name="楕円 476"/>
        <xdr:cNvSpPr/>
      </xdr:nvSpPr>
      <xdr:spPr>
        <a:xfrm>
          <a:off x="8699500" y="18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71411</xdr:rowOff>
    </xdr:from>
    <xdr:to>
      <xdr:col>50</xdr:col>
      <xdr:colOff>114300</xdr:colOff>
      <xdr:row>108</xdr:row>
      <xdr:rowOff>71492</xdr:rowOff>
    </xdr:to>
    <xdr:cxnSp macro="">
      <xdr:nvCxnSpPr>
        <xdr:cNvPr id="478" name="直線コネクタ 477"/>
        <xdr:cNvCxnSpPr/>
      </xdr:nvCxnSpPr>
      <xdr:spPr>
        <a:xfrm flipV="1">
          <a:off x="8750300" y="1858801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20746</xdr:rowOff>
    </xdr:from>
    <xdr:to>
      <xdr:col>41</xdr:col>
      <xdr:colOff>101600</xdr:colOff>
      <xdr:row>108</xdr:row>
      <xdr:rowOff>122346</xdr:rowOff>
    </xdr:to>
    <xdr:sp macro="" textlink="">
      <xdr:nvSpPr>
        <xdr:cNvPr id="479" name="楕円 478"/>
        <xdr:cNvSpPr/>
      </xdr:nvSpPr>
      <xdr:spPr>
        <a:xfrm>
          <a:off x="7810500" y="185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71492</xdr:rowOff>
    </xdr:from>
    <xdr:to>
      <xdr:col>45</xdr:col>
      <xdr:colOff>177800</xdr:colOff>
      <xdr:row>108</xdr:row>
      <xdr:rowOff>71546</xdr:rowOff>
    </xdr:to>
    <xdr:cxnSp macro="">
      <xdr:nvCxnSpPr>
        <xdr:cNvPr id="480" name="直線コネクタ 479"/>
        <xdr:cNvCxnSpPr/>
      </xdr:nvCxnSpPr>
      <xdr:spPr>
        <a:xfrm flipV="1">
          <a:off x="7861300" y="185880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20786</xdr:rowOff>
    </xdr:from>
    <xdr:to>
      <xdr:col>36</xdr:col>
      <xdr:colOff>165100</xdr:colOff>
      <xdr:row>108</xdr:row>
      <xdr:rowOff>122386</xdr:rowOff>
    </xdr:to>
    <xdr:sp macro="" textlink="">
      <xdr:nvSpPr>
        <xdr:cNvPr id="481" name="楕円 480"/>
        <xdr:cNvSpPr/>
      </xdr:nvSpPr>
      <xdr:spPr>
        <a:xfrm>
          <a:off x="6921500" y="18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71546</xdr:rowOff>
    </xdr:from>
    <xdr:to>
      <xdr:col>41</xdr:col>
      <xdr:colOff>50800</xdr:colOff>
      <xdr:row>108</xdr:row>
      <xdr:rowOff>71586</xdr:rowOff>
    </xdr:to>
    <xdr:cxnSp macro="">
      <xdr:nvCxnSpPr>
        <xdr:cNvPr id="482" name="直線コネクタ 481"/>
        <xdr:cNvCxnSpPr/>
      </xdr:nvCxnSpPr>
      <xdr:spPr>
        <a:xfrm flipV="1">
          <a:off x="6972300" y="1858814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113338</xdr:rowOff>
    </xdr:from>
    <xdr:ext cx="534377" cy="259045"/>
    <xdr:sp macro="" textlink="">
      <xdr:nvSpPr>
        <xdr:cNvPr id="487" name="n_1mainValue【港湾・漁港】&#10;一人当たり有形固定資産（償却資産）額"/>
        <xdr:cNvSpPr txBox="1"/>
      </xdr:nvSpPr>
      <xdr:spPr>
        <a:xfrm>
          <a:off x="9359411" y="186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113419</xdr:rowOff>
    </xdr:from>
    <xdr:ext cx="534377" cy="259045"/>
    <xdr:sp macro="" textlink="">
      <xdr:nvSpPr>
        <xdr:cNvPr id="488" name="n_2mainValue【港湾・漁港】&#10;一人当たり有形固定資産（償却資産）額"/>
        <xdr:cNvSpPr txBox="1"/>
      </xdr:nvSpPr>
      <xdr:spPr>
        <a:xfrm>
          <a:off x="8483111" y="186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113473</xdr:rowOff>
    </xdr:from>
    <xdr:ext cx="534377" cy="259045"/>
    <xdr:sp macro="" textlink="">
      <xdr:nvSpPr>
        <xdr:cNvPr id="489" name="n_3mainValue【港湾・漁港】&#10;一人当たり有形固定資産（償却資産）額"/>
        <xdr:cNvSpPr txBox="1"/>
      </xdr:nvSpPr>
      <xdr:spPr>
        <a:xfrm>
          <a:off x="7594111" y="186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113513</xdr:rowOff>
    </xdr:from>
    <xdr:ext cx="534377" cy="259045"/>
    <xdr:sp macro="" textlink="">
      <xdr:nvSpPr>
        <xdr:cNvPr id="490" name="n_4mainValue【港湾・漁港】&#10;一人当たり有形固定資産（償却資産）額"/>
        <xdr:cNvSpPr txBox="1"/>
      </xdr:nvSpPr>
      <xdr:spPr>
        <a:xfrm>
          <a:off x="6705111" y="186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520"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143510</xdr:rowOff>
    </xdr:from>
    <xdr:to>
      <xdr:col>85</xdr:col>
      <xdr:colOff>177800</xdr:colOff>
      <xdr:row>42</xdr:row>
      <xdr:rowOff>73660</xdr:rowOff>
    </xdr:to>
    <xdr:sp macro="" textlink="">
      <xdr:nvSpPr>
        <xdr:cNvPr id="531" name="楕円 530"/>
        <xdr:cNvSpPr/>
      </xdr:nvSpPr>
      <xdr:spPr>
        <a:xfrm>
          <a:off x="16268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58437</xdr:rowOff>
    </xdr:from>
    <xdr:ext cx="405111" cy="259045"/>
    <xdr:sp macro="" textlink="">
      <xdr:nvSpPr>
        <xdr:cNvPr id="532" name="【認定こども園・幼稚園・保育所】&#10;有形固定資産減価償却率該当値テキスト"/>
        <xdr:cNvSpPr txBox="1"/>
      </xdr:nvSpPr>
      <xdr:spPr>
        <a:xfrm>
          <a:off x="16357600" y="708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130175</xdr:rowOff>
    </xdr:from>
    <xdr:to>
      <xdr:col>81</xdr:col>
      <xdr:colOff>101600</xdr:colOff>
      <xdr:row>42</xdr:row>
      <xdr:rowOff>60325</xdr:rowOff>
    </xdr:to>
    <xdr:sp macro="" textlink="">
      <xdr:nvSpPr>
        <xdr:cNvPr id="533" name="楕円 532"/>
        <xdr:cNvSpPr/>
      </xdr:nvSpPr>
      <xdr:spPr>
        <a:xfrm>
          <a:off x="1543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9525</xdr:rowOff>
    </xdr:from>
    <xdr:to>
      <xdr:col>85</xdr:col>
      <xdr:colOff>127000</xdr:colOff>
      <xdr:row>42</xdr:row>
      <xdr:rowOff>22860</xdr:rowOff>
    </xdr:to>
    <xdr:cxnSp macro="">
      <xdr:nvCxnSpPr>
        <xdr:cNvPr id="534" name="直線コネクタ 533"/>
        <xdr:cNvCxnSpPr/>
      </xdr:nvCxnSpPr>
      <xdr:spPr>
        <a:xfrm>
          <a:off x="15481300" y="72104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535" name="楕円 534"/>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144780</xdr:rowOff>
    </xdr:from>
    <xdr:to>
      <xdr:col>81</xdr:col>
      <xdr:colOff>50800</xdr:colOff>
      <xdr:row>42</xdr:row>
      <xdr:rowOff>9525</xdr:rowOff>
    </xdr:to>
    <xdr:cxnSp macro="">
      <xdr:nvCxnSpPr>
        <xdr:cNvPr id="536" name="直線コネクタ 535"/>
        <xdr:cNvCxnSpPr/>
      </xdr:nvCxnSpPr>
      <xdr:spPr>
        <a:xfrm>
          <a:off x="14592300" y="7174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55880</xdr:rowOff>
    </xdr:from>
    <xdr:to>
      <xdr:col>72</xdr:col>
      <xdr:colOff>38100</xdr:colOff>
      <xdr:row>41</xdr:row>
      <xdr:rowOff>157480</xdr:rowOff>
    </xdr:to>
    <xdr:sp macro="" textlink="">
      <xdr:nvSpPr>
        <xdr:cNvPr id="537" name="楕円 536"/>
        <xdr:cNvSpPr/>
      </xdr:nvSpPr>
      <xdr:spPr>
        <a:xfrm>
          <a:off x="13652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106680</xdr:rowOff>
    </xdr:from>
    <xdr:to>
      <xdr:col>76</xdr:col>
      <xdr:colOff>114300</xdr:colOff>
      <xdr:row>41</xdr:row>
      <xdr:rowOff>144780</xdr:rowOff>
    </xdr:to>
    <xdr:cxnSp macro="">
      <xdr:nvCxnSpPr>
        <xdr:cNvPr id="538" name="直線コネクタ 537"/>
        <xdr:cNvCxnSpPr/>
      </xdr:nvCxnSpPr>
      <xdr:spPr>
        <a:xfrm>
          <a:off x="13703300" y="7136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29210</xdr:rowOff>
    </xdr:from>
    <xdr:to>
      <xdr:col>67</xdr:col>
      <xdr:colOff>101600</xdr:colOff>
      <xdr:row>41</xdr:row>
      <xdr:rowOff>130810</xdr:rowOff>
    </xdr:to>
    <xdr:sp macro="" textlink="">
      <xdr:nvSpPr>
        <xdr:cNvPr id="539" name="楕円 538"/>
        <xdr:cNvSpPr/>
      </xdr:nvSpPr>
      <xdr:spPr>
        <a:xfrm>
          <a:off x="1276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80010</xdr:rowOff>
    </xdr:from>
    <xdr:to>
      <xdr:col>71</xdr:col>
      <xdr:colOff>177800</xdr:colOff>
      <xdr:row>41</xdr:row>
      <xdr:rowOff>106680</xdr:rowOff>
    </xdr:to>
    <xdr:cxnSp macro="">
      <xdr:nvCxnSpPr>
        <xdr:cNvPr id="540" name="直線コネクタ 539"/>
        <xdr:cNvCxnSpPr/>
      </xdr:nvCxnSpPr>
      <xdr:spPr>
        <a:xfrm>
          <a:off x="12814300" y="7109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41"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42"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4"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51452</xdr:rowOff>
    </xdr:from>
    <xdr:ext cx="405111" cy="259045"/>
    <xdr:sp macro="" textlink="">
      <xdr:nvSpPr>
        <xdr:cNvPr id="545" name="n_1mainValue【認定こども園・幼稚園・保育所】&#10;有形固定資産減価償却率"/>
        <xdr:cNvSpPr txBox="1"/>
      </xdr:nvSpPr>
      <xdr:spPr>
        <a:xfrm>
          <a:off x="152660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546" name="n_2mainValue【認定こども園・幼稚園・保育所】&#10;有形固定資産減価償却率"/>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148607</xdr:rowOff>
    </xdr:from>
    <xdr:ext cx="405111" cy="259045"/>
    <xdr:sp macro="" textlink="">
      <xdr:nvSpPr>
        <xdr:cNvPr id="547" name="n_3mainValue【認定こども園・幼稚園・保育所】&#10;有形固定資産減価償却率"/>
        <xdr:cNvSpPr txBox="1"/>
      </xdr:nvSpPr>
      <xdr:spPr>
        <a:xfrm>
          <a:off x="13500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121937</xdr:rowOff>
    </xdr:from>
    <xdr:ext cx="405111" cy="259045"/>
    <xdr:sp macro="" textlink="">
      <xdr:nvSpPr>
        <xdr:cNvPr id="548" name="n_4mainValue【認定こども園・幼稚園・保育所】&#10;有形固定資産減価償却率"/>
        <xdr:cNvSpPr txBox="1"/>
      </xdr:nvSpPr>
      <xdr:spPr>
        <a:xfrm>
          <a:off x="12611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70" name="直線コネクタ 569"/>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71"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72" name="直線コネクタ 57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7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74" name="直線コネクタ 57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75"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76" name="フローチャート: 判断 575"/>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77" name="フローチャート: 判断 576"/>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78" name="フローチャート: 判断 577"/>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79" name="フローチャート: 判断 578"/>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0" name="フローチャート: 判断 579"/>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586" name="楕円 585"/>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38625</xdr:rowOff>
    </xdr:from>
    <xdr:ext cx="469744" cy="259045"/>
    <xdr:sp macro="" textlink="">
      <xdr:nvSpPr>
        <xdr:cNvPr id="587" name="【認定こども園・幼稚園・保育所】&#10;一人当たり面積該当値テキスト"/>
        <xdr:cNvSpPr txBox="1"/>
      </xdr:nvSpPr>
      <xdr:spPr>
        <a:xfrm>
          <a:off x="221996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588" name="楕円 587"/>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5334</xdr:rowOff>
    </xdr:to>
    <xdr:cxnSp macro="">
      <xdr:nvCxnSpPr>
        <xdr:cNvPr id="589" name="直線コネクタ 588"/>
        <xdr:cNvCxnSpPr/>
      </xdr:nvCxnSpPr>
      <xdr:spPr>
        <a:xfrm flipV="1">
          <a:off x="21323300" y="70324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590" name="楕円 589"/>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7620</xdr:rowOff>
    </xdr:to>
    <xdr:cxnSp macro="">
      <xdr:nvCxnSpPr>
        <xdr:cNvPr id="591" name="直線コネクタ 590"/>
        <xdr:cNvCxnSpPr/>
      </xdr:nvCxnSpPr>
      <xdr:spPr>
        <a:xfrm flipV="1">
          <a:off x="20434300" y="703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92" name="楕円 591"/>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593" name="直線コネクタ 592"/>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594" name="楕円 593"/>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12192</xdr:rowOff>
    </xdr:to>
    <xdr:cxnSp macro="">
      <xdr:nvCxnSpPr>
        <xdr:cNvPr id="595" name="直線コネクタ 594"/>
        <xdr:cNvCxnSpPr/>
      </xdr:nvCxnSpPr>
      <xdr:spPr>
        <a:xfrm flipV="1">
          <a:off x="18656300" y="70370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96"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97"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98"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99"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600"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601"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602"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603" name="n_4mainValue【認定こども園・幼稚園・保育所】&#10;一人当たり面積"/>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28" name="直線コネクタ 62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0" name="直線コネクタ 62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2" name="直線コネクタ 63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3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4" name="フローチャート: 判断 63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5" name="フローチャート: 判断 63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6" name="フローチャート: 判断 63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7" name="フローチャート: 判断 63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38" name="フローチャート: 判断 63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55880</xdr:rowOff>
    </xdr:from>
    <xdr:to>
      <xdr:col>85</xdr:col>
      <xdr:colOff>177800</xdr:colOff>
      <xdr:row>56</xdr:row>
      <xdr:rowOff>157480</xdr:rowOff>
    </xdr:to>
    <xdr:sp macro="" textlink="">
      <xdr:nvSpPr>
        <xdr:cNvPr id="644" name="楕円 643"/>
        <xdr:cNvSpPr/>
      </xdr:nvSpPr>
      <xdr:spPr>
        <a:xfrm>
          <a:off x="16268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8907</xdr:rowOff>
    </xdr:from>
    <xdr:ext cx="405111" cy="259045"/>
    <xdr:sp macro="" textlink="">
      <xdr:nvSpPr>
        <xdr:cNvPr id="645" name="【学校施設】&#10;有形固定資産減価償却率該当値テキスト"/>
        <xdr:cNvSpPr txBox="1"/>
      </xdr:nvSpPr>
      <xdr:spPr>
        <a:xfrm>
          <a:off x="16357600"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46" name="楕円 645"/>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106680</xdr:rowOff>
    </xdr:to>
    <xdr:cxnSp macro="">
      <xdr:nvCxnSpPr>
        <xdr:cNvPr id="647" name="直線コネクタ 646"/>
        <xdr:cNvCxnSpPr/>
      </xdr:nvCxnSpPr>
      <xdr:spPr>
        <a:xfrm>
          <a:off x="15481300" y="9669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53975</xdr:rowOff>
    </xdr:from>
    <xdr:to>
      <xdr:col>76</xdr:col>
      <xdr:colOff>165100</xdr:colOff>
      <xdr:row>56</xdr:row>
      <xdr:rowOff>155575</xdr:rowOff>
    </xdr:to>
    <xdr:sp macro="" textlink="">
      <xdr:nvSpPr>
        <xdr:cNvPr id="648" name="楕円 647"/>
        <xdr:cNvSpPr/>
      </xdr:nvSpPr>
      <xdr:spPr>
        <a:xfrm>
          <a:off x="14541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104775</xdr:rowOff>
    </xdr:to>
    <xdr:cxnSp macro="">
      <xdr:nvCxnSpPr>
        <xdr:cNvPr id="649" name="直線コネクタ 648"/>
        <xdr:cNvCxnSpPr/>
      </xdr:nvCxnSpPr>
      <xdr:spPr>
        <a:xfrm flipV="1">
          <a:off x="14592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xdr:rowOff>
    </xdr:from>
    <xdr:to>
      <xdr:col>72</xdr:col>
      <xdr:colOff>38100</xdr:colOff>
      <xdr:row>56</xdr:row>
      <xdr:rowOff>117475</xdr:rowOff>
    </xdr:to>
    <xdr:sp macro="" textlink="">
      <xdr:nvSpPr>
        <xdr:cNvPr id="650" name="楕円 649"/>
        <xdr:cNvSpPr/>
      </xdr:nvSpPr>
      <xdr:spPr>
        <a:xfrm>
          <a:off x="13652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66675</xdr:rowOff>
    </xdr:from>
    <xdr:to>
      <xdr:col>76</xdr:col>
      <xdr:colOff>114300</xdr:colOff>
      <xdr:row>56</xdr:row>
      <xdr:rowOff>104775</xdr:rowOff>
    </xdr:to>
    <xdr:cxnSp macro="">
      <xdr:nvCxnSpPr>
        <xdr:cNvPr id="651" name="直線コネクタ 650"/>
        <xdr:cNvCxnSpPr/>
      </xdr:nvCxnSpPr>
      <xdr:spPr>
        <a:xfrm>
          <a:off x="13703300" y="9667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162560</xdr:rowOff>
    </xdr:from>
    <xdr:to>
      <xdr:col>67</xdr:col>
      <xdr:colOff>101600</xdr:colOff>
      <xdr:row>56</xdr:row>
      <xdr:rowOff>92710</xdr:rowOff>
    </xdr:to>
    <xdr:sp macro="" textlink="">
      <xdr:nvSpPr>
        <xdr:cNvPr id="652" name="楕円 651"/>
        <xdr:cNvSpPr/>
      </xdr:nvSpPr>
      <xdr:spPr>
        <a:xfrm>
          <a:off x="12763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41910</xdr:rowOff>
    </xdr:from>
    <xdr:to>
      <xdr:col>71</xdr:col>
      <xdr:colOff>177800</xdr:colOff>
      <xdr:row>56</xdr:row>
      <xdr:rowOff>66675</xdr:rowOff>
    </xdr:to>
    <xdr:cxnSp macro="">
      <xdr:nvCxnSpPr>
        <xdr:cNvPr id="653" name="直線コネクタ 652"/>
        <xdr:cNvCxnSpPr/>
      </xdr:nvCxnSpPr>
      <xdr:spPr>
        <a:xfrm>
          <a:off x="12814300" y="96431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4"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55"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6"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57"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58" name="n_1mainValue【学校施設】&#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652</xdr:rowOff>
    </xdr:from>
    <xdr:ext cx="405111" cy="259045"/>
    <xdr:sp macro="" textlink="">
      <xdr:nvSpPr>
        <xdr:cNvPr id="659" name="n_2mainValue【学校施設】&#10;有形固定資産減価償却率"/>
        <xdr:cNvSpPr txBox="1"/>
      </xdr:nvSpPr>
      <xdr:spPr>
        <a:xfrm>
          <a:off x="14389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134002</xdr:rowOff>
    </xdr:from>
    <xdr:ext cx="405111" cy="259045"/>
    <xdr:sp macro="" textlink="">
      <xdr:nvSpPr>
        <xdr:cNvPr id="660" name="n_3mainValue【学校施設】&#10;有形固定資産減価償却率"/>
        <xdr:cNvSpPr txBox="1"/>
      </xdr:nvSpPr>
      <xdr:spPr>
        <a:xfrm>
          <a:off x="13500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109237</xdr:rowOff>
    </xdr:from>
    <xdr:ext cx="405111" cy="259045"/>
    <xdr:sp macro="" textlink="">
      <xdr:nvSpPr>
        <xdr:cNvPr id="661" name="n_4mainValue【学校施設】&#10;有形固定資産減価償却率"/>
        <xdr:cNvSpPr txBox="1"/>
      </xdr:nvSpPr>
      <xdr:spPr>
        <a:xfrm>
          <a:off x="12611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4" name="直線コネクタ 683"/>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5"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6" name="直線コネクタ 685"/>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7"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88" name="直線コネクタ 687"/>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89"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0" name="フローチャート: 判断 689"/>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1" name="フローチャート: 判断 690"/>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2" name="フローチャート: 判断 691"/>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3" name="フローチャート: 判断 692"/>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4" name="フローチャート: 判断 693"/>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90932</xdr:rowOff>
    </xdr:from>
    <xdr:to>
      <xdr:col>116</xdr:col>
      <xdr:colOff>114300</xdr:colOff>
      <xdr:row>61</xdr:row>
      <xdr:rowOff>21082</xdr:rowOff>
    </xdr:to>
    <xdr:sp macro="" textlink="">
      <xdr:nvSpPr>
        <xdr:cNvPr id="700" name="楕円 699"/>
        <xdr:cNvSpPr/>
      </xdr:nvSpPr>
      <xdr:spPr>
        <a:xfrm>
          <a:off x="22110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113809</xdr:rowOff>
    </xdr:from>
    <xdr:ext cx="469744" cy="259045"/>
    <xdr:sp macro="" textlink="">
      <xdr:nvSpPr>
        <xdr:cNvPr id="701" name="【学校施設】&#10;一人当たり面積該当値テキスト"/>
        <xdr:cNvSpPr txBox="1"/>
      </xdr:nvSpPr>
      <xdr:spPr>
        <a:xfrm>
          <a:off x="22199600"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111963</xdr:rowOff>
    </xdr:from>
    <xdr:to>
      <xdr:col>112</xdr:col>
      <xdr:colOff>38100</xdr:colOff>
      <xdr:row>61</xdr:row>
      <xdr:rowOff>42113</xdr:rowOff>
    </xdr:to>
    <xdr:sp macro="" textlink="">
      <xdr:nvSpPr>
        <xdr:cNvPr id="702" name="楕円 701"/>
        <xdr:cNvSpPr/>
      </xdr:nvSpPr>
      <xdr:spPr>
        <a:xfrm>
          <a:off x="21272500" y="103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141732</xdr:rowOff>
    </xdr:from>
    <xdr:to>
      <xdr:col>116</xdr:col>
      <xdr:colOff>63500</xdr:colOff>
      <xdr:row>60</xdr:row>
      <xdr:rowOff>162763</xdr:rowOff>
    </xdr:to>
    <xdr:cxnSp macro="">
      <xdr:nvCxnSpPr>
        <xdr:cNvPr id="703" name="直線コネクタ 702"/>
        <xdr:cNvCxnSpPr/>
      </xdr:nvCxnSpPr>
      <xdr:spPr>
        <a:xfrm flipV="1">
          <a:off x="21323300" y="1042873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154025</xdr:rowOff>
    </xdr:from>
    <xdr:to>
      <xdr:col>107</xdr:col>
      <xdr:colOff>101600</xdr:colOff>
      <xdr:row>61</xdr:row>
      <xdr:rowOff>84175</xdr:rowOff>
    </xdr:to>
    <xdr:sp macro="" textlink="">
      <xdr:nvSpPr>
        <xdr:cNvPr id="704" name="楕円 703"/>
        <xdr:cNvSpPr/>
      </xdr:nvSpPr>
      <xdr:spPr>
        <a:xfrm>
          <a:off x="203835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162763</xdr:rowOff>
    </xdr:from>
    <xdr:to>
      <xdr:col>111</xdr:col>
      <xdr:colOff>177800</xdr:colOff>
      <xdr:row>61</xdr:row>
      <xdr:rowOff>33375</xdr:rowOff>
    </xdr:to>
    <xdr:cxnSp macro="">
      <xdr:nvCxnSpPr>
        <xdr:cNvPr id="705" name="直線コネクタ 704"/>
        <xdr:cNvCxnSpPr/>
      </xdr:nvCxnSpPr>
      <xdr:spPr>
        <a:xfrm flipV="1">
          <a:off x="20434300" y="1044976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164998</xdr:rowOff>
    </xdr:from>
    <xdr:to>
      <xdr:col>102</xdr:col>
      <xdr:colOff>165100</xdr:colOff>
      <xdr:row>61</xdr:row>
      <xdr:rowOff>95148</xdr:rowOff>
    </xdr:to>
    <xdr:sp macro="" textlink="">
      <xdr:nvSpPr>
        <xdr:cNvPr id="706" name="楕円 705"/>
        <xdr:cNvSpPr/>
      </xdr:nvSpPr>
      <xdr:spPr>
        <a:xfrm>
          <a:off x="19494500" y="104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33375</xdr:rowOff>
    </xdr:from>
    <xdr:to>
      <xdr:col>107</xdr:col>
      <xdr:colOff>50800</xdr:colOff>
      <xdr:row>61</xdr:row>
      <xdr:rowOff>44348</xdr:rowOff>
    </xdr:to>
    <xdr:cxnSp macro="">
      <xdr:nvCxnSpPr>
        <xdr:cNvPr id="707" name="直線コネクタ 706"/>
        <xdr:cNvCxnSpPr/>
      </xdr:nvCxnSpPr>
      <xdr:spPr>
        <a:xfrm flipV="1">
          <a:off x="19545300" y="104918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24181</xdr:rowOff>
    </xdr:from>
    <xdr:to>
      <xdr:col>98</xdr:col>
      <xdr:colOff>38100</xdr:colOff>
      <xdr:row>61</xdr:row>
      <xdr:rowOff>125781</xdr:rowOff>
    </xdr:to>
    <xdr:sp macro="" textlink="">
      <xdr:nvSpPr>
        <xdr:cNvPr id="708" name="楕円 707"/>
        <xdr:cNvSpPr/>
      </xdr:nvSpPr>
      <xdr:spPr>
        <a:xfrm>
          <a:off x="186055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44348</xdr:rowOff>
    </xdr:from>
    <xdr:to>
      <xdr:col>102</xdr:col>
      <xdr:colOff>114300</xdr:colOff>
      <xdr:row>61</xdr:row>
      <xdr:rowOff>74981</xdr:rowOff>
    </xdr:to>
    <xdr:cxnSp macro="">
      <xdr:nvCxnSpPr>
        <xdr:cNvPr id="709" name="直線コネクタ 708"/>
        <xdr:cNvCxnSpPr/>
      </xdr:nvCxnSpPr>
      <xdr:spPr>
        <a:xfrm flipV="1">
          <a:off x="18656300" y="1050279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710"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711"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712"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713"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58640</xdr:rowOff>
    </xdr:from>
    <xdr:ext cx="469744" cy="259045"/>
    <xdr:sp macro="" textlink="">
      <xdr:nvSpPr>
        <xdr:cNvPr id="714" name="n_1mainValue【学校施設】&#10;一人当たり面積"/>
        <xdr:cNvSpPr txBox="1"/>
      </xdr:nvSpPr>
      <xdr:spPr>
        <a:xfrm>
          <a:off x="21075727"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100702</xdr:rowOff>
    </xdr:from>
    <xdr:ext cx="469744" cy="259045"/>
    <xdr:sp macro="" textlink="">
      <xdr:nvSpPr>
        <xdr:cNvPr id="715" name="n_2mainValue【学校施設】&#10;一人当たり面積"/>
        <xdr:cNvSpPr txBox="1"/>
      </xdr:nvSpPr>
      <xdr:spPr>
        <a:xfrm>
          <a:off x="20199427" y="102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111675</xdr:rowOff>
    </xdr:from>
    <xdr:ext cx="469744" cy="259045"/>
    <xdr:sp macro="" textlink="">
      <xdr:nvSpPr>
        <xdr:cNvPr id="716" name="n_3mainValue【学校施設】&#10;一人当たり面積"/>
        <xdr:cNvSpPr txBox="1"/>
      </xdr:nvSpPr>
      <xdr:spPr>
        <a:xfrm>
          <a:off x="19310427" y="102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142308</xdr:rowOff>
    </xdr:from>
    <xdr:ext cx="469744" cy="259045"/>
    <xdr:sp macro="" textlink="">
      <xdr:nvSpPr>
        <xdr:cNvPr id="717" name="n_4mainValue【学校施設】&#10;一人当たり面積"/>
        <xdr:cNvSpPr txBox="1"/>
      </xdr:nvSpPr>
      <xdr:spPr>
        <a:xfrm>
          <a:off x="18421427" y="102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59" name="直線コネクタ 758"/>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2"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3" name="直線コネクタ 762"/>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4"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5" name="フローチャート: 判断 764"/>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6" name="フローチャート: 判断 765"/>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7" name="フローチャート: 判断 766"/>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68" name="フローチャート: 判断 767"/>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69" name="フローチャート: 判断 768"/>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775" name="楕円 774"/>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776" name="【公民館】&#10;有形固定資産減価償却率該当値テキスト"/>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777" name="楕円 776"/>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112123</xdr:rowOff>
    </xdr:to>
    <xdr:cxnSp macro="">
      <xdr:nvCxnSpPr>
        <xdr:cNvPr id="778" name="直線コネクタ 777"/>
        <xdr:cNvCxnSpPr/>
      </xdr:nvCxnSpPr>
      <xdr:spPr>
        <a:xfrm>
          <a:off x="15481300" y="182645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779" name="楕円 778"/>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90895</xdr:rowOff>
    </xdr:to>
    <xdr:cxnSp macro="">
      <xdr:nvCxnSpPr>
        <xdr:cNvPr id="780" name="直線コネクタ 779"/>
        <xdr:cNvCxnSpPr/>
      </xdr:nvCxnSpPr>
      <xdr:spPr>
        <a:xfrm>
          <a:off x="14592300" y="18233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81" name="楕円 780"/>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782" name="直線コネクタ 781"/>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783" name="楕円 782"/>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784" name="直線コネクタ 783"/>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5"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6"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7"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88"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158222</xdr:rowOff>
    </xdr:from>
    <xdr:ext cx="405111" cy="259045"/>
    <xdr:sp macro="" textlink="">
      <xdr:nvSpPr>
        <xdr:cNvPr id="789" name="n_1mainValue【公民館】&#10;有形固定資産減価償却率"/>
        <xdr:cNvSpPr txBox="1"/>
      </xdr:nvSpPr>
      <xdr:spPr>
        <a:xfrm>
          <a:off x="15266044" y="179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790" name="n_2mainValue【公民館】&#10;有形固定資産減価償却率"/>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94541</xdr:rowOff>
    </xdr:from>
    <xdr:ext cx="405111" cy="259045"/>
    <xdr:sp macro="" textlink="">
      <xdr:nvSpPr>
        <xdr:cNvPr id="791" name="n_3mainValue【公民館】&#10;有形固定資産減価償却率"/>
        <xdr:cNvSpPr txBox="1"/>
      </xdr:nvSpPr>
      <xdr:spPr>
        <a:xfrm>
          <a:off x="13500744" y="1792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61884</xdr:rowOff>
    </xdr:from>
    <xdr:ext cx="405111" cy="259045"/>
    <xdr:sp macro="" textlink="">
      <xdr:nvSpPr>
        <xdr:cNvPr id="792" name="n_4mainValue【公民館】&#10;有形固定資産減価償却率"/>
        <xdr:cNvSpPr txBox="1"/>
      </xdr:nvSpPr>
      <xdr:spPr>
        <a:xfrm>
          <a:off x="12611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18" name="直線コネクタ 817"/>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9"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0" name="直線コネクタ 81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1"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2" name="直線コネクタ 821"/>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3"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4" name="フローチャート: 判断 823"/>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5" name="フローチャート: 判断 824"/>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6" name="フローチャート: 判断 825"/>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7" name="フローチャート: 判断 826"/>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28" name="フローチャート: 判断 827"/>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34" name="楕円 833"/>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835"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836" name="楕円 835"/>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87630</xdr:rowOff>
    </xdr:to>
    <xdr:cxnSp macro="">
      <xdr:nvCxnSpPr>
        <xdr:cNvPr id="837" name="直線コネクタ 836"/>
        <xdr:cNvCxnSpPr/>
      </xdr:nvCxnSpPr>
      <xdr:spPr>
        <a:xfrm flipV="1">
          <a:off x="21323300" y="186025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838" name="楕円 837"/>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89263</xdr:rowOff>
    </xdr:to>
    <xdr:cxnSp macro="">
      <xdr:nvCxnSpPr>
        <xdr:cNvPr id="839" name="直線コネクタ 838"/>
        <xdr:cNvCxnSpPr/>
      </xdr:nvCxnSpPr>
      <xdr:spPr>
        <a:xfrm flipV="1">
          <a:off x="20434300" y="1860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40095</xdr:rowOff>
    </xdr:from>
    <xdr:to>
      <xdr:col>102</xdr:col>
      <xdr:colOff>165100</xdr:colOff>
      <xdr:row>108</xdr:row>
      <xdr:rowOff>141695</xdr:rowOff>
    </xdr:to>
    <xdr:sp macro="" textlink="">
      <xdr:nvSpPr>
        <xdr:cNvPr id="840" name="楕円 839"/>
        <xdr:cNvSpPr/>
      </xdr:nvSpPr>
      <xdr:spPr>
        <a:xfrm>
          <a:off x="19494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90895</xdr:rowOff>
    </xdr:to>
    <xdr:cxnSp macro="">
      <xdr:nvCxnSpPr>
        <xdr:cNvPr id="841" name="直線コネクタ 840"/>
        <xdr:cNvCxnSpPr/>
      </xdr:nvCxnSpPr>
      <xdr:spPr>
        <a:xfrm flipV="1">
          <a:off x="19545300" y="186058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42" name="楕円 841"/>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90895</xdr:rowOff>
    </xdr:from>
    <xdr:to>
      <xdr:col>102</xdr:col>
      <xdr:colOff>114300</xdr:colOff>
      <xdr:row>108</xdr:row>
      <xdr:rowOff>92529</xdr:rowOff>
    </xdr:to>
    <xdr:cxnSp macro="">
      <xdr:nvCxnSpPr>
        <xdr:cNvPr id="843" name="直線コネクタ 842"/>
        <xdr:cNvCxnSpPr/>
      </xdr:nvCxnSpPr>
      <xdr:spPr>
        <a:xfrm flipV="1">
          <a:off x="18656300" y="1860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4"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5"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6"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7"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848"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849" name="n_2mainValue【公民館】&#10;一人当たり面積"/>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132822</xdr:rowOff>
    </xdr:from>
    <xdr:ext cx="469744" cy="259045"/>
    <xdr:sp macro="" textlink="">
      <xdr:nvSpPr>
        <xdr:cNvPr id="850" name="n_3mainValue【公民館】&#10;一人当たり面積"/>
        <xdr:cNvSpPr txBox="1"/>
      </xdr:nvSpPr>
      <xdr:spPr>
        <a:xfrm>
          <a:off x="19310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51" name="n_4mainValue【公民館】&#10;一人当たり面積"/>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橋りょう・トンネル」，「認定こども園・幼稚園・保育所」である。反対に有形固定資産減価償却率が特に低い施設は「道路」，「学校施設」である。　</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類似団体内平均値と比較し有形固定資産減価償却率が特に高い理由について，橋りょうにおいては，既存施設６施設のうち４施設が築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年以上経過していることによる。幼稚園・保育所においては，既存施設（祝町幼稚園，第一保育所）がいずれも昭和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低い理由について，道路においては，開始時に取得価格不明の資産を備忘価格１円で評価しており，これに該当する資産の多くにおいて整備後相当の年数が経過したものと見込まれる資産であることによる。学校施設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年度にそれぞれ統合小学校（大洗小学校，南小学校）を建設したことや平成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年度に南小中学校共用体育館を建設したことが有形固定資産減価償却率を引き下げている要因となっている。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いずれの施設についても，公共施設等総合管理計画や個別施設計画に基づき長期的な視点で維持管理・更新等の手法を検討し，効果的かつ効率的なマネジメントに努めていく。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90" name="楕円 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91" name="【体育館・プー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92" name="楕円 91"/>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81643</xdr:rowOff>
    </xdr:to>
    <xdr:cxnSp macro="">
      <xdr:nvCxnSpPr>
        <xdr:cNvPr id="93" name="直線コネクタ 92"/>
        <xdr:cNvCxnSpPr/>
      </xdr:nvCxnSpPr>
      <xdr:spPr>
        <a:xfrm>
          <a:off x="3797300" y="105123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94" name="楕円 93"/>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53884</xdr:rowOff>
    </xdr:to>
    <xdr:cxnSp macro="">
      <xdr:nvCxnSpPr>
        <xdr:cNvPr id="95" name="直線コネクタ 94"/>
        <xdr:cNvCxnSpPr/>
      </xdr:nvCxnSpPr>
      <xdr:spPr>
        <a:xfrm>
          <a:off x="2908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96" name="楕円 95"/>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17962</xdr:rowOff>
    </xdr:to>
    <xdr:cxnSp macro="">
      <xdr:nvCxnSpPr>
        <xdr:cNvPr id="97" name="直線コネクタ 96"/>
        <xdr:cNvCxnSpPr/>
      </xdr:nvCxnSpPr>
      <xdr:spPr>
        <a:xfrm>
          <a:off x="2019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98" name="楕円 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153488</xdr:rowOff>
    </xdr:to>
    <xdr:cxnSp macro="">
      <xdr:nvCxnSpPr>
        <xdr:cNvPr id="99" name="直線コネクタ 98"/>
        <xdr:cNvCxnSpPr/>
      </xdr:nvCxnSpPr>
      <xdr:spPr>
        <a:xfrm>
          <a:off x="1130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00"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104" name="n_1mainValue【体育館・プール】&#10;有形固定資産減価償却率"/>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85289</xdr:rowOff>
    </xdr:from>
    <xdr:ext cx="405111" cy="259045"/>
    <xdr:sp macro="" textlink="">
      <xdr:nvSpPr>
        <xdr:cNvPr id="105" name="n_2mainValue【体育館・プール】&#10;有形固定資産減価償却率"/>
        <xdr:cNvSpPr txBox="1"/>
      </xdr:nvSpPr>
      <xdr:spPr>
        <a:xfrm>
          <a:off x="2705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106" name="n_3mainValue【体育館・プール】&#10;有形固定資産減価償却率"/>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07" name="n_4main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147" name="楕円 146"/>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148" name="【体育館・プール】&#10;一人当たり面積該当値テキスト"/>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149" name="楕円 148"/>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21590</xdr:rowOff>
    </xdr:to>
    <xdr:cxnSp macro="">
      <xdr:nvCxnSpPr>
        <xdr:cNvPr id="150" name="直線コネクタ 149"/>
        <xdr:cNvCxnSpPr/>
      </xdr:nvCxnSpPr>
      <xdr:spPr>
        <a:xfrm flipV="1">
          <a:off x="9639300" y="108204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146050</xdr:rowOff>
    </xdr:from>
    <xdr:to>
      <xdr:col>46</xdr:col>
      <xdr:colOff>38100</xdr:colOff>
      <xdr:row>63</xdr:row>
      <xdr:rowOff>76200</xdr:rowOff>
    </xdr:to>
    <xdr:sp macro="" textlink="">
      <xdr:nvSpPr>
        <xdr:cNvPr id="151" name="楕円 150"/>
        <xdr:cNvSpPr/>
      </xdr:nvSpPr>
      <xdr:spPr>
        <a:xfrm>
          <a:off x="8699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21590</xdr:rowOff>
    </xdr:from>
    <xdr:to>
      <xdr:col>50</xdr:col>
      <xdr:colOff>114300</xdr:colOff>
      <xdr:row>63</xdr:row>
      <xdr:rowOff>25400</xdr:rowOff>
    </xdr:to>
    <xdr:cxnSp macro="">
      <xdr:nvCxnSpPr>
        <xdr:cNvPr id="152" name="直線コネクタ 151"/>
        <xdr:cNvCxnSpPr/>
      </xdr:nvCxnSpPr>
      <xdr:spPr>
        <a:xfrm flipV="1">
          <a:off x="8750300" y="10822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153" name="楕円 152"/>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25400</xdr:rowOff>
    </xdr:from>
    <xdr:to>
      <xdr:col>45</xdr:col>
      <xdr:colOff>177800</xdr:colOff>
      <xdr:row>63</xdr:row>
      <xdr:rowOff>27940</xdr:rowOff>
    </xdr:to>
    <xdr:cxnSp macro="">
      <xdr:nvCxnSpPr>
        <xdr:cNvPr id="154" name="直線コネクタ 153"/>
        <xdr:cNvCxnSpPr/>
      </xdr:nvCxnSpPr>
      <xdr:spPr>
        <a:xfrm flipV="1">
          <a:off x="7861300" y="10826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149860</xdr:rowOff>
    </xdr:from>
    <xdr:to>
      <xdr:col>36</xdr:col>
      <xdr:colOff>165100</xdr:colOff>
      <xdr:row>63</xdr:row>
      <xdr:rowOff>80010</xdr:rowOff>
    </xdr:to>
    <xdr:sp macro="" textlink="">
      <xdr:nvSpPr>
        <xdr:cNvPr id="155" name="楕円 154"/>
        <xdr:cNvSpPr/>
      </xdr:nvSpPr>
      <xdr:spPr>
        <a:xfrm>
          <a:off x="6921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29210</xdr:rowOff>
    </xdr:to>
    <xdr:cxnSp macro="">
      <xdr:nvCxnSpPr>
        <xdr:cNvPr id="156" name="直線コネクタ 155"/>
        <xdr:cNvCxnSpPr/>
      </xdr:nvCxnSpPr>
      <xdr:spPr>
        <a:xfrm flipV="1">
          <a:off x="6972300" y="108292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63517</xdr:rowOff>
    </xdr:from>
    <xdr:ext cx="469744" cy="259045"/>
    <xdr:sp macro="" textlink="">
      <xdr:nvSpPr>
        <xdr:cNvPr id="161" name="n_1mainValue【体育館・プール】&#10;一人当たり面積"/>
        <xdr:cNvSpPr txBox="1"/>
      </xdr:nvSpPr>
      <xdr:spPr>
        <a:xfrm>
          <a:off x="9391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67327</xdr:rowOff>
    </xdr:from>
    <xdr:ext cx="469744" cy="259045"/>
    <xdr:sp macro="" textlink="">
      <xdr:nvSpPr>
        <xdr:cNvPr id="162" name="n_2mainValue【体育館・プール】&#10;一人当たり面積"/>
        <xdr:cNvSpPr txBox="1"/>
      </xdr:nvSpPr>
      <xdr:spPr>
        <a:xfrm>
          <a:off x="8515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69867</xdr:rowOff>
    </xdr:from>
    <xdr:ext cx="469744" cy="259045"/>
    <xdr:sp macro="" textlink="">
      <xdr:nvSpPr>
        <xdr:cNvPr id="163" name="n_3mainValue【体育館・プール】&#10;一人当たり面積"/>
        <xdr:cNvSpPr txBox="1"/>
      </xdr:nvSpPr>
      <xdr:spPr>
        <a:xfrm>
          <a:off x="7626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71137</xdr:rowOff>
    </xdr:from>
    <xdr:ext cx="469744" cy="259045"/>
    <xdr:sp macro="" textlink="">
      <xdr:nvSpPr>
        <xdr:cNvPr id="164" name="n_4mainValue【体育館・プール】&#10;一人当たり面積"/>
        <xdr:cNvSpPr txBox="1"/>
      </xdr:nvSpPr>
      <xdr:spPr>
        <a:xfrm>
          <a:off x="67374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05" name="直線コネクタ 204"/>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7" name="直線コネクタ 2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8"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9" name="直線コネクタ 208"/>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10"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11" name="フローチャート: 判断 210"/>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12" name="フローチャート: 判断 211"/>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13" name="フローチャート: 判断 212"/>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14" name="フローチャート: 判断 213"/>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215" name="フローチャート: 判断 214"/>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221" name="楕円 220"/>
        <xdr:cNvSpPr/>
      </xdr:nvSpPr>
      <xdr:spPr>
        <a:xfrm>
          <a:off x="4584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43832</xdr:rowOff>
    </xdr:from>
    <xdr:ext cx="405111" cy="259045"/>
    <xdr:sp macro="" textlink="">
      <xdr:nvSpPr>
        <xdr:cNvPr id="222" name="【市民会館】&#10;有形固定資産減価償却率該当値テキスト"/>
        <xdr:cNvSpPr txBox="1"/>
      </xdr:nvSpPr>
      <xdr:spPr>
        <a:xfrm>
          <a:off x="4673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223" name="楕円 222"/>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116205</xdr:rowOff>
    </xdr:to>
    <xdr:cxnSp macro="">
      <xdr:nvCxnSpPr>
        <xdr:cNvPr id="224" name="直線コネクタ 223"/>
        <xdr:cNvCxnSpPr/>
      </xdr:nvCxnSpPr>
      <xdr:spPr>
        <a:xfrm>
          <a:off x="3797300" y="181051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225" name="楕円 224"/>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95250</xdr:rowOff>
    </xdr:from>
    <xdr:to>
      <xdr:col>19</xdr:col>
      <xdr:colOff>177800</xdr:colOff>
      <xdr:row>105</xdr:row>
      <xdr:rowOff>102870</xdr:rowOff>
    </xdr:to>
    <xdr:cxnSp macro="">
      <xdr:nvCxnSpPr>
        <xdr:cNvPr id="226" name="直線コネクタ 225"/>
        <xdr:cNvCxnSpPr/>
      </xdr:nvCxnSpPr>
      <xdr:spPr>
        <a:xfrm>
          <a:off x="2908300" y="1809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227" name="楕円 226"/>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57150</xdr:rowOff>
    </xdr:from>
    <xdr:to>
      <xdr:col>15</xdr:col>
      <xdr:colOff>50800</xdr:colOff>
      <xdr:row>105</xdr:row>
      <xdr:rowOff>95250</xdr:rowOff>
    </xdr:to>
    <xdr:cxnSp macro="">
      <xdr:nvCxnSpPr>
        <xdr:cNvPr id="228" name="直線コネクタ 227"/>
        <xdr:cNvCxnSpPr/>
      </xdr:nvCxnSpPr>
      <xdr:spPr>
        <a:xfrm>
          <a:off x="2019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229" name="楕円 228"/>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57150</xdr:rowOff>
    </xdr:to>
    <xdr:cxnSp macro="">
      <xdr:nvCxnSpPr>
        <xdr:cNvPr id="230" name="直線コネクタ 229"/>
        <xdr:cNvCxnSpPr/>
      </xdr:nvCxnSpPr>
      <xdr:spPr>
        <a:xfrm>
          <a:off x="1130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231"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232"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233"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234"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235" name="n_1mainValue【市民会館】&#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236" name="n_2mainValue【市民会館】&#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99077</xdr:rowOff>
    </xdr:from>
    <xdr:ext cx="405111" cy="259045"/>
    <xdr:sp macro="" textlink="">
      <xdr:nvSpPr>
        <xdr:cNvPr id="237" name="n_3mainValue【市民会館】&#10;有形固定資産減価償却率"/>
        <xdr:cNvSpPr txBox="1"/>
      </xdr:nvSpPr>
      <xdr:spPr>
        <a:xfrm>
          <a:off x="1816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238"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9" name="直線コネクタ 2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0" name="テキスト ボックス 2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1" name="直線コネクタ 2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2" name="テキスト ボックス 2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3" name="直線コネクタ 2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4" name="テキスト ボックス 2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5" name="直線コネクタ 2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6" name="テキスト ボックス 2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260" name="直線コネクタ 259"/>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261"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262" name="直線コネクタ 261"/>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263"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264" name="直線コネクタ 263"/>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265" name="【市民会館】&#10;一人当たり面積平均値テキスト"/>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266" name="フローチャート: 判断 265"/>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267" name="フローチャート: 判断 266"/>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268" name="フローチャート: 判断 267"/>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269" name="フローチャート: 判断 268"/>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270" name="フローチャート: 判断 269"/>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135128</xdr:rowOff>
    </xdr:from>
    <xdr:to>
      <xdr:col>55</xdr:col>
      <xdr:colOff>50800</xdr:colOff>
      <xdr:row>106</xdr:row>
      <xdr:rowOff>65278</xdr:rowOff>
    </xdr:to>
    <xdr:sp macro="" textlink="">
      <xdr:nvSpPr>
        <xdr:cNvPr id="276" name="楕円 275"/>
        <xdr:cNvSpPr/>
      </xdr:nvSpPr>
      <xdr:spPr>
        <a:xfrm>
          <a:off x="10426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113555</xdr:rowOff>
    </xdr:from>
    <xdr:ext cx="469744" cy="259045"/>
    <xdr:sp macro="" textlink="">
      <xdr:nvSpPr>
        <xdr:cNvPr id="277" name="【市民会館】&#10;一人当たり面積該当値テキスト"/>
        <xdr:cNvSpPr txBox="1"/>
      </xdr:nvSpPr>
      <xdr:spPr>
        <a:xfrm>
          <a:off x="10515600"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278" name="楕円 277"/>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xdr:rowOff>
    </xdr:from>
    <xdr:to>
      <xdr:col>55</xdr:col>
      <xdr:colOff>0</xdr:colOff>
      <xdr:row>106</xdr:row>
      <xdr:rowOff>19050</xdr:rowOff>
    </xdr:to>
    <xdr:cxnSp macro="">
      <xdr:nvCxnSpPr>
        <xdr:cNvPr id="279" name="直線コネクタ 278"/>
        <xdr:cNvCxnSpPr/>
      </xdr:nvCxnSpPr>
      <xdr:spPr>
        <a:xfrm flipV="1">
          <a:off x="9639300" y="181881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146558</xdr:rowOff>
    </xdr:from>
    <xdr:to>
      <xdr:col>46</xdr:col>
      <xdr:colOff>38100</xdr:colOff>
      <xdr:row>106</xdr:row>
      <xdr:rowOff>76708</xdr:rowOff>
    </xdr:to>
    <xdr:sp macro="" textlink="">
      <xdr:nvSpPr>
        <xdr:cNvPr id="280" name="楕円 279"/>
        <xdr:cNvSpPr/>
      </xdr:nvSpPr>
      <xdr:spPr>
        <a:xfrm>
          <a:off x="8699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25908</xdr:rowOff>
    </xdr:to>
    <xdr:cxnSp macro="">
      <xdr:nvCxnSpPr>
        <xdr:cNvPr id="281" name="直線コネクタ 280"/>
        <xdr:cNvCxnSpPr/>
      </xdr:nvCxnSpPr>
      <xdr:spPr>
        <a:xfrm flipV="1">
          <a:off x="8750300" y="1819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282" name="楕円 281"/>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25908</xdr:rowOff>
    </xdr:from>
    <xdr:to>
      <xdr:col>45</xdr:col>
      <xdr:colOff>177800</xdr:colOff>
      <xdr:row>106</xdr:row>
      <xdr:rowOff>30480</xdr:rowOff>
    </xdr:to>
    <xdr:cxnSp macro="">
      <xdr:nvCxnSpPr>
        <xdr:cNvPr id="283" name="直線コネクタ 282"/>
        <xdr:cNvCxnSpPr/>
      </xdr:nvCxnSpPr>
      <xdr:spPr>
        <a:xfrm flipV="1">
          <a:off x="7861300" y="1819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155702</xdr:rowOff>
    </xdr:from>
    <xdr:to>
      <xdr:col>36</xdr:col>
      <xdr:colOff>165100</xdr:colOff>
      <xdr:row>106</xdr:row>
      <xdr:rowOff>85852</xdr:rowOff>
    </xdr:to>
    <xdr:sp macro="" textlink="">
      <xdr:nvSpPr>
        <xdr:cNvPr id="284" name="楕円 283"/>
        <xdr:cNvSpPr/>
      </xdr:nvSpPr>
      <xdr:spPr>
        <a:xfrm>
          <a:off x="692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35052</xdr:rowOff>
    </xdr:to>
    <xdr:cxnSp macro="">
      <xdr:nvCxnSpPr>
        <xdr:cNvPr id="285" name="直線コネクタ 284"/>
        <xdr:cNvCxnSpPr/>
      </xdr:nvCxnSpPr>
      <xdr:spPr>
        <a:xfrm flipV="1">
          <a:off x="6972300" y="1820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286"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287"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288"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289"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290"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67835</xdr:rowOff>
    </xdr:from>
    <xdr:ext cx="469744" cy="259045"/>
    <xdr:sp macro="" textlink="">
      <xdr:nvSpPr>
        <xdr:cNvPr id="291" name="n_2mainValue【市民会館】&#10;一人当たり面積"/>
        <xdr:cNvSpPr txBox="1"/>
      </xdr:nvSpPr>
      <xdr:spPr>
        <a:xfrm>
          <a:off x="8515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292" name="n_3main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76979</xdr:rowOff>
    </xdr:from>
    <xdr:ext cx="469744" cy="259045"/>
    <xdr:sp macro="" textlink="">
      <xdr:nvSpPr>
        <xdr:cNvPr id="293" name="n_4mainValue【市民会館】&#10;一人当たり面積"/>
        <xdr:cNvSpPr txBox="1"/>
      </xdr:nvSpPr>
      <xdr:spPr>
        <a:xfrm>
          <a:off x="6737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1" name="直線コネクタ 3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2" name="テキスト ボックス 3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3" name="直線コネクタ 3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4" name="テキスト ボックス 3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5" name="直線コネクタ 3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6" name="テキスト ボックス 3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7" name="直線コネクタ 3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8" name="テキスト ボックス 3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332" name="直線コネクタ 331"/>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333"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334" name="直線コネクタ 333"/>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335"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336" name="直線コネクタ 335"/>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337"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338" name="フローチャート: 判断 337"/>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339" name="フローチャート: 判断 338"/>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340" name="フローチャート: 判断 339"/>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341" name="フローチャート: 判断 3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342" name="フローチャート: 判断 341"/>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348" name="楕円 347"/>
        <xdr:cNvSpPr/>
      </xdr:nvSpPr>
      <xdr:spPr>
        <a:xfrm>
          <a:off x="16268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112793</xdr:rowOff>
    </xdr:from>
    <xdr:ext cx="405111" cy="259045"/>
    <xdr:sp macro="" textlink="">
      <xdr:nvSpPr>
        <xdr:cNvPr id="349" name="【保健センター・保健所】&#10;有形固定資産減価償却率該当値テキスト"/>
        <xdr:cNvSpPr txBox="1"/>
      </xdr:nvSpPr>
      <xdr:spPr>
        <a:xfrm>
          <a:off x="16357600" y="1005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350" name="楕円 349"/>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13716</xdr:rowOff>
    </xdr:to>
    <xdr:cxnSp macro="">
      <xdr:nvCxnSpPr>
        <xdr:cNvPr id="351" name="直線コネクタ 350"/>
        <xdr:cNvCxnSpPr/>
      </xdr:nvCxnSpPr>
      <xdr:spPr>
        <a:xfrm>
          <a:off x="15481300" y="1008126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52" name="楕円 351"/>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137160</xdr:rowOff>
    </xdr:to>
    <xdr:cxnSp macro="">
      <xdr:nvCxnSpPr>
        <xdr:cNvPr id="353" name="直線コネクタ 352"/>
        <xdr:cNvCxnSpPr/>
      </xdr:nvCxnSpPr>
      <xdr:spPr>
        <a:xfrm>
          <a:off x="14592300" y="1003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164084</xdr:rowOff>
    </xdr:from>
    <xdr:to>
      <xdr:col>72</xdr:col>
      <xdr:colOff>38100</xdr:colOff>
      <xdr:row>58</xdr:row>
      <xdr:rowOff>94234</xdr:rowOff>
    </xdr:to>
    <xdr:sp macro="" textlink="">
      <xdr:nvSpPr>
        <xdr:cNvPr id="354" name="楕円 353"/>
        <xdr:cNvSpPr/>
      </xdr:nvSpPr>
      <xdr:spPr>
        <a:xfrm>
          <a:off x="13652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91440</xdr:rowOff>
    </xdr:to>
    <xdr:cxnSp macro="">
      <xdr:nvCxnSpPr>
        <xdr:cNvPr id="355" name="直線コネクタ 354"/>
        <xdr:cNvCxnSpPr/>
      </xdr:nvCxnSpPr>
      <xdr:spPr>
        <a:xfrm>
          <a:off x="13703300" y="99875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125222</xdr:rowOff>
    </xdr:from>
    <xdr:to>
      <xdr:col>67</xdr:col>
      <xdr:colOff>101600</xdr:colOff>
      <xdr:row>58</xdr:row>
      <xdr:rowOff>55372</xdr:rowOff>
    </xdr:to>
    <xdr:sp macro="" textlink="">
      <xdr:nvSpPr>
        <xdr:cNvPr id="356" name="楕円 355"/>
        <xdr:cNvSpPr/>
      </xdr:nvSpPr>
      <xdr:spPr>
        <a:xfrm>
          <a:off x="12763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xdr:rowOff>
    </xdr:from>
    <xdr:to>
      <xdr:col>71</xdr:col>
      <xdr:colOff>177800</xdr:colOff>
      <xdr:row>58</xdr:row>
      <xdr:rowOff>43434</xdr:rowOff>
    </xdr:to>
    <xdr:cxnSp macro="">
      <xdr:nvCxnSpPr>
        <xdr:cNvPr id="357" name="直線コネクタ 356"/>
        <xdr:cNvCxnSpPr/>
      </xdr:nvCxnSpPr>
      <xdr:spPr>
        <a:xfrm>
          <a:off x="12814300" y="99486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358"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359"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360"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361"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362"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363" name="n_2main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110761</xdr:rowOff>
    </xdr:from>
    <xdr:ext cx="405111" cy="259045"/>
    <xdr:sp macro="" textlink="">
      <xdr:nvSpPr>
        <xdr:cNvPr id="364" name="n_3mainValue【保健センター・保健所】&#10;有形固定資産減価償却率"/>
        <xdr:cNvSpPr txBox="1"/>
      </xdr:nvSpPr>
      <xdr:spPr>
        <a:xfrm>
          <a:off x="135007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71899</xdr:rowOff>
    </xdr:from>
    <xdr:ext cx="405111" cy="259045"/>
    <xdr:sp macro="" textlink="">
      <xdr:nvSpPr>
        <xdr:cNvPr id="365" name="n_4mainValue【保健センター・保健所】&#10;有形固定資産減価償却率"/>
        <xdr:cNvSpPr txBox="1"/>
      </xdr:nvSpPr>
      <xdr:spPr>
        <a:xfrm>
          <a:off x="12611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6" name="直線コネクタ 3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387" name="直線コネクタ 386"/>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388"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389" name="直線コネクタ 388"/>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390"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391" name="直線コネクタ 390"/>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392"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3" name="フローチャート: 判断 392"/>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394" name="フローチャート: 判断 393"/>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395" name="フローチャート: 判断 394"/>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6" name="フローチャート: 判断 395"/>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397" name="フローチャート: 判断 396"/>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03" name="楕円 4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404"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405" name="楕円 404"/>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118872</xdr:rowOff>
    </xdr:to>
    <xdr:cxnSp macro="">
      <xdr:nvCxnSpPr>
        <xdr:cNvPr id="406" name="直線コネクタ 405"/>
        <xdr:cNvCxnSpPr/>
      </xdr:nvCxnSpPr>
      <xdr:spPr>
        <a:xfrm flipV="1">
          <a:off x="21323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407" name="楕円 406"/>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123444</xdr:rowOff>
    </xdr:to>
    <xdr:cxnSp macro="">
      <xdr:nvCxnSpPr>
        <xdr:cNvPr id="408" name="直線コネクタ 407"/>
        <xdr:cNvCxnSpPr/>
      </xdr:nvCxnSpPr>
      <xdr:spPr>
        <a:xfrm flipV="1">
          <a:off x="20434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409" name="楕円 408"/>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123444</xdr:rowOff>
    </xdr:to>
    <xdr:cxnSp macro="">
      <xdr:nvCxnSpPr>
        <xdr:cNvPr id="410" name="直線コネクタ 409"/>
        <xdr:cNvCxnSpPr/>
      </xdr:nvCxnSpPr>
      <xdr:spPr>
        <a:xfrm>
          <a:off x="19545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77216</xdr:rowOff>
    </xdr:from>
    <xdr:to>
      <xdr:col>98</xdr:col>
      <xdr:colOff>38100</xdr:colOff>
      <xdr:row>63</xdr:row>
      <xdr:rowOff>7366</xdr:rowOff>
    </xdr:to>
    <xdr:sp macro="" textlink="">
      <xdr:nvSpPr>
        <xdr:cNvPr id="411" name="楕円 410"/>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128016</xdr:rowOff>
    </xdr:to>
    <xdr:cxnSp macro="">
      <xdr:nvCxnSpPr>
        <xdr:cNvPr id="412" name="直線コネクタ 411"/>
        <xdr:cNvCxnSpPr/>
      </xdr:nvCxnSpPr>
      <xdr:spPr>
        <a:xfrm flipV="1">
          <a:off x="18656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413"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414"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5"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416"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417"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418"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419"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420" name="n_4main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3" name="テキスト ボックス 4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3" name="テキスト ボックス 4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446" name="直線コネクタ 44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4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48" name="直線コネクタ 44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44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50" name="直線コネクタ 44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451"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452" name="フローチャート: 判断 45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453" name="フローチャート: 判断 4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454" name="フローチャート: 判断 45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55" name="フローチャート: 判断 45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456" name="フローチャート: 判断 455"/>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462" name="楕円 461"/>
        <xdr:cNvSpPr/>
      </xdr:nvSpPr>
      <xdr:spPr>
        <a:xfrm>
          <a:off x="16268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463" name="【消防施設】&#10;有形固定資産減価償却率該当値テキスト"/>
        <xdr:cNvSpPr txBox="1"/>
      </xdr:nvSpPr>
      <xdr:spPr>
        <a:xfrm>
          <a:off x="16357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464" name="楕円 463"/>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168729</xdr:rowOff>
    </xdr:to>
    <xdr:cxnSp macro="">
      <xdr:nvCxnSpPr>
        <xdr:cNvPr id="465" name="直線コネクタ 464"/>
        <xdr:cNvCxnSpPr/>
      </xdr:nvCxnSpPr>
      <xdr:spPr>
        <a:xfrm>
          <a:off x="15481300" y="143713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466" name="楕円 465"/>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140970</xdr:rowOff>
    </xdr:to>
    <xdr:cxnSp macro="">
      <xdr:nvCxnSpPr>
        <xdr:cNvPr id="467" name="直線コネクタ 466"/>
        <xdr:cNvCxnSpPr/>
      </xdr:nvCxnSpPr>
      <xdr:spPr>
        <a:xfrm>
          <a:off x="14592300" y="1434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68" name="楕円 467"/>
        <xdr:cNvSpPr/>
      </xdr:nvSpPr>
      <xdr:spPr>
        <a:xfrm>
          <a:off x="13652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88719</xdr:rowOff>
    </xdr:from>
    <xdr:to>
      <xdr:col>76</xdr:col>
      <xdr:colOff>114300</xdr:colOff>
      <xdr:row>83</xdr:row>
      <xdr:rowOff>116477</xdr:rowOff>
    </xdr:to>
    <xdr:cxnSp macro="">
      <xdr:nvCxnSpPr>
        <xdr:cNvPr id="469" name="直線コネクタ 468"/>
        <xdr:cNvCxnSpPr/>
      </xdr:nvCxnSpPr>
      <xdr:spPr>
        <a:xfrm>
          <a:off x="13703300" y="1431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13426</xdr:rowOff>
    </xdr:from>
    <xdr:to>
      <xdr:col>67</xdr:col>
      <xdr:colOff>101600</xdr:colOff>
      <xdr:row>84</xdr:row>
      <xdr:rowOff>115026</xdr:rowOff>
    </xdr:to>
    <xdr:sp macro="" textlink="">
      <xdr:nvSpPr>
        <xdr:cNvPr id="470" name="楕円 469"/>
        <xdr:cNvSpPr/>
      </xdr:nvSpPr>
      <xdr:spPr>
        <a:xfrm>
          <a:off x="12763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88719</xdr:rowOff>
    </xdr:from>
    <xdr:to>
      <xdr:col>71</xdr:col>
      <xdr:colOff>177800</xdr:colOff>
      <xdr:row>84</xdr:row>
      <xdr:rowOff>64226</xdr:rowOff>
    </xdr:to>
    <xdr:cxnSp macro="">
      <xdr:nvCxnSpPr>
        <xdr:cNvPr id="471" name="直線コネクタ 470"/>
        <xdr:cNvCxnSpPr/>
      </xdr:nvCxnSpPr>
      <xdr:spPr>
        <a:xfrm flipV="1">
          <a:off x="12814300" y="1431906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472"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473"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474"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475"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476" name="n_1mainValue【消防施設】&#10;有形固定資産減価償却率"/>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477" name="n_2mainValue【消防施設】&#10;有形固定資産減価償却率"/>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8" name="n_3main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106153</xdr:rowOff>
    </xdr:from>
    <xdr:ext cx="405111" cy="259045"/>
    <xdr:sp macro="" textlink="">
      <xdr:nvSpPr>
        <xdr:cNvPr id="479" name="n_4mainValue【消防施設】&#10;有形固定資産減価償却率"/>
        <xdr:cNvSpPr txBox="1"/>
      </xdr:nvSpPr>
      <xdr:spPr>
        <a:xfrm>
          <a:off x="12611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03" name="直線コネクタ 502"/>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04"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05" name="直線コネクタ 504"/>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06"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07" name="直線コネクタ 5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08"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09" name="フローチャート: 判断 508"/>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10" name="フローチャート: 判断 509"/>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11" name="フローチャート: 判断 51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12" name="フローチャート: 判断 51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13" name="フローチャート: 判断 51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19" name="楕円 51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520"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23495</xdr:rowOff>
    </xdr:from>
    <xdr:to>
      <xdr:col>112</xdr:col>
      <xdr:colOff>38100</xdr:colOff>
      <xdr:row>85</xdr:row>
      <xdr:rowOff>125095</xdr:rowOff>
    </xdr:to>
    <xdr:sp macro="" textlink="">
      <xdr:nvSpPr>
        <xdr:cNvPr id="521" name="楕円 520"/>
        <xdr:cNvSpPr/>
      </xdr:nvSpPr>
      <xdr:spPr>
        <a:xfrm>
          <a:off x="21272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74295</xdr:rowOff>
    </xdr:to>
    <xdr:cxnSp macro="">
      <xdr:nvCxnSpPr>
        <xdr:cNvPr id="522" name="直線コネクタ 521"/>
        <xdr:cNvCxnSpPr/>
      </xdr:nvCxnSpPr>
      <xdr:spPr>
        <a:xfrm flipV="1">
          <a:off x="21323300" y="14645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27305</xdr:rowOff>
    </xdr:from>
    <xdr:to>
      <xdr:col>107</xdr:col>
      <xdr:colOff>101600</xdr:colOff>
      <xdr:row>85</xdr:row>
      <xdr:rowOff>128905</xdr:rowOff>
    </xdr:to>
    <xdr:sp macro="" textlink="">
      <xdr:nvSpPr>
        <xdr:cNvPr id="523" name="楕円 522"/>
        <xdr:cNvSpPr/>
      </xdr:nvSpPr>
      <xdr:spPr>
        <a:xfrm>
          <a:off x="20383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74295</xdr:rowOff>
    </xdr:from>
    <xdr:to>
      <xdr:col>111</xdr:col>
      <xdr:colOff>177800</xdr:colOff>
      <xdr:row>85</xdr:row>
      <xdr:rowOff>78105</xdr:rowOff>
    </xdr:to>
    <xdr:cxnSp macro="">
      <xdr:nvCxnSpPr>
        <xdr:cNvPr id="524" name="直線コネクタ 523"/>
        <xdr:cNvCxnSpPr/>
      </xdr:nvCxnSpPr>
      <xdr:spPr>
        <a:xfrm flipV="1">
          <a:off x="20434300" y="1464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525" name="楕円 524"/>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78105</xdr:rowOff>
    </xdr:from>
    <xdr:to>
      <xdr:col>107</xdr:col>
      <xdr:colOff>50800</xdr:colOff>
      <xdr:row>85</xdr:row>
      <xdr:rowOff>80011</xdr:rowOff>
    </xdr:to>
    <xdr:cxnSp macro="">
      <xdr:nvCxnSpPr>
        <xdr:cNvPr id="526" name="直線コネクタ 525"/>
        <xdr:cNvCxnSpPr/>
      </xdr:nvCxnSpPr>
      <xdr:spPr>
        <a:xfrm flipV="1">
          <a:off x="19545300" y="1465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31114</xdr:rowOff>
    </xdr:from>
    <xdr:to>
      <xdr:col>98</xdr:col>
      <xdr:colOff>38100</xdr:colOff>
      <xdr:row>85</xdr:row>
      <xdr:rowOff>132714</xdr:rowOff>
    </xdr:to>
    <xdr:sp macro="" textlink="">
      <xdr:nvSpPr>
        <xdr:cNvPr id="527" name="楕円 526"/>
        <xdr:cNvSpPr/>
      </xdr:nvSpPr>
      <xdr:spPr>
        <a:xfrm>
          <a:off x="18605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81914</xdr:rowOff>
    </xdr:to>
    <xdr:cxnSp macro="">
      <xdr:nvCxnSpPr>
        <xdr:cNvPr id="528" name="直線コネクタ 527"/>
        <xdr:cNvCxnSpPr/>
      </xdr:nvCxnSpPr>
      <xdr:spPr>
        <a:xfrm flipV="1">
          <a:off x="18656300" y="1465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529"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530"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532"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116222</xdr:rowOff>
    </xdr:from>
    <xdr:ext cx="469744" cy="259045"/>
    <xdr:sp macro="" textlink="">
      <xdr:nvSpPr>
        <xdr:cNvPr id="533" name="n_1mainValue【消防施設】&#10;一人当たり面積"/>
        <xdr:cNvSpPr txBox="1"/>
      </xdr:nvSpPr>
      <xdr:spPr>
        <a:xfrm>
          <a:off x="210757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120032</xdr:rowOff>
    </xdr:from>
    <xdr:ext cx="469744" cy="259045"/>
    <xdr:sp macro="" textlink="">
      <xdr:nvSpPr>
        <xdr:cNvPr id="534" name="n_2mainValue【消防施設】&#10;一人当たり面積"/>
        <xdr:cNvSpPr txBox="1"/>
      </xdr:nvSpPr>
      <xdr:spPr>
        <a:xfrm>
          <a:off x="20199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121938</xdr:rowOff>
    </xdr:from>
    <xdr:ext cx="469744" cy="259045"/>
    <xdr:sp macro="" textlink="">
      <xdr:nvSpPr>
        <xdr:cNvPr id="535" name="n_3mainValue【消防施設】&#10;一人当たり面積"/>
        <xdr:cNvSpPr txBox="1"/>
      </xdr:nvSpPr>
      <xdr:spPr>
        <a:xfrm>
          <a:off x="19310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149241</xdr:rowOff>
    </xdr:from>
    <xdr:ext cx="469744" cy="259045"/>
    <xdr:sp macro="" textlink="">
      <xdr:nvSpPr>
        <xdr:cNvPr id="536" name="n_4mainValue【消防施設】&#10;一人当たり面積"/>
        <xdr:cNvSpPr txBox="1"/>
      </xdr:nvSpPr>
      <xdr:spPr>
        <a:xfrm>
          <a:off x="18421427" y="143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62" name="直線コネクタ 561"/>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4" name="直線コネクタ 5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565"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66" name="直線コネクタ 565"/>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567"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68" name="フローチャート: 判断 567"/>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69" name="フローチャート: 判断 5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0" name="フローチャート: 判断 569"/>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1" name="フローチャート: 判断 57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72" name="フローチャート: 判断 571"/>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157662</xdr:rowOff>
    </xdr:from>
    <xdr:to>
      <xdr:col>85</xdr:col>
      <xdr:colOff>177800</xdr:colOff>
      <xdr:row>101</xdr:row>
      <xdr:rowOff>87812</xdr:rowOff>
    </xdr:to>
    <xdr:sp macro="" textlink="">
      <xdr:nvSpPr>
        <xdr:cNvPr id="578" name="楕円 577"/>
        <xdr:cNvSpPr/>
      </xdr:nvSpPr>
      <xdr:spPr>
        <a:xfrm>
          <a:off x="16268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9089</xdr:rowOff>
    </xdr:from>
    <xdr:ext cx="405111" cy="259045"/>
    <xdr:sp macro="" textlink="">
      <xdr:nvSpPr>
        <xdr:cNvPr id="579" name="【庁舎】&#10;有形固定資産減価償却率該当値テキスト"/>
        <xdr:cNvSpPr txBox="1"/>
      </xdr:nvSpPr>
      <xdr:spPr>
        <a:xfrm>
          <a:off x="16357600" y="1715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125005</xdr:rowOff>
    </xdr:from>
    <xdr:to>
      <xdr:col>81</xdr:col>
      <xdr:colOff>101600</xdr:colOff>
      <xdr:row>101</xdr:row>
      <xdr:rowOff>55155</xdr:rowOff>
    </xdr:to>
    <xdr:sp macro="" textlink="">
      <xdr:nvSpPr>
        <xdr:cNvPr id="580" name="楕円 579"/>
        <xdr:cNvSpPr/>
      </xdr:nvSpPr>
      <xdr:spPr>
        <a:xfrm>
          <a:off x="15430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4355</xdr:rowOff>
    </xdr:from>
    <xdr:to>
      <xdr:col>85</xdr:col>
      <xdr:colOff>127000</xdr:colOff>
      <xdr:row>101</xdr:row>
      <xdr:rowOff>37012</xdr:rowOff>
    </xdr:to>
    <xdr:cxnSp macro="">
      <xdr:nvCxnSpPr>
        <xdr:cNvPr id="581" name="直線コネクタ 580"/>
        <xdr:cNvCxnSpPr/>
      </xdr:nvCxnSpPr>
      <xdr:spPr>
        <a:xfrm>
          <a:off x="15481300" y="173208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92348</xdr:rowOff>
    </xdr:from>
    <xdr:to>
      <xdr:col>76</xdr:col>
      <xdr:colOff>165100</xdr:colOff>
      <xdr:row>101</xdr:row>
      <xdr:rowOff>22498</xdr:rowOff>
    </xdr:to>
    <xdr:sp macro="" textlink="">
      <xdr:nvSpPr>
        <xdr:cNvPr id="582" name="楕円 581"/>
        <xdr:cNvSpPr/>
      </xdr:nvSpPr>
      <xdr:spPr>
        <a:xfrm>
          <a:off x="14541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101</xdr:row>
      <xdr:rowOff>4355</xdr:rowOff>
    </xdr:to>
    <xdr:cxnSp macro="">
      <xdr:nvCxnSpPr>
        <xdr:cNvPr id="583" name="直線コネクタ 582"/>
        <xdr:cNvCxnSpPr/>
      </xdr:nvCxnSpPr>
      <xdr:spPr>
        <a:xfrm>
          <a:off x="14592300" y="17288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59689</xdr:rowOff>
    </xdr:from>
    <xdr:to>
      <xdr:col>72</xdr:col>
      <xdr:colOff>38100</xdr:colOff>
      <xdr:row>100</xdr:row>
      <xdr:rowOff>161289</xdr:rowOff>
    </xdr:to>
    <xdr:sp macro="" textlink="">
      <xdr:nvSpPr>
        <xdr:cNvPr id="584" name="楕円 583"/>
        <xdr:cNvSpPr/>
      </xdr:nvSpPr>
      <xdr:spPr>
        <a:xfrm>
          <a:off x="13652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110489</xdr:rowOff>
    </xdr:from>
    <xdr:to>
      <xdr:col>76</xdr:col>
      <xdr:colOff>114300</xdr:colOff>
      <xdr:row>100</xdr:row>
      <xdr:rowOff>143148</xdr:rowOff>
    </xdr:to>
    <xdr:cxnSp macro="">
      <xdr:nvCxnSpPr>
        <xdr:cNvPr id="585" name="直線コネクタ 584"/>
        <xdr:cNvCxnSpPr/>
      </xdr:nvCxnSpPr>
      <xdr:spPr>
        <a:xfrm>
          <a:off x="13703300" y="17255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27032</xdr:rowOff>
    </xdr:from>
    <xdr:to>
      <xdr:col>67</xdr:col>
      <xdr:colOff>101600</xdr:colOff>
      <xdr:row>100</xdr:row>
      <xdr:rowOff>128632</xdr:rowOff>
    </xdr:to>
    <xdr:sp macro="" textlink="">
      <xdr:nvSpPr>
        <xdr:cNvPr id="586" name="楕円 585"/>
        <xdr:cNvSpPr/>
      </xdr:nvSpPr>
      <xdr:spPr>
        <a:xfrm>
          <a:off x="12763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77832</xdr:rowOff>
    </xdr:from>
    <xdr:to>
      <xdr:col>71</xdr:col>
      <xdr:colOff>177800</xdr:colOff>
      <xdr:row>100</xdr:row>
      <xdr:rowOff>110489</xdr:rowOff>
    </xdr:to>
    <xdr:cxnSp macro="">
      <xdr:nvCxnSpPr>
        <xdr:cNvPr id="587" name="直線コネクタ 586"/>
        <xdr:cNvCxnSpPr/>
      </xdr:nvCxnSpPr>
      <xdr:spPr>
        <a:xfrm>
          <a:off x="12814300" y="172228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588"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89"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90"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591"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71682</xdr:rowOff>
    </xdr:from>
    <xdr:ext cx="405111" cy="259045"/>
    <xdr:sp macro="" textlink="">
      <xdr:nvSpPr>
        <xdr:cNvPr id="592" name="n_1mainValue【庁舎】&#10;有形固定資産減価償却率"/>
        <xdr:cNvSpPr txBox="1"/>
      </xdr:nvSpPr>
      <xdr:spPr>
        <a:xfrm>
          <a:off x="15266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39025</xdr:rowOff>
    </xdr:from>
    <xdr:ext cx="405111" cy="259045"/>
    <xdr:sp macro="" textlink="">
      <xdr:nvSpPr>
        <xdr:cNvPr id="593" name="n_2mainValue【庁舎】&#10;有形固定資産減価償却率"/>
        <xdr:cNvSpPr txBox="1"/>
      </xdr:nvSpPr>
      <xdr:spPr>
        <a:xfrm>
          <a:off x="14389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6366</xdr:rowOff>
    </xdr:from>
    <xdr:ext cx="405111" cy="259045"/>
    <xdr:sp macro="" textlink="">
      <xdr:nvSpPr>
        <xdr:cNvPr id="594" name="n_3mainValue【庁舎】&#10;有形固定資産減価償却率"/>
        <xdr:cNvSpPr txBox="1"/>
      </xdr:nvSpPr>
      <xdr:spPr>
        <a:xfrm>
          <a:off x="13500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145159</xdr:rowOff>
    </xdr:from>
    <xdr:ext cx="340478" cy="259045"/>
    <xdr:sp macro="" textlink="">
      <xdr:nvSpPr>
        <xdr:cNvPr id="595" name="n_4mainValue【庁舎】&#10;有形固定資産減価償却率"/>
        <xdr:cNvSpPr txBox="1"/>
      </xdr:nvSpPr>
      <xdr:spPr>
        <a:xfrm>
          <a:off x="12644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21" name="直線コネクタ 620"/>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22"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23" name="直線コネクタ 622"/>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24"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25" name="直線コネクタ 624"/>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626"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27" name="フローチャート: 判断 626"/>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28" name="フローチャート: 判断 62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29" name="フローチャート: 判断 628"/>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30" name="フローチャート: 判断 629"/>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31" name="フローチャート: 判断 630"/>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157662</xdr:rowOff>
    </xdr:from>
    <xdr:to>
      <xdr:col>116</xdr:col>
      <xdr:colOff>114300</xdr:colOff>
      <xdr:row>107</xdr:row>
      <xdr:rowOff>87812</xdr:rowOff>
    </xdr:to>
    <xdr:sp macro="" textlink="">
      <xdr:nvSpPr>
        <xdr:cNvPr id="637" name="楕円 636"/>
        <xdr:cNvSpPr/>
      </xdr:nvSpPr>
      <xdr:spPr>
        <a:xfrm>
          <a:off x="22110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136089</xdr:rowOff>
    </xdr:from>
    <xdr:ext cx="469744" cy="259045"/>
    <xdr:sp macro="" textlink="">
      <xdr:nvSpPr>
        <xdr:cNvPr id="638" name="【庁舎】&#10;一人当たり面積該当値テキスト"/>
        <xdr:cNvSpPr txBox="1"/>
      </xdr:nvSpPr>
      <xdr:spPr>
        <a:xfrm>
          <a:off x="22199600"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639" name="楕円 638"/>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37012</xdr:rowOff>
    </xdr:from>
    <xdr:to>
      <xdr:col>116</xdr:col>
      <xdr:colOff>63500</xdr:colOff>
      <xdr:row>107</xdr:row>
      <xdr:rowOff>41911</xdr:rowOff>
    </xdr:to>
    <xdr:cxnSp macro="">
      <xdr:nvCxnSpPr>
        <xdr:cNvPr id="640" name="直線コネクタ 639"/>
        <xdr:cNvCxnSpPr/>
      </xdr:nvCxnSpPr>
      <xdr:spPr>
        <a:xfrm flipV="1">
          <a:off x="21323300" y="183821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641" name="楕円 640"/>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46808</xdr:rowOff>
    </xdr:to>
    <xdr:cxnSp macro="">
      <xdr:nvCxnSpPr>
        <xdr:cNvPr id="642" name="直線コネクタ 641"/>
        <xdr:cNvCxnSpPr/>
      </xdr:nvCxnSpPr>
      <xdr:spPr>
        <a:xfrm flipV="1">
          <a:off x="20434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170724</xdr:rowOff>
    </xdr:from>
    <xdr:to>
      <xdr:col>102</xdr:col>
      <xdr:colOff>165100</xdr:colOff>
      <xdr:row>107</xdr:row>
      <xdr:rowOff>100874</xdr:rowOff>
    </xdr:to>
    <xdr:sp macro="" textlink="">
      <xdr:nvSpPr>
        <xdr:cNvPr id="643" name="楕円 642"/>
        <xdr:cNvSpPr/>
      </xdr:nvSpPr>
      <xdr:spPr>
        <a:xfrm>
          <a:off x="19494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50074</xdr:rowOff>
    </xdr:to>
    <xdr:cxnSp macro="">
      <xdr:nvCxnSpPr>
        <xdr:cNvPr id="644" name="直線コネクタ 643"/>
        <xdr:cNvCxnSpPr/>
      </xdr:nvCxnSpPr>
      <xdr:spPr>
        <a:xfrm flipV="1">
          <a:off x="19545300" y="183919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645" name="楕円 644"/>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50074</xdr:rowOff>
    </xdr:from>
    <xdr:to>
      <xdr:col>102</xdr:col>
      <xdr:colOff>114300</xdr:colOff>
      <xdr:row>107</xdr:row>
      <xdr:rowOff>53339</xdr:rowOff>
    </xdr:to>
    <xdr:cxnSp macro="">
      <xdr:nvCxnSpPr>
        <xdr:cNvPr id="646" name="直線コネクタ 645"/>
        <xdr:cNvCxnSpPr/>
      </xdr:nvCxnSpPr>
      <xdr:spPr>
        <a:xfrm flipV="1">
          <a:off x="18656300" y="183952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47"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48"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49"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50"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651"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652" name="n_2mainValue【庁舎】&#10;一人当たり面積"/>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92001</xdr:rowOff>
    </xdr:from>
    <xdr:ext cx="469744" cy="259045"/>
    <xdr:sp macro="" textlink="">
      <xdr:nvSpPr>
        <xdr:cNvPr id="653" name="n_3mainValue【庁舎】&#10;一人当たり面積"/>
        <xdr:cNvSpPr txBox="1"/>
      </xdr:nvSpPr>
      <xdr:spPr>
        <a:xfrm>
          <a:off x="19310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654" name="n_4mainValue【庁舎】&#10;一人当たり面積"/>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類似団体内平均値と比較して有形固定資産減価償却率が特に高い施設は「市民会館」である。反対に有形固定資産減価償却率が特に低い施設は「庁舎」である。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類似団体内平均値と比較し有形固定資産減価償却率が特に高い理由について，市民会館においては，大洗文化センター町民会館が昭和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年度に建設されており，例年施設の修繕を実施しているものの，老朽化が進んでいることが有形固定資産減価償却率を引き上げる要因となっている。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類似団体内平均値と比較し有形固定資産減価償却率が特に低い理由について，庁舎においては，平成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年度に耐震補強を含む大規模改修を実施しており，このことが有形固定資産減価償却率を引き下げる要因となっている。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いずれの施設についても，公共施設等総合管理計画や個別施設計画に基づき長期的な視点で維持管理・更新等の手法を検討し，効果的かつ効率的なマネジメントに努めていく。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財政力指数については，類似団体平均を０．１</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ポイント上回っているが，指数は平成２１年度以降，微減の傾向で推移しており，今後も税収の急激な増加は見込めない状況が予想されるため，町民税，固定資産税等の徴収強化や公有地の民間への売却など，収入の安定的な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72" name="直線コネクタ 71"/>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5" name="直線コネクタ 74"/>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8" name="直線コネクタ 77"/>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126471</xdr:rowOff>
    </xdr:from>
    <xdr:to>
      <xdr:col>11</xdr:col>
      <xdr:colOff>31750</xdr:colOff>
      <xdr:row>41</xdr:row>
      <xdr:rowOff>136525</xdr:rowOff>
    </xdr:to>
    <xdr:cxnSp macro="">
      <xdr:nvCxnSpPr>
        <xdr:cNvPr id="81" name="直線コネクタ 80"/>
        <xdr:cNvCxnSpPr/>
      </xdr:nvCxnSpPr>
      <xdr:spPr>
        <a:xfrm>
          <a:off x="1447800" y="71559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91" name="楕円 90"/>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92"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3" name="楕円 92"/>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4" name="テキスト ボックス 9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5" name="楕円 94"/>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6" name="テキスト ボックス 9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7" name="楕円 96"/>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8" name="テキスト ボックス 97"/>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75671</xdr:rowOff>
    </xdr:from>
    <xdr:to>
      <xdr:col>7</xdr:col>
      <xdr:colOff>31750</xdr:colOff>
      <xdr:row>42</xdr:row>
      <xdr:rowOff>5821</xdr:rowOff>
    </xdr:to>
    <xdr:sp macro="" textlink="">
      <xdr:nvSpPr>
        <xdr:cNvPr id="99" name="楕円 98"/>
        <xdr:cNvSpPr/>
      </xdr:nvSpPr>
      <xdr:spPr>
        <a:xfrm>
          <a:off x="1397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15998</xdr:rowOff>
    </xdr:from>
    <xdr:ext cx="762000" cy="259045"/>
    <xdr:sp macro="" textlink="">
      <xdr:nvSpPr>
        <xdr:cNvPr id="100" name="テキスト ボックス 99"/>
        <xdr:cNvSpPr txBox="1"/>
      </xdr:nvSpPr>
      <xdr:spPr>
        <a:xfrm>
          <a:off x="1066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年度については前年度と比較して，</a:t>
          </a:r>
          <a:r>
            <a:rPr kumimoji="1" lang="ja-JP" altLang="en-US" sz="1100">
              <a:solidFill>
                <a:schemeClr val="dk1"/>
              </a:solidFill>
              <a:effectLst/>
              <a:latin typeface="+mn-lt"/>
              <a:ea typeface="+mn-ea"/>
              <a:cs typeface="+mn-cs"/>
            </a:rPr>
            <a:t>補助費等の任意的経費の減，地方税等の経常一般財源の増と公債費等の義務的経費の増により，０．１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ポイント上回ることとなった。</a:t>
          </a:r>
          <a:endParaRPr lang="ja-JP" altLang="ja-JP" sz="1400">
            <a:effectLst/>
          </a:endParaRPr>
        </a:p>
        <a:p>
          <a:r>
            <a:rPr kumimoji="1" lang="ja-JP" altLang="ja-JP" sz="1100">
              <a:solidFill>
                <a:schemeClr val="dk1"/>
              </a:solidFill>
              <a:effectLst/>
              <a:latin typeface="+mn-lt"/>
              <a:ea typeface="+mn-ea"/>
              <a:cs typeface="+mn-cs"/>
            </a:rPr>
            <a:t>　今後も，公債費においては，統合小学校建設事業に係る償還が開始することや，扶助費，繰出金の増加が懸念される一方，町税の増収は期待できない状況であるため，当該比率抑制のためには一層の経常経費削減と税収確保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26488</xdr:rowOff>
    </xdr:to>
    <xdr:cxnSp macro="">
      <xdr:nvCxnSpPr>
        <xdr:cNvPr id="137" name="直線コネクタ 136"/>
        <xdr:cNvCxnSpPr/>
      </xdr:nvCxnSpPr>
      <xdr:spPr>
        <a:xfrm flipV="1">
          <a:off x="4114800" y="111672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65</xdr:row>
      <xdr:rowOff>26488</xdr:rowOff>
    </xdr:to>
    <xdr:cxnSp macro="">
      <xdr:nvCxnSpPr>
        <xdr:cNvPr id="140" name="直線コネクタ 139"/>
        <xdr:cNvCxnSpPr/>
      </xdr:nvCxnSpPr>
      <xdr:spPr>
        <a:xfrm>
          <a:off x="3225800" y="1109834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35923</xdr:rowOff>
    </xdr:from>
    <xdr:to>
      <xdr:col>15</xdr:col>
      <xdr:colOff>82550</xdr:colOff>
      <xdr:row>64</xdr:row>
      <xdr:rowOff>125549</xdr:rowOff>
    </xdr:to>
    <xdr:cxnSp macro="">
      <xdr:nvCxnSpPr>
        <xdr:cNvPr id="143" name="直線コネクタ 142"/>
        <xdr:cNvCxnSpPr/>
      </xdr:nvCxnSpPr>
      <xdr:spPr>
        <a:xfrm>
          <a:off x="2336800" y="110087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35923</xdr:rowOff>
    </xdr:to>
    <xdr:cxnSp macro="">
      <xdr:nvCxnSpPr>
        <xdr:cNvPr id="146" name="直線コネクタ 145"/>
        <xdr:cNvCxnSpPr/>
      </xdr:nvCxnSpPr>
      <xdr:spPr>
        <a:xfrm>
          <a:off x="1447800" y="1084670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6" name="楕円 155"/>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7"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147138</xdr:rowOff>
    </xdr:from>
    <xdr:to>
      <xdr:col>19</xdr:col>
      <xdr:colOff>184150</xdr:colOff>
      <xdr:row>65</xdr:row>
      <xdr:rowOff>77288</xdr:rowOff>
    </xdr:to>
    <xdr:sp macro="" textlink="">
      <xdr:nvSpPr>
        <xdr:cNvPr id="158" name="楕円 157"/>
        <xdr:cNvSpPr/>
      </xdr:nvSpPr>
      <xdr:spPr>
        <a:xfrm>
          <a:off x="4064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62065</xdr:rowOff>
    </xdr:from>
    <xdr:ext cx="736600" cy="259045"/>
    <xdr:sp macro="" textlink="">
      <xdr:nvSpPr>
        <xdr:cNvPr id="159" name="テキスト ボックス 158"/>
        <xdr:cNvSpPr txBox="1"/>
      </xdr:nvSpPr>
      <xdr:spPr>
        <a:xfrm>
          <a:off x="3733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60" name="楕円 159"/>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61" name="テキスト ボックス 160"/>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156573</xdr:rowOff>
    </xdr:from>
    <xdr:to>
      <xdr:col>11</xdr:col>
      <xdr:colOff>82550</xdr:colOff>
      <xdr:row>64</xdr:row>
      <xdr:rowOff>86723</xdr:rowOff>
    </xdr:to>
    <xdr:sp macro="" textlink="">
      <xdr:nvSpPr>
        <xdr:cNvPr id="162" name="楕円 161"/>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71500</xdr:rowOff>
    </xdr:from>
    <xdr:ext cx="762000" cy="259045"/>
    <xdr:sp macro="" textlink="">
      <xdr:nvSpPr>
        <xdr:cNvPr id="163" name="テキスト ボックス 162"/>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166007</xdr:rowOff>
    </xdr:from>
    <xdr:to>
      <xdr:col>7</xdr:col>
      <xdr:colOff>31750</xdr:colOff>
      <xdr:row>63</xdr:row>
      <xdr:rowOff>96157</xdr:rowOff>
    </xdr:to>
    <xdr:sp macro="" textlink="">
      <xdr:nvSpPr>
        <xdr:cNvPr id="164" name="楕円 163"/>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106334</xdr:rowOff>
    </xdr:from>
    <xdr:ext cx="762000" cy="259045"/>
    <xdr:sp macro="" textlink="">
      <xdr:nvSpPr>
        <xdr:cNvPr id="165" name="テキスト ボックス 164"/>
        <xdr:cNvSpPr txBox="1"/>
      </xdr:nvSpPr>
      <xdr:spPr>
        <a:xfrm>
          <a:off x="1066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人口１人当たりの人件費・物件費等決算額については，昨年度より上昇しており，また，類似団体平均よりも高い状態にある。</a:t>
          </a:r>
          <a:endParaRPr lang="ja-JP" altLang="ja-JP" sz="1000">
            <a:effectLst/>
          </a:endParaRPr>
        </a:p>
        <a:p>
          <a:r>
            <a:rPr kumimoji="1" lang="ja-JP" altLang="ja-JP" sz="1000">
              <a:solidFill>
                <a:schemeClr val="dk1"/>
              </a:solidFill>
              <a:effectLst/>
              <a:latin typeface="+mn-lt"/>
              <a:ea typeface="+mn-ea"/>
              <a:cs typeface="+mn-cs"/>
            </a:rPr>
            <a:t>　経常的に類似団体平均を上回っている理由は，人件費が大きな要因である。本町には原子力研究開発施設や関連施設が立地していることから，常備消防を町単独で運営しており，また，東日本大震災からの復興事業や，県内随一の観光地として観光事業にも人員を要しているためである。</a:t>
          </a:r>
          <a:endParaRPr lang="ja-JP" altLang="ja-JP" sz="1000">
            <a:effectLst/>
          </a:endParaRPr>
        </a:p>
        <a:p>
          <a:r>
            <a:rPr kumimoji="1" lang="ja-JP" altLang="ja-JP" sz="1000">
              <a:solidFill>
                <a:schemeClr val="dk1"/>
              </a:solidFill>
              <a:effectLst/>
              <a:latin typeface="+mn-lt"/>
              <a:ea typeface="+mn-ea"/>
              <a:cs typeface="+mn-cs"/>
            </a:rPr>
            <a:t>　今後については，再任用職員や会計年度任用職員等を活用することにより適正な人員配置に努め，引き続き人件費の抑制を図っていく。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36502</xdr:rowOff>
    </xdr:from>
    <xdr:to>
      <xdr:col>23</xdr:col>
      <xdr:colOff>133350</xdr:colOff>
      <xdr:row>84</xdr:row>
      <xdr:rowOff>109624</xdr:rowOff>
    </xdr:to>
    <xdr:cxnSp macro="">
      <xdr:nvCxnSpPr>
        <xdr:cNvPr id="200" name="直線コネクタ 199"/>
        <xdr:cNvCxnSpPr/>
      </xdr:nvCxnSpPr>
      <xdr:spPr>
        <a:xfrm>
          <a:off x="4114800" y="14438302"/>
          <a:ext cx="8382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167188</xdr:rowOff>
    </xdr:from>
    <xdr:to>
      <xdr:col>19</xdr:col>
      <xdr:colOff>133350</xdr:colOff>
      <xdr:row>84</xdr:row>
      <xdr:rowOff>36502</xdr:rowOff>
    </xdr:to>
    <xdr:cxnSp macro="">
      <xdr:nvCxnSpPr>
        <xdr:cNvPr id="203" name="直線コネクタ 202"/>
        <xdr:cNvCxnSpPr/>
      </xdr:nvCxnSpPr>
      <xdr:spPr>
        <a:xfrm>
          <a:off x="3225800" y="14397538"/>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167188</xdr:rowOff>
    </xdr:from>
    <xdr:to>
      <xdr:col>15</xdr:col>
      <xdr:colOff>82550</xdr:colOff>
      <xdr:row>84</xdr:row>
      <xdr:rowOff>1039</xdr:rowOff>
    </xdr:to>
    <xdr:cxnSp macro="">
      <xdr:nvCxnSpPr>
        <xdr:cNvPr id="206" name="直線コネクタ 205"/>
        <xdr:cNvCxnSpPr/>
      </xdr:nvCxnSpPr>
      <xdr:spPr>
        <a:xfrm flipV="1">
          <a:off x="2336800" y="14397538"/>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1039</xdr:rowOff>
    </xdr:from>
    <xdr:to>
      <xdr:col>11</xdr:col>
      <xdr:colOff>31750</xdr:colOff>
      <xdr:row>84</xdr:row>
      <xdr:rowOff>2366</xdr:rowOff>
    </xdr:to>
    <xdr:cxnSp macro="">
      <xdr:nvCxnSpPr>
        <xdr:cNvPr id="209" name="直線コネクタ 208"/>
        <xdr:cNvCxnSpPr/>
      </xdr:nvCxnSpPr>
      <xdr:spPr>
        <a:xfrm flipV="1">
          <a:off x="1447800" y="14402839"/>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58824</xdr:rowOff>
    </xdr:from>
    <xdr:to>
      <xdr:col>23</xdr:col>
      <xdr:colOff>184150</xdr:colOff>
      <xdr:row>84</xdr:row>
      <xdr:rowOff>160424</xdr:rowOff>
    </xdr:to>
    <xdr:sp macro="" textlink="">
      <xdr:nvSpPr>
        <xdr:cNvPr id="219" name="楕円 218"/>
        <xdr:cNvSpPr/>
      </xdr:nvSpPr>
      <xdr:spPr>
        <a:xfrm>
          <a:off x="4902200" y="14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30901</xdr:rowOff>
    </xdr:from>
    <xdr:ext cx="762000" cy="259045"/>
    <xdr:sp macro="" textlink="">
      <xdr:nvSpPr>
        <xdr:cNvPr id="220" name="人件費・物件費等の状況該当値テキスト"/>
        <xdr:cNvSpPr txBox="1"/>
      </xdr:nvSpPr>
      <xdr:spPr>
        <a:xfrm>
          <a:off x="5041900" y="144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157152</xdr:rowOff>
    </xdr:from>
    <xdr:to>
      <xdr:col>19</xdr:col>
      <xdr:colOff>184150</xdr:colOff>
      <xdr:row>84</xdr:row>
      <xdr:rowOff>87302</xdr:rowOff>
    </xdr:to>
    <xdr:sp macro="" textlink="">
      <xdr:nvSpPr>
        <xdr:cNvPr id="221" name="楕円 220"/>
        <xdr:cNvSpPr/>
      </xdr:nvSpPr>
      <xdr:spPr>
        <a:xfrm>
          <a:off x="4064000" y="14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72079</xdr:rowOff>
    </xdr:from>
    <xdr:ext cx="736600" cy="259045"/>
    <xdr:sp macro="" textlink="">
      <xdr:nvSpPr>
        <xdr:cNvPr id="222" name="テキスト ボックス 221"/>
        <xdr:cNvSpPr txBox="1"/>
      </xdr:nvSpPr>
      <xdr:spPr>
        <a:xfrm>
          <a:off x="3733800" y="14473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116388</xdr:rowOff>
    </xdr:from>
    <xdr:to>
      <xdr:col>15</xdr:col>
      <xdr:colOff>133350</xdr:colOff>
      <xdr:row>84</xdr:row>
      <xdr:rowOff>46538</xdr:rowOff>
    </xdr:to>
    <xdr:sp macro="" textlink="">
      <xdr:nvSpPr>
        <xdr:cNvPr id="223" name="楕円 222"/>
        <xdr:cNvSpPr/>
      </xdr:nvSpPr>
      <xdr:spPr>
        <a:xfrm>
          <a:off x="3175000" y="143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31315</xdr:rowOff>
    </xdr:from>
    <xdr:ext cx="762000" cy="259045"/>
    <xdr:sp macro="" textlink="">
      <xdr:nvSpPr>
        <xdr:cNvPr id="224" name="テキスト ボックス 223"/>
        <xdr:cNvSpPr txBox="1"/>
      </xdr:nvSpPr>
      <xdr:spPr>
        <a:xfrm>
          <a:off x="2844800" y="144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121689</xdr:rowOff>
    </xdr:from>
    <xdr:to>
      <xdr:col>11</xdr:col>
      <xdr:colOff>82550</xdr:colOff>
      <xdr:row>84</xdr:row>
      <xdr:rowOff>51839</xdr:rowOff>
    </xdr:to>
    <xdr:sp macro="" textlink="">
      <xdr:nvSpPr>
        <xdr:cNvPr id="225" name="楕円 224"/>
        <xdr:cNvSpPr/>
      </xdr:nvSpPr>
      <xdr:spPr>
        <a:xfrm>
          <a:off x="2286000" y="143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36616</xdr:rowOff>
    </xdr:from>
    <xdr:ext cx="762000" cy="259045"/>
    <xdr:sp macro="" textlink="">
      <xdr:nvSpPr>
        <xdr:cNvPr id="226" name="テキスト ボックス 225"/>
        <xdr:cNvSpPr txBox="1"/>
      </xdr:nvSpPr>
      <xdr:spPr>
        <a:xfrm>
          <a:off x="1955800" y="1443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123016</xdr:rowOff>
    </xdr:from>
    <xdr:to>
      <xdr:col>7</xdr:col>
      <xdr:colOff>31750</xdr:colOff>
      <xdr:row>84</xdr:row>
      <xdr:rowOff>53166</xdr:rowOff>
    </xdr:to>
    <xdr:sp macro="" textlink="">
      <xdr:nvSpPr>
        <xdr:cNvPr id="227" name="楕円 226"/>
        <xdr:cNvSpPr/>
      </xdr:nvSpPr>
      <xdr:spPr>
        <a:xfrm>
          <a:off x="1397000" y="143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37943</xdr:rowOff>
    </xdr:from>
    <xdr:ext cx="762000" cy="259045"/>
    <xdr:sp macro="" textlink="">
      <xdr:nvSpPr>
        <xdr:cNvPr id="228" name="テキスト ボックス 227"/>
        <xdr:cNvSpPr txBox="1"/>
      </xdr:nvSpPr>
      <xdr:spPr>
        <a:xfrm>
          <a:off x="1066800" y="1443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対前年度比較では</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ポイントプラスとなったが，類似団体平均値と同数である。この変動については，職員年齢構成の不均衡によるものであり，昇格等が他の団体より早期となるため，当該指数が高くなる傾向がある。</a:t>
          </a:r>
          <a:endParaRPr lang="ja-JP" altLang="ja-JP" sz="1400">
            <a:effectLst/>
          </a:endParaRPr>
        </a:p>
        <a:p>
          <a:r>
            <a:rPr kumimoji="1" lang="ja-JP" altLang="ja-JP" sz="1100">
              <a:solidFill>
                <a:schemeClr val="dk1"/>
              </a:solidFill>
              <a:effectLst/>
              <a:latin typeface="+mn-lt"/>
              <a:ea typeface="+mn-ea"/>
              <a:cs typeface="+mn-cs"/>
            </a:rPr>
            <a:t>　今後，職員の平均年齢が上がる見込みがあることから，人件費総額については増加していく見込みである。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122238</xdr:rowOff>
    </xdr:to>
    <xdr:cxnSp macro="">
      <xdr:nvCxnSpPr>
        <xdr:cNvPr id="266" name="直線コネクタ 265"/>
        <xdr:cNvCxnSpPr/>
      </xdr:nvCxnSpPr>
      <xdr:spPr>
        <a:xfrm>
          <a:off x="16179800" y="14645216"/>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132291</xdr:rowOff>
    </xdr:to>
    <xdr:cxnSp macro="">
      <xdr:nvCxnSpPr>
        <xdr:cNvPr id="269" name="直線コネクタ 268"/>
        <xdr:cNvCxnSpPr/>
      </xdr:nvCxnSpPr>
      <xdr:spPr>
        <a:xfrm flipV="1">
          <a:off x="15290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21166</xdr:rowOff>
    </xdr:to>
    <xdr:cxnSp macro="">
      <xdr:nvCxnSpPr>
        <xdr:cNvPr id="272" name="直線コネクタ 271"/>
        <xdr:cNvCxnSpPr/>
      </xdr:nvCxnSpPr>
      <xdr:spPr>
        <a:xfrm flipV="1">
          <a:off x="14401800" y="147055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71438</xdr:rowOff>
    </xdr:to>
    <xdr:cxnSp macro="">
      <xdr:nvCxnSpPr>
        <xdr:cNvPr id="275" name="直線コネクタ 274"/>
        <xdr:cNvCxnSpPr/>
      </xdr:nvCxnSpPr>
      <xdr:spPr>
        <a:xfrm flipV="1">
          <a:off x="13512800" y="1476586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5" name="楕円 284"/>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6"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7" name="楕円 28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8" name="テキスト ボックス 28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9" name="楕円 288"/>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90" name="テキスト ボックス 289"/>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91" name="楕円 290"/>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92" name="テキスト ボックス 291"/>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93" name="楕円 292"/>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94" name="テキスト ボックス 29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産業振興施策の強化，震災復興事業の推進，子育て支援・教育環境の充実などの課題や行政需要の増加に加え，まち・ひと・しごと創生総合戦略など，新たな行政需要に対応できる配置を行っていることや，消防業務を単独で運営していることから，類似団体内平均値を</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今後も，再任用職員や会計年度任用職員等の多様な雇用形態を活用するとともに，事務事業の見直しを行うことにより，定員管理の適正化を図る。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132685</xdr:rowOff>
    </xdr:from>
    <xdr:to>
      <xdr:col>81</xdr:col>
      <xdr:colOff>44450</xdr:colOff>
      <xdr:row>63</xdr:row>
      <xdr:rowOff>134983</xdr:rowOff>
    </xdr:to>
    <xdr:cxnSp macro="">
      <xdr:nvCxnSpPr>
        <xdr:cNvPr id="331" name="直線コネクタ 330"/>
        <xdr:cNvCxnSpPr/>
      </xdr:nvCxnSpPr>
      <xdr:spPr>
        <a:xfrm>
          <a:off x="16179800" y="10934035"/>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132685</xdr:rowOff>
    </xdr:to>
    <xdr:cxnSp macro="">
      <xdr:nvCxnSpPr>
        <xdr:cNvPr id="334" name="直線コネクタ 333"/>
        <xdr:cNvCxnSpPr/>
      </xdr:nvCxnSpPr>
      <xdr:spPr>
        <a:xfrm>
          <a:off x="15290800" y="10863943"/>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68338</xdr:rowOff>
    </xdr:to>
    <xdr:cxnSp macro="">
      <xdr:nvCxnSpPr>
        <xdr:cNvPr id="337" name="直線コネクタ 336"/>
        <xdr:cNvCxnSpPr/>
      </xdr:nvCxnSpPr>
      <xdr:spPr>
        <a:xfrm flipV="1">
          <a:off x="14401800" y="1086394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30420</xdr:rowOff>
    </xdr:from>
    <xdr:to>
      <xdr:col>68</xdr:col>
      <xdr:colOff>152400</xdr:colOff>
      <xdr:row>63</xdr:row>
      <xdr:rowOff>68338</xdr:rowOff>
    </xdr:to>
    <xdr:cxnSp macro="">
      <xdr:nvCxnSpPr>
        <xdr:cNvPr id="340" name="直線コネクタ 339"/>
        <xdr:cNvCxnSpPr/>
      </xdr:nvCxnSpPr>
      <xdr:spPr>
        <a:xfrm>
          <a:off x="13512800" y="108317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84183</xdr:rowOff>
    </xdr:from>
    <xdr:to>
      <xdr:col>81</xdr:col>
      <xdr:colOff>95250</xdr:colOff>
      <xdr:row>64</xdr:row>
      <xdr:rowOff>14333</xdr:rowOff>
    </xdr:to>
    <xdr:sp macro="" textlink="">
      <xdr:nvSpPr>
        <xdr:cNvPr id="350" name="楕円 349"/>
        <xdr:cNvSpPr/>
      </xdr:nvSpPr>
      <xdr:spPr>
        <a:xfrm>
          <a:off x="169672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56260</xdr:rowOff>
    </xdr:from>
    <xdr:ext cx="762000" cy="259045"/>
    <xdr:sp macro="" textlink="">
      <xdr:nvSpPr>
        <xdr:cNvPr id="351" name="定員管理の状況該当値テキスト"/>
        <xdr:cNvSpPr txBox="1"/>
      </xdr:nvSpPr>
      <xdr:spPr>
        <a:xfrm>
          <a:off x="17106900" y="1085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81885</xdr:rowOff>
    </xdr:from>
    <xdr:to>
      <xdr:col>77</xdr:col>
      <xdr:colOff>95250</xdr:colOff>
      <xdr:row>64</xdr:row>
      <xdr:rowOff>12035</xdr:rowOff>
    </xdr:to>
    <xdr:sp macro="" textlink="">
      <xdr:nvSpPr>
        <xdr:cNvPr id="352" name="楕円 351"/>
        <xdr:cNvSpPr/>
      </xdr:nvSpPr>
      <xdr:spPr>
        <a:xfrm>
          <a:off x="16129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168262</xdr:rowOff>
    </xdr:from>
    <xdr:ext cx="736600" cy="259045"/>
    <xdr:sp macro="" textlink="">
      <xdr:nvSpPr>
        <xdr:cNvPr id="353" name="テキスト ボックス 352"/>
        <xdr:cNvSpPr txBox="1"/>
      </xdr:nvSpPr>
      <xdr:spPr>
        <a:xfrm>
          <a:off x="15798800" y="1096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11793</xdr:rowOff>
    </xdr:from>
    <xdr:to>
      <xdr:col>73</xdr:col>
      <xdr:colOff>44450</xdr:colOff>
      <xdr:row>63</xdr:row>
      <xdr:rowOff>113393</xdr:rowOff>
    </xdr:to>
    <xdr:sp macro="" textlink="">
      <xdr:nvSpPr>
        <xdr:cNvPr id="354" name="楕円 353"/>
        <xdr:cNvSpPr/>
      </xdr:nvSpPr>
      <xdr:spPr>
        <a:xfrm>
          <a:off x="15240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98170</xdr:rowOff>
    </xdr:from>
    <xdr:ext cx="762000" cy="259045"/>
    <xdr:sp macro="" textlink="">
      <xdr:nvSpPr>
        <xdr:cNvPr id="355" name="テキスト ボックス 354"/>
        <xdr:cNvSpPr txBox="1"/>
      </xdr:nvSpPr>
      <xdr:spPr>
        <a:xfrm>
          <a:off x="14909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17538</xdr:rowOff>
    </xdr:from>
    <xdr:to>
      <xdr:col>68</xdr:col>
      <xdr:colOff>203200</xdr:colOff>
      <xdr:row>63</xdr:row>
      <xdr:rowOff>119138</xdr:rowOff>
    </xdr:to>
    <xdr:sp macro="" textlink="">
      <xdr:nvSpPr>
        <xdr:cNvPr id="356" name="楕円 355"/>
        <xdr:cNvSpPr/>
      </xdr:nvSpPr>
      <xdr:spPr>
        <a:xfrm>
          <a:off x="14351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103915</xdr:rowOff>
    </xdr:from>
    <xdr:ext cx="762000" cy="259045"/>
    <xdr:sp macro="" textlink="">
      <xdr:nvSpPr>
        <xdr:cNvPr id="357" name="テキスト ボックス 356"/>
        <xdr:cNvSpPr txBox="1"/>
      </xdr:nvSpPr>
      <xdr:spPr>
        <a:xfrm>
          <a:off x="14020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151070</xdr:rowOff>
    </xdr:from>
    <xdr:to>
      <xdr:col>64</xdr:col>
      <xdr:colOff>152400</xdr:colOff>
      <xdr:row>63</xdr:row>
      <xdr:rowOff>81220</xdr:rowOff>
    </xdr:to>
    <xdr:sp macro="" textlink="">
      <xdr:nvSpPr>
        <xdr:cNvPr id="358" name="楕円 357"/>
        <xdr:cNvSpPr/>
      </xdr:nvSpPr>
      <xdr:spPr>
        <a:xfrm>
          <a:off x="13462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65997</xdr:rowOff>
    </xdr:from>
    <xdr:ext cx="762000" cy="259045"/>
    <xdr:sp macro="" textlink="">
      <xdr:nvSpPr>
        <xdr:cNvPr id="359" name="テキスト ボックス 358"/>
        <xdr:cNvSpPr txBox="1"/>
      </xdr:nvSpPr>
      <xdr:spPr>
        <a:xfrm>
          <a:off x="13131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ポイント下回ってはいるものの，元利償還金の増や標準財政規模の減を理由として対前年度比において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数年間は，統合小学校建設事業等，直近の借り入れに係る新たな償還が開始されることで公債費の急増が見込まれ，指数の更なる上昇が予測されるため，その他の地方債の発行を抑制するなど，急激な比率の上昇を抑え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160782</xdr:rowOff>
    </xdr:to>
    <xdr:cxnSp macro="">
      <xdr:nvCxnSpPr>
        <xdr:cNvPr id="390" name="直線コネクタ 389"/>
        <xdr:cNvCxnSpPr/>
      </xdr:nvCxnSpPr>
      <xdr:spPr>
        <a:xfrm>
          <a:off x="16179800" y="696569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107696</xdr:rowOff>
    </xdr:to>
    <xdr:cxnSp macro="">
      <xdr:nvCxnSpPr>
        <xdr:cNvPr id="393" name="直線コネクタ 392"/>
        <xdr:cNvCxnSpPr/>
      </xdr:nvCxnSpPr>
      <xdr:spPr>
        <a:xfrm>
          <a:off x="15290800" y="69270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69088</xdr:rowOff>
    </xdr:to>
    <xdr:cxnSp macro="">
      <xdr:nvCxnSpPr>
        <xdr:cNvPr id="396" name="直線コネクタ 395"/>
        <xdr:cNvCxnSpPr/>
      </xdr:nvCxnSpPr>
      <xdr:spPr>
        <a:xfrm>
          <a:off x="14401800" y="691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83566</xdr:rowOff>
    </xdr:to>
    <xdr:cxnSp macro="">
      <xdr:nvCxnSpPr>
        <xdr:cNvPr id="399" name="直線コネクタ 398"/>
        <xdr:cNvCxnSpPr/>
      </xdr:nvCxnSpPr>
      <xdr:spPr>
        <a:xfrm flipV="1">
          <a:off x="13512800" y="69126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9" name="楕円 40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1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11" name="楕円 410"/>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12" name="テキスト ボックス 411"/>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13" name="楕円 41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14" name="テキスト ボックス 41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5" name="楕円 414"/>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6" name="テキスト ボックス 41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32766</xdr:rowOff>
    </xdr:from>
    <xdr:to>
      <xdr:col>64</xdr:col>
      <xdr:colOff>152400</xdr:colOff>
      <xdr:row>40</xdr:row>
      <xdr:rowOff>134366</xdr:rowOff>
    </xdr:to>
    <xdr:sp macro="" textlink="">
      <xdr:nvSpPr>
        <xdr:cNvPr id="417" name="楕円 416"/>
        <xdr:cNvSpPr/>
      </xdr:nvSpPr>
      <xdr:spPr>
        <a:xfrm>
          <a:off x="13462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144543</xdr:rowOff>
    </xdr:from>
    <xdr:ext cx="762000" cy="259045"/>
    <xdr:sp macro="" textlink="">
      <xdr:nvSpPr>
        <xdr:cNvPr id="418" name="テキスト ボックス 417"/>
        <xdr:cNvSpPr txBox="1"/>
      </xdr:nvSpPr>
      <xdr:spPr>
        <a:xfrm>
          <a:off x="13131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平成２６年度から，統合小学校建設事業，役場庁舎耐震改修事業等の大規模事業にともなう新規借り入れが増えたことによ</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地方債現在高が増え</a:t>
          </a:r>
          <a:r>
            <a:rPr kumimoji="1" lang="ja-JP" altLang="en-US" sz="1100" baseline="0">
              <a:solidFill>
                <a:schemeClr val="dk1"/>
              </a:solidFill>
              <a:effectLst/>
              <a:latin typeface="+mn-lt"/>
              <a:ea typeface="+mn-ea"/>
              <a:cs typeface="+mn-cs"/>
            </a:rPr>
            <a:t>たことや</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基金繰入による充当可能基金残高の減に</a:t>
          </a:r>
          <a:r>
            <a:rPr kumimoji="1" lang="ja-JP" altLang="ja-JP" sz="1100" baseline="0">
              <a:solidFill>
                <a:schemeClr val="dk1"/>
              </a:solidFill>
              <a:effectLst/>
              <a:latin typeface="+mn-lt"/>
              <a:ea typeface="+mn-ea"/>
              <a:cs typeface="+mn-cs"/>
            </a:rPr>
            <a:t>よって類似団体平均を７</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．１ポイントと大きく上回っている。今後も数年間は更なる上昇が見込まれるため，その他の地方債の発行を抑制しつつ当該基金の確保に努め，急激な比率の上昇を抑えていく必要がある。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169266</xdr:rowOff>
    </xdr:from>
    <xdr:to>
      <xdr:col>81</xdr:col>
      <xdr:colOff>44450</xdr:colOff>
      <xdr:row>17</xdr:row>
      <xdr:rowOff>6985</xdr:rowOff>
    </xdr:to>
    <xdr:cxnSp macro="">
      <xdr:nvCxnSpPr>
        <xdr:cNvPr id="450" name="直線コネクタ 449"/>
        <xdr:cNvCxnSpPr/>
      </xdr:nvCxnSpPr>
      <xdr:spPr>
        <a:xfrm>
          <a:off x="16179800" y="2912466"/>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148996</xdr:rowOff>
    </xdr:from>
    <xdr:to>
      <xdr:col>77</xdr:col>
      <xdr:colOff>44450</xdr:colOff>
      <xdr:row>16</xdr:row>
      <xdr:rowOff>169266</xdr:rowOff>
    </xdr:to>
    <xdr:cxnSp macro="">
      <xdr:nvCxnSpPr>
        <xdr:cNvPr id="453" name="直線コネクタ 452"/>
        <xdr:cNvCxnSpPr/>
      </xdr:nvCxnSpPr>
      <xdr:spPr>
        <a:xfrm>
          <a:off x="15290800" y="289219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139827</xdr:rowOff>
    </xdr:from>
    <xdr:to>
      <xdr:col>72</xdr:col>
      <xdr:colOff>203200</xdr:colOff>
      <xdr:row>16</xdr:row>
      <xdr:rowOff>148996</xdr:rowOff>
    </xdr:to>
    <xdr:cxnSp macro="">
      <xdr:nvCxnSpPr>
        <xdr:cNvPr id="456" name="直線コネクタ 455"/>
        <xdr:cNvCxnSpPr/>
      </xdr:nvCxnSpPr>
      <xdr:spPr>
        <a:xfrm>
          <a:off x="14401800" y="288302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101702</xdr:rowOff>
    </xdr:from>
    <xdr:to>
      <xdr:col>68</xdr:col>
      <xdr:colOff>152400</xdr:colOff>
      <xdr:row>16</xdr:row>
      <xdr:rowOff>139827</xdr:rowOff>
    </xdr:to>
    <xdr:cxnSp macro="">
      <xdr:nvCxnSpPr>
        <xdr:cNvPr id="459" name="直線コネクタ 458"/>
        <xdr:cNvCxnSpPr/>
      </xdr:nvCxnSpPr>
      <xdr:spPr>
        <a:xfrm>
          <a:off x="13512800" y="284490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127635</xdr:rowOff>
    </xdr:from>
    <xdr:to>
      <xdr:col>81</xdr:col>
      <xdr:colOff>95250</xdr:colOff>
      <xdr:row>17</xdr:row>
      <xdr:rowOff>57785</xdr:rowOff>
    </xdr:to>
    <xdr:sp macro="" textlink="">
      <xdr:nvSpPr>
        <xdr:cNvPr id="469" name="楕円 468"/>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99712</xdr:rowOff>
    </xdr:from>
    <xdr:ext cx="762000" cy="259045"/>
    <xdr:sp macro="" textlink="">
      <xdr:nvSpPr>
        <xdr:cNvPr id="470" name="将来負担の状況該当値テキスト"/>
        <xdr:cNvSpPr txBox="1"/>
      </xdr:nvSpPr>
      <xdr:spPr>
        <a:xfrm>
          <a:off x="171069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118466</xdr:rowOff>
    </xdr:from>
    <xdr:to>
      <xdr:col>77</xdr:col>
      <xdr:colOff>95250</xdr:colOff>
      <xdr:row>17</xdr:row>
      <xdr:rowOff>48616</xdr:rowOff>
    </xdr:to>
    <xdr:sp macro="" textlink="">
      <xdr:nvSpPr>
        <xdr:cNvPr id="471" name="楕円 470"/>
        <xdr:cNvSpPr/>
      </xdr:nvSpPr>
      <xdr:spPr>
        <a:xfrm>
          <a:off x="16129000" y="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33393</xdr:rowOff>
    </xdr:from>
    <xdr:ext cx="736600" cy="259045"/>
    <xdr:sp macro="" textlink="">
      <xdr:nvSpPr>
        <xdr:cNvPr id="472" name="テキスト ボックス 471"/>
        <xdr:cNvSpPr txBox="1"/>
      </xdr:nvSpPr>
      <xdr:spPr>
        <a:xfrm>
          <a:off x="15798800" y="294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98196</xdr:rowOff>
    </xdr:from>
    <xdr:to>
      <xdr:col>73</xdr:col>
      <xdr:colOff>44450</xdr:colOff>
      <xdr:row>17</xdr:row>
      <xdr:rowOff>28346</xdr:rowOff>
    </xdr:to>
    <xdr:sp macro="" textlink="">
      <xdr:nvSpPr>
        <xdr:cNvPr id="473" name="楕円 472"/>
        <xdr:cNvSpPr/>
      </xdr:nvSpPr>
      <xdr:spPr>
        <a:xfrm>
          <a:off x="15240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13123</xdr:rowOff>
    </xdr:from>
    <xdr:ext cx="762000" cy="259045"/>
    <xdr:sp macro="" textlink="">
      <xdr:nvSpPr>
        <xdr:cNvPr id="474" name="テキスト ボックス 473"/>
        <xdr:cNvSpPr txBox="1"/>
      </xdr:nvSpPr>
      <xdr:spPr>
        <a:xfrm>
          <a:off x="14909800" y="29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89027</xdr:rowOff>
    </xdr:from>
    <xdr:to>
      <xdr:col>68</xdr:col>
      <xdr:colOff>203200</xdr:colOff>
      <xdr:row>17</xdr:row>
      <xdr:rowOff>19177</xdr:rowOff>
    </xdr:to>
    <xdr:sp macro="" textlink="">
      <xdr:nvSpPr>
        <xdr:cNvPr id="475" name="楕円 474"/>
        <xdr:cNvSpPr/>
      </xdr:nvSpPr>
      <xdr:spPr>
        <a:xfrm>
          <a:off x="14351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3954</xdr:rowOff>
    </xdr:from>
    <xdr:ext cx="762000" cy="259045"/>
    <xdr:sp macro="" textlink="">
      <xdr:nvSpPr>
        <xdr:cNvPr id="476" name="テキスト ボックス 475"/>
        <xdr:cNvSpPr txBox="1"/>
      </xdr:nvSpPr>
      <xdr:spPr>
        <a:xfrm>
          <a:off x="14020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50902</xdr:rowOff>
    </xdr:from>
    <xdr:to>
      <xdr:col>64</xdr:col>
      <xdr:colOff>152400</xdr:colOff>
      <xdr:row>16</xdr:row>
      <xdr:rowOff>152502</xdr:rowOff>
    </xdr:to>
    <xdr:sp macro="" textlink="">
      <xdr:nvSpPr>
        <xdr:cNvPr id="477" name="楕円 476"/>
        <xdr:cNvSpPr/>
      </xdr:nvSpPr>
      <xdr:spPr>
        <a:xfrm>
          <a:off x="13462000" y="27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137279</xdr:rowOff>
    </xdr:from>
    <xdr:ext cx="762000" cy="259045"/>
    <xdr:sp macro="" textlink="">
      <xdr:nvSpPr>
        <xdr:cNvPr id="478" name="テキスト ボックス 477"/>
        <xdr:cNvSpPr txBox="1"/>
      </xdr:nvSpPr>
      <xdr:spPr>
        <a:xfrm>
          <a:off x="13131800" y="288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人件費に係る経常収支比率については，依然として</a:t>
          </a:r>
          <a:r>
            <a:rPr kumimoji="1" lang="ja-JP" altLang="en-US" sz="900">
              <a:solidFill>
                <a:schemeClr val="dk1"/>
              </a:solidFill>
              <a:effectLst/>
              <a:latin typeface="+mn-lt"/>
              <a:ea typeface="+mn-ea"/>
              <a:cs typeface="+mn-cs"/>
            </a:rPr>
            <a:t>高く</a:t>
          </a:r>
          <a:r>
            <a:rPr kumimoji="1" lang="ja-JP" altLang="ja-JP" sz="900">
              <a:solidFill>
                <a:schemeClr val="dk1"/>
              </a:solidFill>
              <a:effectLst/>
              <a:latin typeface="+mn-lt"/>
              <a:ea typeface="+mn-ea"/>
              <a:cs typeface="+mn-cs"/>
            </a:rPr>
            <a:t>類似団体平均を</a:t>
          </a:r>
          <a:r>
            <a:rPr kumimoji="1" lang="ja-JP" altLang="en-US" sz="900">
              <a:solidFill>
                <a:schemeClr val="dk1"/>
              </a:solidFill>
              <a:effectLst/>
              <a:latin typeface="+mn-lt"/>
              <a:ea typeface="+mn-ea"/>
              <a:cs typeface="+mn-cs"/>
            </a:rPr>
            <a:t>９</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ポイント上回っているが，これは，本町に原子力研究開発施設や関連施設が立地しており，常備消防業務の必要性から町単独で消防を運営していること，さらには，県内随一の観光地として積極的な観光施策の展開を図っていることから人員を要しているのが原因である。</a:t>
          </a:r>
          <a:endParaRPr lang="ja-JP" altLang="ja-JP" sz="900">
            <a:effectLst/>
          </a:endParaRPr>
        </a:p>
        <a:p>
          <a:r>
            <a:rPr kumimoji="1" lang="ja-JP" altLang="ja-JP" sz="900">
              <a:solidFill>
                <a:schemeClr val="dk1"/>
              </a:solidFill>
              <a:effectLst/>
              <a:latin typeface="+mn-lt"/>
              <a:ea typeface="+mn-ea"/>
              <a:cs typeface="+mn-cs"/>
            </a:rPr>
            <a:t>　近年，職員年齢構成の変化により職員年齢が低下し，微減若しく横ばいの状況にあるが，今後は，年齢の上昇とともに微増傾向が見込まれることから，適正な定員管理と行財政改革の取り組みを通して人件費の削減に努め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101854</xdr:rowOff>
    </xdr:to>
    <xdr:cxnSp macro="">
      <xdr:nvCxnSpPr>
        <xdr:cNvPr id="64" name="直線コネクタ 63"/>
        <xdr:cNvCxnSpPr/>
      </xdr:nvCxnSpPr>
      <xdr:spPr>
        <a:xfrm>
          <a:off x="3987800" y="67701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74422</xdr:rowOff>
    </xdr:from>
    <xdr:to>
      <xdr:col>19</xdr:col>
      <xdr:colOff>187325</xdr:colOff>
      <xdr:row>39</xdr:row>
      <xdr:rowOff>83566</xdr:rowOff>
    </xdr:to>
    <xdr:cxnSp macro="">
      <xdr:nvCxnSpPr>
        <xdr:cNvPr id="67" name="直線コネクタ 66"/>
        <xdr:cNvCxnSpPr/>
      </xdr:nvCxnSpPr>
      <xdr:spPr>
        <a:xfrm>
          <a:off x="3098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39</xdr:row>
      <xdr:rowOff>97282</xdr:rowOff>
    </xdr:to>
    <xdr:cxnSp macro="">
      <xdr:nvCxnSpPr>
        <xdr:cNvPr id="70" name="直線コネクタ 69"/>
        <xdr:cNvCxnSpPr/>
      </xdr:nvCxnSpPr>
      <xdr:spPr>
        <a:xfrm flipV="1">
          <a:off x="2209800" y="6760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xdr:rowOff>
    </xdr:from>
    <xdr:to>
      <xdr:col>11</xdr:col>
      <xdr:colOff>9525</xdr:colOff>
      <xdr:row>39</xdr:row>
      <xdr:rowOff>97282</xdr:rowOff>
    </xdr:to>
    <xdr:cxnSp macro="">
      <xdr:nvCxnSpPr>
        <xdr:cNvPr id="73" name="直線コネクタ 72"/>
        <xdr:cNvCxnSpPr/>
      </xdr:nvCxnSpPr>
      <xdr:spPr>
        <a:xfrm>
          <a:off x="1320800" y="6692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83" name="楕円 82"/>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23131</xdr:rowOff>
    </xdr:from>
    <xdr:ext cx="762000" cy="259045"/>
    <xdr:sp macro="" textlink="">
      <xdr:nvSpPr>
        <xdr:cNvPr id="84" name="人件費該当値テキスト"/>
        <xdr:cNvSpPr txBox="1"/>
      </xdr:nvSpPr>
      <xdr:spPr>
        <a:xfrm>
          <a:off x="4914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46482</xdr:rowOff>
    </xdr:from>
    <xdr:to>
      <xdr:col>11</xdr:col>
      <xdr:colOff>60325</xdr:colOff>
      <xdr:row>39</xdr:row>
      <xdr:rowOff>148082</xdr:rowOff>
    </xdr:to>
    <xdr:sp macro="" textlink="">
      <xdr:nvSpPr>
        <xdr:cNvPr id="89" name="楕円 88"/>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132859</xdr:rowOff>
    </xdr:from>
    <xdr:ext cx="762000" cy="259045"/>
    <xdr:sp macro="" textlink="">
      <xdr:nvSpPr>
        <xdr:cNvPr id="90" name="テキスト ボックス 89"/>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126492</xdr:rowOff>
    </xdr:from>
    <xdr:to>
      <xdr:col>6</xdr:col>
      <xdr:colOff>171450</xdr:colOff>
      <xdr:row>39</xdr:row>
      <xdr:rowOff>56642</xdr:rowOff>
    </xdr:to>
    <xdr:sp macro="" textlink="">
      <xdr:nvSpPr>
        <xdr:cNvPr id="91" name="楕円 90"/>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41419</xdr:rowOff>
    </xdr:from>
    <xdr:ext cx="762000" cy="259045"/>
    <xdr:sp macro="" textlink="">
      <xdr:nvSpPr>
        <xdr:cNvPr id="92" name="テキスト ボックス 91"/>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料等の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本年度については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を０．６ポイント下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引き続き，施設管理経費の削減や施設使用料等の財源確保に努め，更なる改善を図っていく。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77470</xdr:rowOff>
    </xdr:to>
    <xdr:cxnSp macro="">
      <xdr:nvCxnSpPr>
        <xdr:cNvPr id="125" name="直線コネクタ 124"/>
        <xdr:cNvCxnSpPr/>
      </xdr:nvCxnSpPr>
      <xdr:spPr>
        <a:xfrm flipV="1">
          <a:off x="15671800" y="295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92710</xdr:rowOff>
    </xdr:to>
    <xdr:cxnSp macro="">
      <xdr:nvCxnSpPr>
        <xdr:cNvPr id="128" name="直線コネクタ 127"/>
        <xdr:cNvCxnSpPr/>
      </xdr:nvCxnSpPr>
      <xdr:spPr>
        <a:xfrm flipV="1">
          <a:off x="14782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92710</xdr:rowOff>
    </xdr:to>
    <xdr:cxnSp macro="">
      <xdr:nvCxnSpPr>
        <xdr:cNvPr id="131" name="直線コネクタ 130"/>
        <xdr:cNvCxnSpPr/>
      </xdr:nvCxnSpPr>
      <xdr:spPr>
        <a:xfrm>
          <a:off x="13893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77470</xdr:rowOff>
    </xdr:to>
    <xdr:cxnSp macro="">
      <xdr:nvCxnSpPr>
        <xdr:cNvPr id="134" name="直線コネクタ 133"/>
        <xdr:cNvCxnSpPr/>
      </xdr:nvCxnSpPr>
      <xdr:spPr>
        <a:xfrm flipV="1">
          <a:off x="13004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5"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扶助費に係る経常収支比率については，</a:t>
          </a:r>
          <a:r>
            <a:rPr kumimoji="1" lang="ja-JP" altLang="en-US" sz="1100">
              <a:solidFill>
                <a:schemeClr val="dk1"/>
              </a:solidFill>
              <a:effectLst/>
              <a:latin typeface="+mn-lt"/>
              <a:ea typeface="+mn-ea"/>
              <a:cs typeface="+mn-cs"/>
            </a:rPr>
            <a:t>子どものための教育・保育給付費</a:t>
          </a:r>
          <a:r>
            <a:rPr kumimoji="1" lang="ja-JP" altLang="ja-JP" sz="1100">
              <a:solidFill>
                <a:schemeClr val="dk1"/>
              </a:solidFill>
              <a:effectLst/>
              <a:latin typeface="+mn-lt"/>
              <a:ea typeface="+mn-ea"/>
              <a:cs typeface="+mn-cs"/>
            </a:rPr>
            <a:t>の増により０．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ポイントの増と</a:t>
          </a:r>
          <a:r>
            <a:rPr kumimoji="1" lang="ja-JP" altLang="en-US" sz="1100">
              <a:solidFill>
                <a:schemeClr val="dk1"/>
              </a:solidFill>
              <a:effectLst/>
              <a:latin typeface="+mn-lt"/>
              <a:ea typeface="+mn-ea"/>
              <a:cs typeface="+mn-cs"/>
            </a:rPr>
            <a:t>なった。さら</a:t>
          </a:r>
          <a:r>
            <a:rPr kumimoji="1" lang="ja-JP" altLang="ja-JP" sz="1100">
              <a:solidFill>
                <a:schemeClr val="dk1"/>
              </a:solidFill>
              <a:effectLst/>
              <a:latin typeface="+mn-lt"/>
              <a:ea typeface="+mn-ea"/>
              <a:cs typeface="+mn-cs"/>
            </a:rPr>
            <a:t>に障害者福祉費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，今後，利用者や利用頻度の増による増加が見込まれている。</a:t>
          </a:r>
          <a:endParaRPr lang="ja-JP" altLang="ja-JP" sz="1400">
            <a:effectLst/>
          </a:endParaRPr>
        </a:p>
        <a:p>
          <a:r>
            <a:rPr kumimoji="1" lang="ja-JP" altLang="ja-JP" sz="1100">
              <a:solidFill>
                <a:schemeClr val="dk1"/>
              </a:solidFill>
              <a:effectLst/>
              <a:latin typeface="+mn-lt"/>
              <a:ea typeface="+mn-ea"/>
              <a:cs typeface="+mn-cs"/>
            </a:rPr>
            <a:t>　今後も引き続き，各施策の精査を図りつつ，適切な福祉サービスの提供に努める。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118835</xdr:rowOff>
    </xdr:to>
    <xdr:cxnSp macro="">
      <xdr:nvCxnSpPr>
        <xdr:cNvPr id="188" name="直線コネクタ 187"/>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86178</xdr:rowOff>
    </xdr:to>
    <xdr:cxnSp macro="">
      <xdr:nvCxnSpPr>
        <xdr:cNvPr id="191" name="直線コネクタ 190"/>
        <xdr:cNvCxnSpPr/>
      </xdr:nvCxnSpPr>
      <xdr:spPr>
        <a:xfrm>
          <a:off x="3098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64407</xdr:rowOff>
    </xdr:to>
    <xdr:cxnSp macro="">
      <xdr:nvCxnSpPr>
        <xdr:cNvPr id="194" name="直線コネクタ 193"/>
        <xdr:cNvCxnSpPr/>
      </xdr:nvCxnSpPr>
      <xdr:spPr>
        <a:xfrm>
          <a:off x="2209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7" name="直線コネクタ 196"/>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8"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10" name="テキスト ボックス 209"/>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212" name="テキスト ボックス 211"/>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14" name="テキスト ボックス 213"/>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5" name="楕円 214"/>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12899</xdr:rowOff>
    </xdr:from>
    <xdr:ext cx="762000" cy="259045"/>
    <xdr:sp macro="" textlink="">
      <xdr:nvSpPr>
        <xdr:cNvPr id="216" name="テキスト ボックス 215"/>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ポイント上回っている。対前年度比においては，国民健康保険特別会計</a:t>
          </a:r>
          <a:r>
            <a:rPr kumimoji="1" lang="ja-JP" altLang="en-US" sz="1100">
              <a:solidFill>
                <a:schemeClr val="dk1"/>
              </a:solidFill>
              <a:effectLst/>
              <a:latin typeface="+mn-lt"/>
              <a:ea typeface="+mn-ea"/>
              <a:cs typeface="+mn-cs"/>
            </a:rPr>
            <a:t>への繰出金が減となったことを</a:t>
          </a:r>
          <a:r>
            <a:rPr kumimoji="1" lang="ja-JP" altLang="ja-JP" sz="1100">
              <a:solidFill>
                <a:schemeClr val="dk1"/>
              </a:solidFill>
              <a:effectLst/>
              <a:latin typeface="+mn-lt"/>
              <a:ea typeface="+mn-ea"/>
              <a:cs typeface="+mn-cs"/>
            </a:rPr>
            <a:t>はじめ</a:t>
          </a:r>
          <a:r>
            <a:rPr kumimoji="1" lang="ja-JP" altLang="en-US" sz="1100">
              <a:solidFill>
                <a:schemeClr val="dk1"/>
              </a:solidFill>
              <a:effectLst/>
              <a:latin typeface="+mn-lt"/>
              <a:ea typeface="+mn-ea"/>
              <a:cs typeface="+mn-cs"/>
            </a:rPr>
            <a:t>、そのほかの</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したことを要因として０．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今後は特別会計において更なる健全経営に努め，一般会計からの繰出金削減に努める。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81280</xdr:rowOff>
    </xdr:to>
    <xdr:cxnSp macro="">
      <xdr:nvCxnSpPr>
        <xdr:cNvPr id="249" name="直線コネクタ 248"/>
        <xdr:cNvCxnSpPr/>
      </xdr:nvCxnSpPr>
      <xdr:spPr>
        <a:xfrm flipV="1">
          <a:off x="15671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81280</xdr:rowOff>
    </xdr:to>
    <xdr:cxnSp macro="">
      <xdr:nvCxnSpPr>
        <xdr:cNvPr id="252" name="直線コネクタ 251"/>
        <xdr:cNvCxnSpPr/>
      </xdr:nvCxnSpPr>
      <xdr:spPr>
        <a:xfrm>
          <a:off x="14782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73660</xdr:rowOff>
    </xdr:to>
    <xdr:cxnSp macro="">
      <xdr:nvCxnSpPr>
        <xdr:cNvPr id="255" name="直線コネクタ 254"/>
        <xdr:cNvCxnSpPr/>
      </xdr:nvCxnSpPr>
      <xdr:spPr>
        <a:xfrm>
          <a:off x="13893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43180</xdr:rowOff>
    </xdr:to>
    <xdr:cxnSp macro="">
      <xdr:nvCxnSpPr>
        <xdr:cNvPr id="258" name="直線コネクタ 257"/>
        <xdr:cNvCxnSpPr/>
      </xdr:nvCxnSpPr>
      <xdr:spPr>
        <a:xfrm>
          <a:off x="13004800" y="992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8" name="楕円 26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9"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4" name="楕円 273"/>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5" name="テキスト ボックス 274"/>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6" name="楕円 275"/>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7" name="テキスト ボックス 276"/>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人件費で述べたとおり，町単独で消防を有しているため，広域消防に加入している傾向の高い類似団体と比較して経常的にその平均を下回っている。本年度についても類似団体平均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ポイント下回っているが，今後については，大洗・鉾田・水戸環境組合</a:t>
          </a:r>
          <a:r>
            <a:rPr kumimoji="1" lang="ja-JP" altLang="en-US" sz="1100">
              <a:solidFill>
                <a:schemeClr val="dk1"/>
              </a:solidFill>
              <a:effectLst/>
              <a:latin typeface="+mn-lt"/>
              <a:ea typeface="+mn-ea"/>
              <a:cs typeface="+mn-cs"/>
            </a:rPr>
            <a:t>や新ごみ処理施設</a:t>
          </a:r>
          <a:r>
            <a:rPr kumimoji="1" lang="ja-JP" altLang="ja-JP" sz="1100">
              <a:solidFill>
                <a:schemeClr val="dk1"/>
              </a:solidFill>
              <a:effectLst/>
              <a:latin typeface="+mn-lt"/>
              <a:ea typeface="+mn-ea"/>
              <a:cs typeface="+mn-cs"/>
            </a:rPr>
            <a:t>の負担金の増額が見込まれることから，その他の補助費等の抑制に努めていく。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78994</xdr:rowOff>
    </xdr:to>
    <xdr:cxnSp macro="">
      <xdr:nvCxnSpPr>
        <xdr:cNvPr id="307" name="直線コネクタ 306"/>
        <xdr:cNvCxnSpPr/>
      </xdr:nvCxnSpPr>
      <xdr:spPr>
        <a:xfrm flipV="1">
          <a:off x="15671800" y="6047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83566</xdr:rowOff>
    </xdr:to>
    <xdr:cxnSp macro="">
      <xdr:nvCxnSpPr>
        <xdr:cNvPr id="310" name="直線コネクタ 309"/>
        <xdr:cNvCxnSpPr/>
      </xdr:nvCxnSpPr>
      <xdr:spPr>
        <a:xfrm flipV="1">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83566</xdr:rowOff>
    </xdr:to>
    <xdr:cxnSp macro="">
      <xdr:nvCxnSpPr>
        <xdr:cNvPr id="313" name="直線コネクタ 312"/>
        <xdr:cNvCxnSpPr/>
      </xdr:nvCxnSpPr>
      <xdr:spPr>
        <a:xfrm>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78994</xdr:rowOff>
    </xdr:to>
    <xdr:cxnSp macro="">
      <xdr:nvCxnSpPr>
        <xdr:cNvPr id="316" name="直線コネクタ 315"/>
        <xdr:cNvCxnSpPr/>
      </xdr:nvCxnSpPr>
      <xdr:spPr>
        <a:xfrm>
          <a:off x="13004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6" name="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8" name="楕円 327"/>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9" name="テキスト ボックス 328"/>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0" name="楕円 329"/>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1" name="テキスト ボックス 330"/>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2" name="楕円 331"/>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3" name="テキスト ボックス 332"/>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公債費に係る経常収支比率については，新たに償還が開始した公債費により対前年度比で１．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ポイント上昇するなど増加傾向にあ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比べても１．３ポイント高くなっている。</a:t>
          </a:r>
          <a:r>
            <a:rPr kumimoji="1" lang="ja-JP" altLang="ja-JP" sz="1100">
              <a:solidFill>
                <a:schemeClr val="dk1"/>
              </a:solidFill>
              <a:effectLst/>
              <a:latin typeface="+mn-lt"/>
              <a:ea typeface="+mn-ea"/>
              <a:cs typeface="+mn-cs"/>
            </a:rPr>
            <a:t>ここ数年，統合小学校建設事業等に係る多額の地方債発行があり，また，今後についても，防災行政無線のデジタル化に伴う発行もあることから，その他の地方債については発行を抑制し，急激な数値の上昇を抑え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133858</xdr:rowOff>
    </xdr:to>
    <xdr:cxnSp macro="">
      <xdr:nvCxnSpPr>
        <xdr:cNvPr id="365" name="直線コネクタ 364"/>
        <xdr:cNvCxnSpPr/>
      </xdr:nvCxnSpPr>
      <xdr:spPr>
        <a:xfrm>
          <a:off x="3987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88137</xdr:rowOff>
    </xdr:to>
    <xdr:cxnSp macro="">
      <xdr:nvCxnSpPr>
        <xdr:cNvPr id="368" name="直線コネクタ 367"/>
        <xdr:cNvCxnSpPr/>
      </xdr:nvCxnSpPr>
      <xdr:spPr>
        <a:xfrm>
          <a:off x="3098800" y="13202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xdr:rowOff>
    </xdr:to>
    <xdr:cxnSp macro="">
      <xdr:nvCxnSpPr>
        <xdr:cNvPr id="371" name="直線コネクタ 370"/>
        <xdr:cNvCxnSpPr/>
      </xdr:nvCxnSpPr>
      <xdr:spPr>
        <a:xfrm>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104139</xdr:rowOff>
    </xdr:to>
    <xdr:cxnSp macro="">
      <xdr:nvCxnSpPr>
        <xdr:cNvPr id="374" name="直線コネクタ 373"/>
        <xdr:cNvCxnSpPr/>
      </xdr:nvCxnSpPr>
      <xdr:spPr>
        <a:xfrm>
          <a:off x="1320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8" name="楕円 387"/>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9" name="テキスト ボックス 38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2" name="楕円 391"/>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3" name="テキスト ボックス 392"/>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公債費以外の経常収支比率については，類似団体平均を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８ポイント上回っている。この要因は，人件費でも記述したとおり，本町は原子力研究開発施設が立地していることから，町単独で消防を有しているほか，県内随一の観光地として観光事業の積極的な展開等によるものである。</a:t>
          </a:r>
          <a:endParaRPr lang="ja-JP" altLang="ja-JP" sz="1400">
            <a:effectLst/>
          </a:endParaRPr>
        </a:p>
        <a:p>
          <a:r>
            <a:rPr kumimoji="1" lang="ja-JP" altLang="ja-JP" sz="1100">
              <a:solidFill>
                <a:schemeClr val="dk1"/>
              </a:solidFill>
              <a:effectLst/>
              <a:latin typeface="+mn-lt"/>
              <a:ea typeface="+mn-ea"/>
              <a:cs typeface="+mn-cs"/>
            </a:rPr>
            <a:t>　今後も，適正な定員管理，事業の見直しや効率化を推進し，健全な財政運営に努める。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42092</xdr:rowOff>
    </xdr:from>
    <xdr:to>
      <xdr:col>82</xdr:col>
      <xdr:colOff>107950</xdr:colOff>
      <xdr:row>78</xdr:row>
      <xdr:rowOff>78014</xdr:rowOff>
    </xdr:to>
    <xdr:cxnSp macro="">
      <xdr:nvCxnSpPr>
        <xdr:cNvPr id="428" name="直線コネクタ 427"/>
        <xdr:cNvCxnSpPr/>
      </xdr:nvCxnSpPr>
      <xdr:spPr>
        <a:xfrm flipV="1">
          <a:off x="15671800" y="134151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78</xdr:row>
      <xdr:rowOff>78014</xdr:rowOff>
    </xdr:to>
    <xdr:cxnSp macro="">
      <xdr:nvCxnSpPr>
        <xdr:cNvPr id="431" name="直線コネクタ 430"/>
        <xdr:cNvCxnSpPr/>
      </xdr:nvCxnSpPr>
      <xdr:spPr>
        <a:xfrm>
          <a:off x="14782800" y="134445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71482</xdr:rowOff>
    </xdr:to>
    <xdr:cxnSp macro="">
      <xdr:nvCxnSpPr>
        <xdr:cNvPr id="434" name="直線コネクタ 433"/>
        <xdr:cNvCxnSpPr/>
      </xdr:nvCxnSpPr>
      <xdr:spPr>
        <a:xfrm>
          <a:off x="13893800" y="134086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35561</xdr:rowOff>
    </xdr:to>
    <xdr:cxnSp macro="">
      <xdr:nvCxnSpPr>
        <xdr:cNvPr id="437" name="直線コネクタ 436"/>
        <xdr:cNvCxnSpPr/>
      </xdr:nvCxnSpPr>
      <xdr:spPr>
        <a:xfrm>
          <a:off x="13004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162742</xdr:rowOff>
    </xdr:from>
    <xdr:to>
      <xdr:col>82</xdr:col>
      <xdr:colOff>158750</xdr:colOff>
      <xdr:row>78</xdr:row>
      <xdr:rowOff>92892</xdr:rowOff>
    </xdr:to>
    <xdr:sp macro="" textlink="">
      <xdr:nvSpPr>
        <xdr:cNvPr id="447" name="楕円 446"/>
        <xdr:cNvSpPr/>
      </xdr:nvSpPr>
      <xdr:spPr>
        <a:xfrm>
          <a:off x="16459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134819</xdr:rowOff>
    </xdr:from>
    <xdr:ext cx="762000" cy="259045"/>
    <xdr:sp macro="" textlink="">
      <xdr:nvSpPr>
        <xdr:cNvPr id="448" name="公債費以外該当値テキスト"/>
        <xdr:cNvSpPr txBox="1"/>
      </xdr:nvSpPr>
      <xdr:spPr>
        <a:xfrm>
          <a:off x="16598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27214</xdr:rowOff>
    </xdr:from>
    <xdr:to>
      <xdr:col>78</xdr:col>
      <xdr:colOff>120650</xdr:colOff>
      <xdr:row>78</xdr:row>
      <xdr:rowOff>128814</xdr:rowOff>
    </xdr:to>
    <xdr:sp macro="" textlink="">
      <xdr:nvSpPr>
        <xdr:cNvPr id="449" name="楕円 448"/>
        <xdr:cNvSpPr/>
      </xdr:nvSpPr>
      <xdr:spPr>
        <a:xfrm>
          <a:off x="15621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113591</xdr:rowOff>
    </xdr:from>
    <xdr:ext cx="736600" cy="259045"/>
    <xdr:sp macro="" textlink="">
      <xdr:nvSpPr>
        <xdr:cNvPr id="450" name="テキスト ボックス 449"/>
        <xdr:cNvSpPr txBox="1"/>
      </xdr:nvSpPr>
      <xdr:spPr>
        <a:xfrm>
          <a:off x="15290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51" name="楕円 450"/>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107059</xdr:rowOff>
    </xdr:from>
    <xdr:ext cx="762000" cy="259045"/>
    <xdr:sp macro="" textlink="">
      <xdr:nvSpPr>
        <xdr:cNvPr id="452" name="テキスト ボックス 451"/>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3" name="楕円 452"/>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4" name="テキスト ボックス 45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5" name="楕円 454"/>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6" name="テキスト ボックス 455"/>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68767</xdr:rowOff>
    </xdr:from>
    <xdr:to>
      <xdr:col>29</xdr:col>
      <xdr:colOff>127000</xdr:colOff>
      <xdr:row>16</xdr:row>
      <xdr:rowOff>131077</xdr:rowOff>
    </xdr:to>
    <xdr:cxnSp macro="">
      <xdr:nvCxnSpPr>
        <xdr:cNvPr id="52" name="直線コネクタ 51"/>
        <xdr:cNvCxnSpPr/>
      </xdr:nvCxnSpPr>
      <xdr:spPr bwMode="auto">
        <a:xfrm flipV="1">
          <a:off x="5003800" y="2859592"/>
          <a:ext cx="6477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53543</xdr:rowOff>
    </xdr:from>
    <xdr:ext cx="762000" cy="259045"/>
    <xdr:sp macro="" textlink="">
      <xdr:nvSpPr>
        <xdr:cNvPr id="53" name="人口1人当たり決算額の推移平均値テキスト130"/>
        <xdr:cNvSpPr txBox="1"/>
      </xdr:nvSpPr>
      <xdr:spPr>
        <a:xfrm>
          <a:off x="5740400" y="2844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131077</xdr:rowOff>
    </xdr:from>
    <xdr:to>
      <xdr:col>26</xdr:col>
      <xdr:colOff>50800</xdr:colOff>
      <xdr:row>16</xdr:row>
      <xdr:rowOff>164387</xdr:rowOff>
    </xdr:to>
    <xdr:cxnSp macro="">
      <xdr:nvCxnSpPr>
        <xdr:cNvPr id="55" name="直線コネクタ 54"/>
        <xdr:cNvCxnSpPr/>
      </xdr:nvCxnSpPr>
      <xdr:spPr bwMode="auto">
        <a:xfrm flipV="1">
          <a:off x="4305300" y="2921902"/>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164387</xdr:rowOff>
    </xdr:from>
    <xdr:to>
      <xdr:col>22</xdr:col>
      <xdr:colOff>114300</xdr:colOff>
      <xdr:row>17</xdr:row>
      <xdr:rowOff>938</xdr:rowOff>
    </xdr:to>
    <xdr:cxnSp macro="">
      <xdr:nvCxnSpPr>
        <xdr:cNvPr id="58" name="直線コネクタ 57"/>
        <xdr:cNvCxnSpPr/>
      </xdr:nvCxnSpPr>
      <xdr:spPr bwMode="auto">
        <a:xfrm flipV="1">
          <a:off x="3606800" y="2955212"/>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938</xdr:rowOff>
    </xdr:from>
    <xdr:to>
      <xdr:col>18</xdr:col>
      <xdr:colOff>177800</xdr:colOff>
      <xdr:row>17</xdr:row>
      <xdr:rowOff>37220</xdr:rowOff>
    </xdr:to>
    <xdr:cxnSp macro="">
      <xdr:nvCxnSpPr>
        <xdr:cNvPr id="61" name="直線コネクタ 60"/>
        <xdr:cNvCxnSpPr/>
      </xdr:nvCxnSpPr>
      <xdr:spPr bwMode="auto">
        <a:xfrm flipV="1">
          <a:off x="2908300" y="2963213"/>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17967</xdr:rowOff>
    </xdr:from>
    <xdr:to>
      <xdr:col>29</xdr:col>
      <xdr:colOff>177800</xdr:colOff>
      <xdr:row>16</xdr:row>
      <xdr:rowOff>119567</xdr:rowOff>
    </xdr:to>
    <xdr:sp macro="" textlink="">
      <xdr:nvSpPr>
        <xdr:cNvPr id="71" name="楕円 70"/>
        <xdr:cNvSpPr/>
      </xdr:nvSpPr>
      <xdr:spPr bwMode="auto">
        <a:xfrm>
          <a:off x="5600700" y="280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34494</xdr:rowOff>
    </xdr:from>
    <xdr:ext cx="762000" cy="259045"/>
    <xdr:sp macro="" textlink="">
      <xdr:nvSpPr>
        <xdr:cNvPr id="72" name="人口1人当たり決算額の推移該当値テキスト130"/>
        <xdr:cNvSpPr txBox="1"/>
      </xdr:nvSpPr>
      <xdr:spPr>
        <a:xfrm>
          <a:off x="5740400" y="265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80277</xdr:rowOff>
    </xdr:from>
    <xdr:to>
      <xdr:col>26</xdr:col>
      <xdr:colOff>101600</xdr:colOff>
      <xdr:row>17</xdr:row>
      <xdr:rowOff>10427</xdr:rowOff>
    </xdr:to>
    <xdr:sp macro="" textlink="">
      <xdr:nvSpPr>
        <xdr:cNvPr id="73" name="楕円 72"/>
        <xdr:cNvSpPr/>
      </xdr:nvSpPr>
      <xdr:spPr bwMode="auto">
        <a:xfrm>
          <a:off x="4953000" y="287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20604</xdr:rowOff>
    </xdr:from>
    <xdr:ext cx="736600" cy="259045"/>
    <xdr:sp macro="" textlink="">
      <xdr:nvSpPr>
        <xdr:cNvPr id="74" name="テキスト ボックス 73"/>
        <xdr:cNvSpPr txBox="1"/>
      </xdr:nvSpPr>
      <xdr:spPr>
        <a:xfrm>
          <a:off x="4622800" y="263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113587</xdr:rowOff>
    </xdr:from>
    <xdr:to>
      <xdr:col>22</xdr:col>
      <xdr:colOff>165100</xdr:colOff>
      <xdr:row>17</xdr:row>
      <xdr:rowOff>43737</xdr:rowOff>
    </xdr:to>
    <xdr:sp macro="" textlink="">
      <xdr:nvSpPr>
        <xdr:cNvPr id="75" name="楕円 74"/>
        <xdr:cNvSpPr/>
      </xdr:nvSpPr>
      <xdr:spPr bwMode="auto">
        <a:xfrm>
          <a:off x="4254500" y="29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53914</xdr:rowOff>
    </xdr:from>
    <xdr:ext cx="762000" cy="259045"/>
    <xdr:sp macro="" textlink="">
      <xdr:nvSpPr>
        <xdr:cNvPr id="76" name="テキスト ボックス 75"/>
        <xdr:cNvSpPr txBox="1"/>
      </xdr:nvSpPr>
      <xdr:spPr>
        <a:xfrm>
          <a:off x="3924300" y="267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121588</xdr:rowOff>
    </xdr:from>
    <xdr:to>
      <xdr:col>19</xdr:col>
      <xdr:colOff>38100</xdr:colOff>
      <xdr:row>17</xdr:row>
      <xdr:rowOff>51738</xdr:rowOff>
    </xdr:to>
    <xdr:sp macro="" textlink="">
      <xdr:nvSpPr>
        <xdr:cNvPr id="77" name="楕円 76"/>
        <xdr:cNvSpPr/>
      </xdr:nvSpPr>
      <xdr:spPr bwMode="auto">
        <a:xfrm>
          <a:off x="3556000" y="291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61915</xdr:rowOff>
    </xdr:from>
    <xdr:ext cx="762000" cy="259045"/>
    <xdr:sp macro="" textlink="">
      <xdr:nvSpPr>
        <xdr:cNvPr id="78" name="テキスト ボックス 77"/>
        <xdr:cNvSpPr txBox="1"/>
      </xdr:nvSpPr>
      <xdr:spPr>
        <a:xfrm>
          <a:off x="3225800" y="26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157870</xdr:rowOff>
    </xdr:from>
    <xdr:to>
      <xdr:col>15</xdr:col>
      <xdr:colOff>101600</xdr:colOff>
      <xdr:row>17</xdr:row>
      <xdr:rowOff>88020</xdr:rowOff>
    </xdr:to>
    <xdr:sp macro="" textlink="">
      <xdr:nvSpPr>
        <xdr:cNvPr id="79" name="楕円 78"/>
        <xdr:cNvSpPr/>
      </xdr:nvSpPr>
      <xdr:spPr bwMode="auto">
        <a:xfrm>
          <a:off x="2857500" y="294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98197</xdr:rowOff>
    </xdr:from>
    <xdr:ext cx="762000" cy="259045"/>
    <xdr:sp macro="" textlink="">
      <xdr:nvSpPr>
        <xdr:cNvPr id="80" name="テキスト ボックス 79"/>
        <xdr:cNvSpPr txBox="1"/>
      </xdr:nvSpPr>
      <xdr:spPr>
        <a:xfrm>
          <a:off x="2527300" y="27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289249</xdr:rowOff>
    </xdr:from>
    <xdr:to>
      <xdr:col>29</xdr:col>
      <xdr:colOff>127000</xdr:colOff>
      <xdr:row>35</xdr:row>
      <xdr:rowOff>315195</xdr:rowOff>
    </xdr:to>
    <xdr:cxnSp macro="">
      <xdr:nvCxnSpPr>
        <xdr:cNvPr id="113" name="直線コネクタ 112"/>
        <xdr:cNvCxnSpPr/>
      </xdr:nvCxnSpPr>
      <xdr:spPr bwMode="auto">
        <a:xfrm flipV="1">
          <a:off x="5003800" y="6899599"/>
          <a:ext cx="6477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315195</xdr:rowOff>
    </xdr:from>
    <xdr:to>
      <xdr:col>26</xdr:col>
      <xdr:colOff>50800</xdr:colOff>
      <xdr:row>36</xdr:row>
      <xdr:rowOff>47543</xdr:rowOff>
    </xdr:to>
    <xdr:cxnSp macro="">
      <xdr:nvCxnSpPr>
        <xdr:cNvPr id="116" name="直線コネクタ 115"/>
        <xdr:cNvCxnSpPr/>
      </xdr:nvCxnSpPr>
      <xdr:spPr bwMode="auto">
        <a:xfrm flipV="1">
          <a:off x="4305300" y="6925545"/>
          <a:ext cx="698500" cy="7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47543</xdr:rowOff>
    </xdr:from>
    <xdr:to>
      <xdr:col>22</xdr:col>
      <xdr:colOff>114300</xdr:colOff>
      <xdr:row>36</xdr:row>
      <xdr:rowOff>77927</xdr:rowOff>
    </xdr:to>
    <xdr:cxnSp macro="">
      <xdr:nvCxnSpPr>
        <xdr:cNvPr id="119" name="直線コネクタ 118"/>
        <xdr:cNvCxnSpPr/>
      </xdr:nvCxnSpPr>
      <xdr:spPr bwMode="auto">
        <a:xfrm flipV="1">
          <a:off x="3606800" y="7000793"/>
          <a:ext cx="698500" cy="3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72689</xdr:rowOff>
    </xdr:from>
    <xdr:to>
      <xdr:col>18</xdr:col>
      <xdr:colOff>177800</xdr:colOff>
      <xdr:row>36</xdr:row>
      <xdr:rowOff>77927</xdr:rowOff>
    </xdr:to>
    <xdr:cxnSp macro="">
      <xdr:nvCxnSpPr>
        <xdr:cNvPr id="122" name="直線コネクタ 121"/>
        <xdr:cNvCxnSpPr/>
      </xdr:nvCxnSpPr>
      <xdr:spPr bwMode="auto">
        <a:xfrm>
          <a:off x="2908300" y="7025939"/>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238449</xdr:rowOff>
    </xdr:from>
    <xdr:to>
      <xdr:col>29</xdr:col>
      <xdr:colOff>177800</xdr:colOff>
      <xdr:row>35</xdr:row>
      <xdr:rowOff>340049</xdr:rowOff>
    </xdr:to>
    <xdr:sp macro="" textlink="">
      <xdr:nvSpPr>
        <xdr:cNvPr id="132" name="楕円 131"/>
        <xdr:cNvSpPr/>
      </xdr:nvSpPr>
      <xdr:spPr bwMode="auto">
        <a:xfrm>
          <a:off x="5600700" y="684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210526</xdr:rowOff>
    </xdr:from>
    <xdr:ext cx="762000" cy="259045"/>
    <xdr:sp macro="" textlink="">
      <xdr:nvSpPr>
        <xdr:cNvPr id="133" name="人口1人当たり決算額の推移該当値テキスト445"/>
        <xdr:cNvSpPr txBox="1"/>
      </xdr:nvSpPr>
      <xdr:spPr>
        <a:xfrm>
          <a:off x="5740400" y="68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264395</xdr:rowOff>
    </xdr:from>
    <xdr:to>
      <xdr:col>26</xdr:col>
      <xdr:colOff>101600</xdr:colOff>
      <xdr:row>36</xdr:row>
      <xdr:rowOff>23095</xdr:rowOff>
    </xdr:to>
    <xdr:sp macro="" textlink="">
      <xdr:nvSpPr>
        <xdr:cNvPr id="134" name="楕円 133"/>
        <xdr:cNvSpPr/>
      </xdr:nvSpPr>
      <xdr:spPr bwMode="auto">
        <a:xfrm>
          <a:off x="4953000" y="687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7872</xdr:rowOff>
    </xdr:from>
    <xdr:ext cx="736600" cy="259045"/>
    <xdr:sp macro="" textlink="">
      <xdr:nvSpPr>
        <xdr:cNvPr id="135" name="テキスト ボックス 134"/>
        <xdr:cNvSpPr txBox="1"/>
      </xdr:nvSpPr>
      <xdr:spPr>
        <a:xfrm>
          <a:off x="4622800" y="696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339643</xdr:rowOff>
    </xdr:from>
    <xdr:to>
      <xdr:col>22</xdr:col>
      <xdr:colOff>165100</xdr:colOff>
      <xdr:row>36</xdr:row>
      <xdr:rowOff>98343</xdr:rowOff>
    </xdr:to>
    <xdr:sp macro="" textlink="">
      <xdr:nvSpPr>
        <xdr:cNvPr id="136" name="楕円 135"/>
        <xdr:cNvSpPr/>
      </xdr:nvSpPr>
      <xdr:spPr bwMode="auto">
        <a:xfrm>
          <a:off x="4254500" y="694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83120</xdr:rowOff>
    </xdr:from>
    <xdr:ext cx="762000" cy="259045"/>
    <xdr:sp macro="" textlink="">
      <xdr:nvSpPr>
        <xdr:cNvPr id="137" name="テキスト ボックス 136"/>
        <xdr:cNvSpPr txBox="1"/>
      </xdr:nvSpPr>
      <xdr:spPr>
        <a:xfrm>
          <a:off x="3924300" y="70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27127</xdr:rowOff>
    </xdr:from>
    <xdr:to>
      <xdr:col>19</xdr:col>
      <xdr:colOff>38100</xdr:colOff>
      <xdr:row>36</xdr:row>
      <xdr:rowOff>128727</xdr:rowOff>
    </xdr:to>
    <xdr:sp macro="" textlink="">
      <xdr:nvSpPr>
        <xdr:cNvPr id="138" name="楕円 137"/>
        <xdr:cNvSpPr/>
      </xdr:nvSpPr>
      <xdr:spPr bwMode="auto">
        <a:xfrm>
          <a:off x="35560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113504</xdr:rowOff>
    </xdr:from>
    <xdr:ext cx="762000" cy="259045"/>
    <xdr:sp macro="" textlink="">
      <xdr:nvSpPr>
        <xdr:cNvPr id="139" name="テキスト ボックス 138"/>
        <xdr:cNvSpPr txBox="1"/>
      </xdr:nvSpPr>
      <xdr:spPr>
        <a:xfrm>
          <a:off x="3225800" y="70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21889</xdr:rowOff>
    </xdr:from>
    <xdr:to>
      <xdr:col>15</xdr:col>
      <xdr:colOff>101600</xdr:colOff>
      <xdr:row>36</xdr:row>
      <xdr:rowOff>123489</xdr:rowOff>
    </xdr:to>
    <xdr:sp macro="" textlink="">
      <xdr:nvSpPr>
        <xdr:cNvPr id="140" name="楕円 139"/>
        <xdr:cNvSpPr/>
      </xdr:nvSpPr>
      <xdr:spPr bwMode="auto">
        <a:xfrm>
          <a:off x="2857500" y="697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108266</xdr:rowOff>
    </xdr:from>
    <xdr:ext cx="762000" cy="259045"/>
    <xdr:sp macro="" textlink="">
      <xdr:nvSpPr>
        <xdr:cNvPr id="141" name="テキスト ボックス 140"/>
        <xdr:cNvSpPr txBox="1"/>
      </xdr:nvSpPr>
      <xdr:spPr>
        <a:xfrm>
          <a:off x="2527300" y="706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25629</xdr:rowOff>
    </xdr:from>
    <xdr:to>
      <xdr:col>24</xdr:col>
      <xdr:colOff>63500</xdr:colOff>
      <xdr:row>34</xdr:row>
      <xdr:rowOff>82828</xdr:rowOff>
    </xdr:to>
    <xdr:cxnSp macro="">
      <xdr:nvCxnSpPr>
        <xdr:cNvPr id="63" name="直線コネクタ 62"/>
        <xdr:cNvCxnSpPr/>
      </xdr:nvCxnSpPr>
      <xdr:spPr>
        <a:xfrm flipV="1">
          <a:off x="3797300" y="5854929"/>
          <a:ext cx="8382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82828</xdr:rowOff>
    </xdr:from>
    <xdr:to>
      <xdr:col>19</xdr:col>
      <xdr:colOff>177800</xdr:colOff>
      <xdr:row>34</xdr:row>
      <xdr:rowOff>119975</xdr:rowOff>
    </xdr:to>
    <xdr:cxnSp macro="">
      <xdr:nvCxnSpPr>
        <xdr:cNvPr id="66" name="直線コネクタ 65"/>
        <xdr:cNvCxnSpPr/>
      </xdr:nvCxnSpPr>
      <xdr:spPr>
        <a:xfrm flipV="1">
          <a:off x="2908300" y="591212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115142</xdr:rowOff>
    </xdr:from>
    <xdr:to>
      <xdr:col>15</xdr:col>
      <xdr:colOff>50800</xdr:colOff>
      <xdr:row>34</xdr:row>
      <xdr:rowOff>119975</xdr:rowOff>
    </xdr:to>
    <xdr:cxnSp macro="">
      <xdr:nvCxnSpPr>
        <xdr:cNvPr id="69" name="直線コネクタ 68"/>
        <xdr:cNvCxnSpPr/>
      </xdr:nvCxnSpPr>
      <xdr:spPr>
        <a:xfrm>
          <a:off x="2019300" y="594444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115142</xdr:rowOff>
    </xdr:from>
    <xdr:to>
      <xdr:col>10</xdr:col>
      <xdr:colOff>114300</xdr:colOff>
      <xdr:row>35</xdr:row>
      <xdr:rowOff>12598</xdr:rowOff>
    </xdr:to>
    <xdr:cxnSp macro="">
      <xdr:nvCxnSpPr>
        <xdr:cNvPr id="72" name="直線コネクタ 71"/>
        <xdr:cNvCxnSpPr/>
      </xdr:nvCxnSpPr>
      <xdr:spPr>
        <a:xfrm flipV="1">
          <a:off x="1130300" y="5944442"/>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146279</xdr:rowOff>
    </xdr:from>
    <xdr:to>
      <xdr:col>24</xdr:col>
      <xdr:colOff>114300</xdr:colOff>
      <xdr:row>34</xdr:row>
      <xdr:rowOff>76429</xdr:rowOff>
    </xdr:to>
    <xdr:sp macro="" textlink="">
      <xdr:nvSpPr>
        <xdr:cNvPr id="82" name="楕円 81"/>
        <xdr:cNvSpPr/>
      </xdr:nvSpPr>
      <xdr:spPr>
        <a:xfrm>
          <a:off x="4584700" y="58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169156</xdr:rowOff>
    </xdr:from>
    <xdr:ext cx="534377" cy="259045"/>
    <xdr:sp macro="" textlink="">
      <xdr:nvSpPr>
        <xdr:cNvPr id="83" name="人件費該当値テキスト"/>
        <xdr:cNvSpPr txBox="1"/>
      </xdr:nvSpPr>
      <xdr:spPr>
        <a:xfrm>
          <a:off x="4686300" y="56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32028</xdr:rowOff>
    </xdr:from>
    <xdr:to>
      <xdr:col>20</xdr:col>
      <xdr:colOff>38100</xdr:colOff>
      <xdr:row>34</xdr:row>
      <xdr:rowOff>133628</xdr:rowOff>
    </xdr:to>
    <xdr:sp macro="" textlink="">
      <xdr:nvSpPr>
        <xdr:cNvPr id="84" name="楕円 83"/>
        <xdr:cNvSpPr/>
      </xdr:nvSpPr>
      <xdr:spPr>
        <a:xfrm>
          <a:off x="3746500" y="58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150155</xdr:rowOff>
    </xdr:from>
    <xdr:ext cx="534377" cy="259045"/>
    <xdr:sp macro="" textlink="">
      <xdr:nvSpPr>
        <xdr:cNvPr id="85" name="テキスト ボックス 84"/>
        <xdr:cNvSpPr txBox="1"/>
      </xdr:nvSpPr>
      <xdr:spPr>
        <a:xfrm>
          <a:off x="3530111" y="5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69175</xdr:rowOff>
    </xdr:from>
    <xdr:to>
      <xdr:col>15</xdr:col>
      <xdr:colOff>101600</xdr:colOff>
      <xdr:row>34</xdr:row>
      <xdr:rowOff>170775</xdr:rowOff>
    </xdr:to>
    <xdr:sp macro="" textlink="">
      <xdr:nvSpPr>
        <xdr:cNvPr id="86" name="楕円 85"/>
        <xdr:cNvSpPr/>
      </xdr:nvSpPr>
      <xdr:spPr>
        <a:xfrm>
          <a:off x="2857500" y="58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15852</xdr:rowOff>
    </xdr:from>
    <xdr:ext cx="534377" cy="259045"/>
    <xdr:sp macro="" textlink="">
      <xdr:nvSpPr>
        <xdr:cNvPr id="87" name="テキスト ボックス 86"/>
        <xdr:cNvSpPr txBox="1"/>
      </xdr:nvSpPr>
      <xdr:spPr>
        <a:xfrm>
          <a:off x="2641111" y="56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64342</xdr:rowOff>
    </xdr:from>
    <xdr:to>
      <xdr:col>10</xdr:col>
      <xdr:colOff>165100</xdr:colOff>
      <xdr:row>34</xdr:row>
      <xdr:rowOff>165942</xdr:rowOff>
    </xdr:to>
    <xdr:sp macro="" textlink="">
      <xdr:nvSpPr>
        <xdr:cNvPr id="88" name="楕円 87"/>
        <xdr:cNvSpPr/>
      </xdr:nvSpPr>
      <xdr:spPr>
        <a:xfrm>
          <a:off x="1968500" y="5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11019</xdr:rowOff>
    </xdr:from>
    <xdr:ext cx="534377" cy="259045"/>
    <xdr:sp macro="" textlink="">
      <xdr:nvSpPr>
        <xdr:cNvPr id="89" name="テキスト ボックス 88"/>
        <xdr:cNvSpPr txBox="1"/>
      </xdr:nvSpPr>
      <xdr:spPr>
        <a:xfrm>
          <a:off x="1752111" y="56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133248</xdr:rowOff>
    </xdr:from>
    <xdr:to>
      <xdr:col>6</xdr:col>
      <xdr:colOff>38100</xdr:colOff>
      <xdr:row>35</xdr:row>
      <xdr:rowOff>63398</xdr:rowOff>
    </xdr:to>
    <xdr:sp macro="" textlink="">
      <xdr:nvSpPr>
        <xdr:cNvPr id="90" name="楕円 89"/>
        <xdr:cNvSpPr/>
      </xdr:nvSpPr>
      <xdr:spPr>
        <a:xfrm>
          <a:off x="1079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79925</xdr:rowOff>
    </xdr:from>
    <xdr:ext cx="534377" cy="259045"/>
    <xdr:sp macro="" textlink="">
      <xdr:nvSpPr>
        <xdr:cNvPr id="91" name="テキスト ボックス 90"/>
        <xdr:cNvSpPr txBox="1"/>
      </xdr:nvSpPr>
      <xdr:spPr>
        <a:xfrm>
          <a:off x="863111" y="5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66009</xdr:rowOff>
    </xdr:from>
    <xdr:to>
      <xdr:col>24</xdr:col>
      <xdr:colOff>63500</xdr:colOff>
      <xdr:row>54</xdr:row>
      <xdr:rowOff>157237</xdr:rowOff>
    </xdr:to>
    <xdr:cxnSp macro="">
      <xdr:nvCxnSpPr>
        <xdr:cNvPr id="123" name="直線コネクタ 122"/>
        <xdr:cNvCxnSpPr/>
      </xdr:nvCxnSpPr>
      <xdr:spPr>
        <a:xfrm flipV="1">
          <a:off x="3797300" y="9324309"/>
          <a:ext cx="8382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157237</xdr:rowOff>
    </xdr:from>
    <xdr:to>
      <xdr:col>19</xdr:col>
      <xdr:colOff>177800</xdr:colOff>
      <xdr:row>55</xdr:row>
      <xdr:rowOff>62711</xdr:rowOff>
    </xdr:to>
    <xdr:cxnSp macro="">
      <xdr:nvCxnSpPr>
        <xdr:cNvPr id="126" name="直線コネクタ 125"/>
        <xdr:cNvCxnSpPr/>
      </xdr:nvCxnSpPr>
      <xdr:spPr>
        <a:xfrm flipV="1">
          <a:off x="2908300" y="9415537"/>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23130</xdr:rowOff>
    </xdr:from>
    <xdr:to>
      <xdr:col>15</xdr:col>
      <xdr:colOff>50800</xdr:colOff>
      <xdr:row>55</xdr:row>
      <xdr:rowOff>62711</xdr:rowOff>
    </xdr:to>
    <xdr:cxnSp macro="">
      <xdr:nvCxnSpPr>
        <xdr:cNvPr id="129" name="直線コネクタ 128"/>
        <xdr:cNvCxnSpPr/>
      </xdr:nvCxnSpPr>
      <xdr:spPr>
        <a:xfrm>
          <a:off x="2019300" y="9452880"/>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163327</xdr:rowOff>
    </xdr:from>
    <xdr:to>
      <xdr:col>10</xdr:col>
      <xdr:colOff>114300</xdr:colOff>
      <xdr:row>55</xdr:row>
      <xdr:rowOff>23130</xdr:rowOff>
    </xdr:to>
    <xdr:cxnSp macro="">
      <xdr:nvCxnSpPr>
        <xdr:cNvPr id="132" name="直線コネクタ 131"/>
        <xdr:cNvCxnSpPr/>
      </xdr:nvCxnSpPr>
      <xdr:spPr>
        <a:xfrm>
          <a:off x="1130300" y="9421627"/>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15209</xdr:rowOff>
    </xdr:from>
    <xdr:to>
      <xdr:col>24</xdr:col>
      <xdr:colOff>114300</xdr:colOff>
      <xdr:row>54</xdr:row>
      <xdr:rowOff>116809</xdr:rowOff>
    </xdr:to>
    <xdr:sp macro="" textlink="">
      <xdr:nvSpPr>
        <xdr:cNvPr id="142" name="楕円 141"/>
        <xdr:cNvSpPr/>
      </xdr:nvSpPr>
      <xdr:spPr>
        <a:xfrm>
          <a:off x="4584700" y="92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38086</xdr:rowOff>
    </xdr:from>
    <xdr:ext cx="534377" cy="259045"/>
    <xdr:sp macro="" textlink="">
      <xdr:nvSpPr>
        <xdr:cNvPr id="143" name="物件費該当値テキスト"/>
        <xdr:cNvSpPr txBox="1"/>
      </xdr:nvSpPr>
      <xdr:spPr>
        <a:xfrm>
          <a:off x="4686300" y="91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106437</xdr:rowOff>
    </xdr:from>
    <xdr:to>
      <xdr:col>20</xdr:col>
      <xdr:colOff>38100</xdr:colOff>
      <xdr:row>55</xdr:row>
      <xdr:rowOff>36587</xdr:rowOff>
    </xdr:to>
    <xdr:sp macro="" textlink="">
      <xdr:nvSpPr>
        <xdr:cNvPr id="144" name="楕円 143"/>
        <xdr:cNvSpPr/>
      </xdr:nvSpPr>
      <xdr:spPr>
        <a:xfrm>
          <a:off x="3746500" y="93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27714</xdr:rowOff>
    </xdr:from>
    <xdr:ext cx="534377" cy="259045"/>
    <xdr:sp macro="" textlink="">
      <xdr:nvSpPr>
        <xdr:cNvPr id="145" name="テキスト ボックス 144"/>
        <xdr:cNvSpPr txBox="1"/>
      </xdr:nvSpPr>
      <xdr:spPr>
        <a:xfrm>
          <a:off x="3530111" y="94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11911</xdr:rowOff>
    </xdr:from>
    <xdr:to>
      <xdr:col>15</xdr:col>
      <xdr:colOff>101600</xdr:colOff>
      <xdr:row>55</xdr:row>
      <xdr:rowOff>113511</xdr:rowOff>
    </xdr:to>
    <xdr:sp macro="" textlink="">
      <xdr:nvSpPr>
        <xdr:cNvPr id="146" name="楕円 145"/>
        <xdr:cNvSpPr/>
      </xdr:nvSpPr>
      <xdr:spPr>
        <a:xfrm>
          <a:off x="2857500" y="9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130038</xdr:rowOff>
    </xdr:from>
    <xdr:ext cx="534377" cy="259045"/>
    <xdr:sp macro="" textlink="">
      <xdr:nvSpPr>
        <xdr:cNvPr id="147" name="テキスト ボックス 146"/>
        <xdr:cNvSpPr txBox="1"/>
      </xdr:nvSpPr>
      <xdr:spPr>
        <a:xfrm>
          <a:off x="2641111" y="92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143780</xdr:rowOff>
    </xdr:from>
    <xdr:to>
      <xdr:col>10</xdr:col>
      <xdr:colOff>165100</xdr:colOff>
      <xdr:row>55</xdr:row>
      <xdr:rowOff>73930</xdr:rowOff>
    </xdr:to>
    <xdr:sp macro="" textlink="">
      <xdr:nvSpPr>
        <xdr:cNvPr id="148" name="楕円 147"/>
        <xdr:cNvSpPr/>
      </xdr:nvSpPr>
      <xdr:spPr>
        <a:xfrm>
          <a:off x="1968500" y="94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90457</xdr:rowOff>
    </xdr:from>
    <xdr:ext cx="534377" cy="259045"/>
    <xdr:sp macro="" textlink="">
      <xdr:nvSpPr>
        <xdr:cNvPr id="149" name="テキスト ボックス 148"/>
        <xdr:cNvSpPr txBox="1"/>
      </xdr:nvSpPr>
      <xdr:spPr>
        <a:xfrm>
          <a:off x="1752111" y="91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112527</xdr:rowOff>
    </xdr:from>
    <xdr:to>
      <xdr:col>6</xdr:col>
      <xdr:colOff>38100</xdr:colOff>
      <xdr:row>55</xdr:row>
      <xdr:rowOff>42677</xdr:rowOff>
    </xdr:to>
    <xdr:sp macro="" textlink="">
      <xdr:nvSpPr>
        <xdr:cNvPr id="150" name="楕円 149"/>
        <xdr:cNvSpPr/>
      </xdr:nvSpPr>
      <xdr:spPr>
        <a:xfrm>
          <a:off x="1079500" y="9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59204</xdr:rowOff>
    </xdr:from>
    <xdr:ext cx="534377" cy="259045"/>
    <xdr:sp macro="" textlink="">
      <xdr:nvSpPr>
        <xdr:cNvPr id="151" name="テキスト ボックス 150"/>
        <xdr:cNvSpPr txBox="1"/>
      </xdr:nvSpPr>
      <xdr:spPr>
        <a:xfrm>
          <a:off x="863111" y="91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153949</xdr:rowOff>
    </xdr:from>
    <xdr:to>
      <xdr:col>24</xdr:col>
      <xdr:colOff>63500</xdr:colOff>
      <xdr:row>78</xdr:row>
      <xdr:rowOff>162216</xdr:rowOff>
    </xdr:to>
    <xdr:cxnSp macro="">
      <xdr:nvCxnSpPr>
        <xdr:cNvPr id="180" name="直線コネクタ 179"/>
        <xdr:cNvCxnSpPr/>
      </xdr:nvCxnSpPr>
      <xdr:spPr>
        <a:xfrm>
          <a:off x="3797300" y="13527049"/>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118821</xdr:rowOff>
    </xdr:from>
    <xdr:to>
      <xdr:col>19</xdr:col>
      <xdr:colOff>177800</xdr:colOff>
      <xdr:row>78</xdr:row>
      <xdr:rowOff>153949</xdr:rowOff>
    </xdr:to>
    <xdr:cxnSp macro="">
      <xdr:nvCxnSpPr>
        <xdr:cNvPr id="183" name="直線コネクタ 182"/>
        <xdr:cNvCxnSpPr/>
      </xdr:nvCxnSpPr>
      <xdr:spPr>
        <a:xfrm>
          <a:off x="2908300" y="13491921"/>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118821</xdr:rowOff>
    </xdr:from>
    <xdr:to>
      <xdr:col>15</xdr:col>
      <xdr:colOff>50800</xdr:colOff>
      <xdr:row>78</xdr:row>
      <xdr:rowOff>138100</xdr:rowOff>
    </xdr:to>
    <xdr:cxnSp macro="">
      <xdr:nvCxnSpPr>
        <xdr:cNvPr id="186" name="直線コネクタ 185"/>
        <xdr:cNvCxnSpPr/>
      </xdr:nvCxnSpPr>
      <xdr:spPr>
        <a:xfrm flipV="1">
          <a:off x="2019300" y="1349192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128155</xdr:rowOff>
    </xdr:from>
    <xdr:to>
      <xdr:col>10</xdr:col>
      <xdr:colOff>114300</xdr:colOff>
      <xdr:row>78</xdr:row>
      <xdr:rowOff>138100</xdr:rowOff>
    </xdr:to>
    <xdr:cxnSp macro="">
      <xdr:nvCxnSpPr>
        <xdr:cNvPr id="189" name="直線コネクタ 188"/>
        <xdr:cNvCxnSpPr/>
      </xdr:nvCxnSpPr>
      <xdr:spPr>
        <a:xfrm>
          <a:off x="1130300" y="1350125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111416</xdr:rowOff>
    </xdr:from>
    <xdr:to>
      <xdr:col>24</xdr:col>
      <xdr:colOff>114300</xdr:colOff>
      <xdr:row>79</xdr:row>
      <xdr:rowOff>41566</xdr:rowOff>
    </xdr:to>
    <xdr:sp macro="" textlink="">
      <xdr:nvSpPr>
        <xdr:cNvPr id="199" name="楕円 198"/>
        <xdr:cNvSpPr/>
      </xdr:nvSpPr>
      <xdr:spPr>
        <a:xfrm>
          <a:off x="45847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26343</xdr:rowOff>
    </xdr:from>
    <xdr:ext cx="469744" cy="259045"/>
    <xdr:sp macro="" textlink="">
      <xdr:nvSpPr>
        <xdr:cNvPr id="200" name="維持補修費該当値テキスト"/>
        <xdr:cNvSpPr txBox="1"/>
      </xdr:nvSpPr>
      <xdr:spPr>
        <a:xfrm>
          <a:off x="4686300" y="1339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103149</xdr:rowOff>
    </xdr:from>
    <xdr:to>
      <xdr:col>20</xdr:col>
      <xdr:colOff>38100</xdr:colOff>
      <xdr:row>79</xdr:row>
      <xdr:rowOff>33299</xdr:rowOff>
    </xdr:to>
    <xdr:sp macro="" textlink="">
      <xdr:nvSpPr>
        <xdr:cNvPr id="201" name="楕円 200"/>
        <xdr:cNvSpPr/>
      </xdr:nvSpPr>
      <xdr:spPr>
        <a:xfrm>
          <a:off x="37465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24426</xdr:rowOff>
    </xdr:from>
    <xdr:ext cx="469744" cy="259045"/>
    <xdr:sp macro="" textlink="">
      <xdr:nvSpPr>
        <xdr:cNvPr id="202" name="テキスト ボックス 201"/>
        <xdr:cNvSpPr txBox="1"/>
      </xdr:nvSpPr>
      <xdr:spPr>
        <a:xfrm>
          <a:off x="3562428" y="135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68021</xdr:rowOff>
    </xdr:from>
    <xdr:to>
      <xdr:col>15</xdr:col>
      <xdr:colOff>101600</xdr:colOff>
      <xdr:row>78</xdr:row>
      <xdr:rowOff>169621</xdr:rowOff>
    </xdr:to>
    <xdr:sp macro="" textlink="">
      <xdr:nvSpPr>
        <xdr:cNvPr id="203" name="楕円 202"/>
        <xdr:cNvSpPr/>
      </xdr:nvSpPr>
      <xdr:spPr>
        <a:xfrm>
          <a:off x="2857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160748</xdr:rowOff>
    </xdr:from>
    <xdr:ext cx="469744" cy="259045"/>
    <xdr:sp macro="" textlink="">
      <xdr:nvSpPr>
        <xdr:cNvPr id="204" name="テキスト ボックス 203"/>
        <xdr:cNvSpPr txBox="1"/>
      </xdr:nvSpPr>
      <xdr:spPr>
        <a:xfrm>
          <a:off x="2673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87300</xdr:rowOff>
    </xdr:from>
    <xdr:to>
      <xdr:col>10</xdr:col>
      <xdr:colOff>165100</xdr:colOff>
      <xdr:row>79</xdr:row>
      <xdr:rowOff>17450</xdr:rowOff>
    </xdr:to>
    <xdr:sp macro="" textlink="">
      <xdr:nvSpPr>
        <xdr:cNvPr id="205" name="楕円 204"/>
        <xdr:cNvSpPr/>
      </xdr:nvSpPr>
      <xdr:spPr>
        <a:xfrm>
          <a:off x="1968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8577</xdr:rowOff>
    </xdr:from>
    <xdr:ext cx="469744" cy="259045"/>
    <xdr:sp macro="" textlink="">
      <xdr:nvSpPr>
        <xdr:cNvPr id="206" name="テキスト ボックス 205"/>
        <xdr:cNvSpPr txBox="1"/>
      </xdr:nvSpPr>
      <xdr:spPr>
        <a:xfrm>
          <a:off x="1784428" y="135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77355</xdr:rowOff>
    </xdr:from>
    <xdr:to>
      <xdr:col>6</xdr:col>
      <xdr:colOff>38100</xdr:colOff>
      <xdr:row>79</xdr:row>
      <xdr:rowOff>7505</xdr:rowOff>
    </xdr:to>
    <xdr:sp macro="" textlink="">
      <xdr:nvSpPr>
        <xdr:cNvPr id="207" name="楕円 206"/>
        <xdr:cNvSpPr/>
      </xdr:nvSpPr>
      <xdr:spPr>
        <a:xfrm>
          <a:off x="1079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170082</xdr:rowOff>
    </xdr:from>
    <xdr:ext cx="469744" cy="259045"/>
    <xdr:sp macro="" textlink="">
      <xdr:nvSpPr>
        <xdr:cNvPr id="208" name="テキスト ボックス 207"/>
        <xdr:cNvSpPr txBox="1"/>
      </xdr:nvSpPr>
      <xdr:spPr>
        <a:xfrm>
          <a:off x="895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146901</xdr:rowOff>
    </xdr:from>
    <xdr:to>
      <xdr:col>24</xdr:col>
      <xdr:colOff>63500</xdr:colOff>
      <xdr:row>95</xdr:row>
      <xdr:rowOff>57110</xdr:rowOff>
    </xdr:to>
    <xdr:cxnSp macro="">
      <xdr:nvCxnSpPr>
        <xdr:cNvPr id="240" name="直線コネクタ 239"/>
        <xdr:cNvCxnSpPr/>
      </xdr:nvCxnSpPr>
      <xdr:spPr>
        <a:xfrm flipV="1">
          <a:off x="3797300" y="16263201"/>
          <a:ext cx="838200" cy="8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51443</xdr:rowOff>
    </xdr:from>
    <xdr:to>
      <xdr:col>19</xdr:col>
      <xdr:colOff>177800</xdr:colOff>
      <xdr:row>95</xdr:row>
      <xdr:rowOff>57110</xdr:rowOff>
    </xdr:to>
    <xdr:cxnSp macro="">
      <xdr:nvCxnSpPr>
        <xdr:cNvPr id="243" name="直線コネクタ 242"/>
        <xdr:cNvCxnSpPr/>
      </xdr:nvCxnSpPr>
      <xdr:spPr>
        <a:xfrm>
          <a:off x="2908300" y="16339193"/>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51443</xdr:rowOff>
    </xdr:from>
    <xdr:to>
      <xdr:col>15</xdr:col>
      <xdr:colOff>50800</xdr:colOff>
      <xdr:row>95</xdr:row>
      <xdr:rowOff>106766</xdr:rowOff>
    </xdr:to>
    <xdr:cxnSp macro="">
      <xdr:nvCxnSpPr>
        <xdr:cNvPr id="246" name="直線コネクタ 245"/>
        <xdr:cNvCxnSpPr/>
      </xdr:nvCxnSpPr>
      <xdr:spPr>
        <a:xfrm flipV="1">
          <a:off x="2019300" y="16339193"/>
          <a:ext cx="889000" cy="5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106766</xdr:rowOff>
    </xdr:from>
    <xdr:to>
      <xdr:col>10</xdr:col>
      <xdr:colOff>114300</xdr:colOff>
      <xdr:row>95</xdr:row>
      <xdr:rowOff>114112</xdr:rowOff>
    </xdr:to>
    <xdr:cxnSp macro="">
      <xdr:nvCxnSpPr>
        <xdr:cNvPr id="249" name="直線コネクタ 248"/>
        <xdr:cNvCxnSpPr/>
      </xdr:nvCxnSpPr>
      <xdr:spPr>
        <a:xfrm flipV="1">
          <a:off x="1130300" y="16394516"/>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96101</xdr:rowOff>
    </xdr:from>
    <xdr:to>
      <xdr:col>24</xdr:col>
      <xdr:colOff>114300</xdr:colOff>
      <xdr:row>95</xdr:row>
      <xdr:rowOff>26251</xdr:rowOff>
    </xdr:to>
    <xdr:sp macro="" textlink="">
      <xdr:nvSpPr>
        <xdr:cNvPr id="259" name="楕円 258"/>
        <xdr:cNvSpPr/>
      </xdr:nvSpPr>
      <xdr:spPr>
        <a:xfrm>
          <a:off x="4584700" y="162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74528</xdr:rowOff>
    </xdr:from>
    <xdr:ext cx="534377" cy="259045"/>
    <xdr:sp macro="" textlink="">
      <xdr:nvSpPr>
        <xdr:cNvPr id="260" name="扶助費該当値テキスト"/>
        <xdr:cNvSpPr txBox="1"/>
      </xdr:nvSpPr>
      <xdr:spPr>
        <a:xfrm>
          <a:off x="4686300" y="161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6310</xdr:rowOff>
    </xdr:from>
    <xdr:to>
      <xdr:col>20</xdr:col>
      <xdr:colOff>38100</xdr:colOff>
      <xdr:row>95</xdr:row>
      <xdr:rowOff>107910</xdr:rowOff>
    </xdr:to>
    <xdr:sp macro="" textlink="">
      <xdr:nvSpPr>
        <xdr:cNvPr id="261" name="楕円 260"/>
        <xdr:cNvSpPr/>
      </xdr:nvSpPr>
      <xdr:spPr>
        <a:xfrm>
          <a:off x="3746500" y="16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99037</xdr:rowOff>
    </xdr:from>
    <xdr:ext cx="534377" cy="259045"/>
    <xdr:sp macro="" textlink="">
      <xdr:nvSpPr>
        <xdr:cNvPr id="262" name="テキスト ボックス 261"/>
        <xdr:cNvSpPr txBox="1"/>
      </xdr:nvSpPr>
      <xdr:spPr>
        <a:xfrm>
          <a:off x="3530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643</xdr:rowOff>
    </xdr:from>
    <xdr:to>
      <xdr:col>15</xdr:col>
      <xdr:colOff>101600</xdr:colOff>
      <xdr:row>95</xdr:row>
      <xdr:rowOff>102243</xdr:rowOff>
    </xdr:to>
    <xdr:sp macro="" textlink="">
      <xdr:nvSpPr>
        <xdr:cNvPr id="263" name="楕円 262"/>
        <xdr:cNvSpPr/>
      </xdr:nvSpPr>
      <xdr:spPr>
        <a:xfrm>
          <a:off x="2857500" y="162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93370</xdr:rowOff>
    </xdr:from>
    <xdr:ext cx="534377" cy="259045"/>
    <xdr:sp macro="" textlink="">
      <xdr:nvSpPr>
        <xdr:cNvPr id="264" name="テキスト ボックス 263"/>
        <xdr:cNvSpPr txBox="1"/>
      </xdr:nvSpPr>
      <xdr:spPr>
        <a:xfrm>
          <a:off x="2641111" y="163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55966</xdr:rowOff>
    </xdr:from>
    <xdr:to>
      <xdr:col>10</xdr:col>
      <xdr:colOff>165100</xdr:colOff>
      <xdr:row>95</xdr:row>
      <xdr:rowOff>157566</xdr:rowOff>
    </xdr:to>
    <xdr:sp macro="" textlink="">
      <xdr:nvSpPr>
        <xdr:cNvPr id="265" name="楕円 264"/>
        <xdr:cNvSpPr/>
      </xdr:nvSpPr>
      <xdr:spPr>
        <a:xfrm>
          <a:off x="1968500" y="1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148693</xdr:rowOff>
    </xdr:from>
    <xdr:ext cx="534377" cy="259045"/>
    <xdr:sp macro="" textlink="">
      <xdr:nvSpPr>
        <xdr:cNvPr id="266" name="テキスト ボックス 265"/>
        <xdr:cNvSpPr txBox="1"/>
      </xdr:nvSpPr>
      <xdr:spPr>
        <a:xfrm>
          <a:off x="1752111" y="1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63312</xdr:rowOff>
    </xdr:from>
    <xdr:to>
      <xdr:col>6</xdr:col>
      <xdr:colOff>38100</xdr:colOff>
      <xdr:row>95</xdr:row>
      <xdr:rowOff>164912</xdr:rowOff>
    </xdr:to>
    <xdr:sp macro="" textlink="">
      <xdr:nvSpPr>
        <xdr:cNvPr id="267" name="楕円 266"/>
        <xdr:cNvSpPr/>
      </xdr:nvSpPr>
      <xdr:spPr>
        <a:xfrm>
          <a:off x="1079500" y="163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9989</xdr:rowOff>
    </xdr:from>
    <xdr:ext cx="534377" cy="259045"/>
    <xdr:sp macro="" textlink="">
      <xdr:nvSpPr>
        <xdr:cNvPr id="268" name="テキスト ボックス 267"/>
        <xdr:cNvSpPr txBox="1"/>
      </xdr:nvSpPr>
      <xdr:spPr>
        <a:xfrm>
          <a:off x="863111" y="161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63957</xdr:rowOff>
    </xdr:from>
    <xdr:to>
      <xdr:col>55</xdr:col>
      <xdr:colOff>0</xdr:colOff>
      <xdr:row>36</xdr:row>
      <xdr:rowOff>70739</xdr:rowOff>
    </xdr:to>
    <xdr:cxnSp macro="">
      <xdr:nvCxnSpPr>
        <xdr:cNvPr id="299" name="直線コネクタ 298"/>
        <xdr:cNvCxnSpPr/>
      </xdr:nvCxnSpPr>
      <xdr:spPr>
        <a:xfrm>
          <a:off x="9639300" y="6236157"/>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63957</xdr:rowOff>
    </xdr:from>
    <xdr:to>
      <xdr:col>50</xdr:col>
      <xdr:colOff>114300</xdr:colOff>
      <xdr:row>36</xdr:row>
      <xdr:rowOff>124144</xdr:rowOff>
    </xdr:to>
    <xdr:cxnSp macro="">
      <xdr:nvCxnSpPr>
        <xdr:cNvPr id="302" name="直線コネクタ 301"/>
        <xdr:cNvCxnSpPr/>
      </xdr:nvCxnSpPr>
      <xdr:spPr>
        <a:xfrm flipV="1">
          <a:off x="8750300" y="6236157"/>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124144</xdr:rowOff>
    </xdr:from>
    <xdr:to>
      <xdr:col>45</xdr:col>
      <xdr:colOff>177800</xdr:colOff>
      <xdr:row>36</xdr:row>
      <xdr:rowOff>155473</xdr:rowOff>
    </xdr:to>
    <xdr:cxnSp macro="">
      <xdr:nvCxnSpPr>
        <xdr:cNvPr id="305" name="直線コネクタ 304"/>
        <xdr:cNvCxnSpPr/>
      </xdr:nvCxnSpPr>
      <xdr:spPr>
        <a:xfrm flipV="1">
          <a:off x="7861300" y="6296344"/>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155473</xdr:rowOff>
    </xdr:from>
    <xdr:to>
      <xdr:col>41</xdr:col>
      <xdr:colOff>50800</xdr:colOff>
      <xdr:row>37</xdr:row>
      <xdr:rowOff>3324</xdr:rowOff>
    </xdr:to>
    <xdr:cxnSp macro="">
      <xdr:nvCxnSpPr>
        <xdr:cNvPr id="308" name="直線コネクタ 307"/>
        <xdr:cNvCxnSpPr/>
      </xdr:nvCxnSpPr>
      <xdr:spPr>
        <a:xfrm flipV="1">
          <a:off x="6972300" y="6327673"/>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19939</xdr:rowOff>
    </xdr:from>
    <xdr:to>
      <xdr:col>55</xdr:col>
      <xdr:colOff>50800</xdr:colOff>
      <xdr:row>36</xdr:row>
      <xdr:rowOff>121539</xdr:rowOff>
    </xdr:to>
    <xdr:sp macro="" textlink="">
      <xdr:nvSpPr>
        <xdr:cNvPr id="318" name="楕円 317"/>
        <xdr:cNvSpPr/>
      </xdr:nvSpPr>
      <xdr:spPr>
        <a:xfrm>
          <a:off x="104267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169816</xdr:rowOff>
    </xdr:from>
    <xdr:ext cx="534377" cy="259045"/>
    <xdr:sp macro="" textlink="">
      <xdr:nvSpPr>
        <xdr:cNvPr id="319" name="補助費等該当値テキスト"/>
        <xdr:cNvSpPr txBox="1"/>
      </xdr:nvSpPr>
      <xdr:spPr>
        <a:xfrm>
          <a:off x="10528300"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13157</xdr:rowOff>
    </xdr:from>
    <xdr:to>
      <xdr:col>50</xdr:col>
      <xdr:colOff>165100</xdr:colOff>
      <xdr:row>36</xdr:row>
      <xdr:rowOff>114757</xdr:rowOff>
    </xdr:to>
    <xdr:sp macro="" textlink="">
      <xdr:nvSpPr>
        <xdr:cNvPr id="320" name="楕円 319"/>
        <xdr:cNvSpPr/>
      </xdr:nvSpPr>
      <xdr:spPr>
        <a:xfrm>
          <a:off x="9588500" y="61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105884</xdr:rowOff>
    </xdr:from>
    <xdr:ext cx="534377" cy="259045"/>
    <xdr:sp macro="" textlink="">
      <xdr:nvSpPr>
        <xdr:cNvPr id="321" name="テキスト ボックス 320"/>
        <xdr:cNvSpPr txBox="1"/>
      </xdr:nvSpPr>
      <xdr:spPr>
        <a:xfrm>
          <a:off x="9372111" y="62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73344</xdr:rowOff>
    </xdr:from>
    <xdr:to>
      <xdr:col>46</xdr:col>
      <xdr:colOff>38100</xdr:colOff>
      <xdr:row>37</xdr:row>
      <xdr:rowOff>3494</xdr:rowOff>
    </xdr:to>
    <xdr:sp macro="" textlink="">
      <xdr:nvSpPr>
        <xdr:cNvPr id="322" name="楕円 321"/>
        <xdr:cNvSpPr/>
      </xdr:nvSpPr>
      <xdr:spPr>
        <a:xfrm>
          <a:off x="8699500" y="62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166071</xdr:rowOff>
    </xdr:from>
    <xdr:ext cx="534377" cy="259045"/>
    <xdr:sp macro="" textlink="">
      <xdr:nvSpPr>
        <xdr:cNvPr id="323" name="テキスト ボックス 322"/>
        <xdr:cNvSpPr txBox="1"/>
      </xdr:nvSpPr>
      <xdr:spPr>
        <a:xfrm>
          <a:off x="8483111" y="633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104673</xdr:rowOff>
    </xdr:from>
    <xdr:to>
      <xdr:col>41</xdr:col>
      <xdr:colOff>101600</xdr:colOff>
      <xdr:row>37</xdr:row>
      <xdr:rowOff>34823</xdr:rowOff>
    </xdr:to>
    <xdr:sp macro="" textlink="">
      <xdr:nvSpPr>
        <xdr:cNvPr id="324" name="楕円 323"/>
        <xdr:cNvSpPr/>
      </xdr:nvSpPr>
      <xdr:spPr>
        <a:xfrm>
          <a:off x="7810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25950</xdr:rowOff>
    </xdr:from>
    <xdr:ext cx="534377" cy="259045"/>
    <xdr:sp macro="" textlink="">
      <xdr:nvSpPr>
        <xdr:cNvPr id="325" name="テキスト ボックス 324"/>
        <xdr:cNvSpPr txBox="1"/>
      </xdr:nvSpPr>
      <xdr:spPr>
        <a:xfrm>
          <a:off x="7594111" y="63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123974</xdr:rowOff>
    </xdr:from>
    <xdr:to>
      <xdr:col>36</xdr:col>
      <xdr:colOff>165100</xdr:colOff>
      <xdr:row>37</xdr:row>
      <xdr:rowOff>54124</xdr:rowOff>
    </xdr:to>
    <xdr:sp macro="" textlink="">
      <xdr:nvSpPr>
        <xdr:cNvPr id="326" name="楕円 325"/>
        <xdr:cNvSpPr/>
      </xdr:nvSpPr>
      <xdr:spPr>
        <a:xfrm>
          <a:off x="6921500" y="6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45251</xdr:rowOff>
    </xdr:from>
    <xdr:ext cx="534377" cy="259045"/>
    <xdr:sp macro="" textlink="">
      <xdr:nvSpPr>
        <xdr:cNvPr id="327" name="テキスト ボックス 326"/>
        <xdr:cNvSpPr txBox="1"/>
      </xdr:nvSpPr>
      <xdr:spPr>
        <a:xfrm>
          <a:off x="6705111" y="63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153797</xdr:rowOff>
    </xdr:from>
    <xdr:to>
      <xdr:col>55</xdr:col>
      <xdr:colOff>0</xdr:colOff>
      <xdr:row>57</xdr:row>
      <xdr:rowOff>159440</xdr:rowOff>
    </xdr:to>
    <xdr:cxnSp macro="">
      <xdr:nvCxnSpPr>
        <xdr:cNvPr id="356" name="直線コネクタ 355"/>
        <xdr:cNvCxnSpPr/>
      </xdr:nvCxnSpPr>
      <xdr:spPr>
        <a:xfrm>
          <a:off x="9639300" y="9926447"/>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151881</xdr:rowOff>
    </xdr:from>
    <xdr:to>
      <xdr:col>50</xdr:col>
      <xdr:colOff>114300</xdr:colOff>
      <xdr:row>57</xdr:row>
      <xdr:rowOff>153797</xdr:rowOff>
    </xdr:to>
    <xdr:cxnSp macro="">
      <xdr:nvCxnSpPr>
        <xdr:cNvPr id="359" name="直線コネクタ 358"/>
        <xdr:cNvCxnSpPr/>
      </xdr:nvCxnSpPr>
      <xdr:spPr>
        <a:xfrm>
          <a:off x="8750300" y="9753081"/>
          <a:ext cx="889000" cy="1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75814</xdr:rowOff>
    </xdr:from>
    <xdr:to>
      <xdr:col>45</xdr:col>
      <xdr:colOff>177800</xdr:colOff>
      <xdr:row>56</xdr:row>
      <xdr:rowOff>151881</xdr:rowOff>
    </xdr:to>
    <xdr:cxnSp macro="">
      <xdr:nvCxnSpPr>
        <xdr:cNvPr id="362" name="直線コネクタ 361"/>
        <xdr:cNvCxnSpPr/>
      </xdr:nvCxnSpPr>
      <xdr:spPr>
        <a:xfrm>
          <a:off x="7861300" y="9677014"/>
          <a:ext cx="889000" cy="7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85438</xdr:rowOff>
    </xdr:from>
    <xdr:to>
      <xdr:col>41</xdr:col>
      <xdr:colOff>50800</xdr:colOff>
      <xdr:row>56</xdr:row>
      <xdr:rowOff>75814</xdr:rowOff>
    </xdr:to>
    <xdr:cxnSp macro="">
      <xdr:nvCxnSpPr>
        <xdr:cNvPr id="365" name="直線コネクタ 364"/>
        <xdr:cNvCxnSpPr/>
      </xdr:nvCxnSpPr>
      <xdr:spPr>
        <a:xfrm>
          <a:off x="6972300" y="9343738"/>
          <a:ext cx="889000" cy="3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108640</xdr:rowOff>
    </xdr:from>
    <xdr:to>
      <xdr:col>55</xdr:col>
      <xdr:colOff>50800</xdr:colOff>
      <xdr:row>58</xdr:row>
      <xdr:rowOff>38790</xdr:rowOff>
    </xdr:to>
    <xdr:sp macro="" textlink="">
      <xdr:nvSpPr>
        <xdr:cNvPr id="375" name="楕円 374"/>
        <xdr:cNvSpPr/>
      </xdr:nvSpPr>
      <xdr:spPr>
        <a:xfrm>
          <a:off x="10426700" y="98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87067</xdr:rowOff>
    </xdr:from>
    <xdr:ext cx="534377" cy="259045"/>
    <xdr:sp macro="" textlink="">
      <xdr:nvSpPr>
        <xdr:cNvPr id="376" name="普通建設事業費該当値テキスト"/>
        <xdr:cNvSpPr txBox="1"/>
      </xdr:nvSpPr>
      <xdr:spPr>
        <a:xfrm>
          <a:off x="10528300" y="9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102997</xdr:rowOff>
    </xdr:from>
    <xdr:to>
      <xdr:col>50</xdr:col>
      <xdr:colOff>165100</xdr:colOff>
      <xdr:row>58</xdr:row>
      <xdr:rowOff>33147</xdr:rowOff>
    </xdr:to>
    <xdr:sp macro="" textlink="">
      <xdr:nvSpPr>
        <xdr:cNvPr id="377" name="楕円 376"/>
        <xdr:cNvSpPr/>
      </xdr:nvSpPr>
      <xdr:spPr>
        <a:xfrm>
          <a:off x="9588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24274</xdr:rowOff>
    </xdr:from>
    <xdr:ext cx="534377" cy="259045"/>
    <xdr:sp macro="" textlink="">
      <xdr:nvSpPr>
        <xdr:cNvPr id="378" name="テキスト ボックス 377"/>
        <xdr:cNvSpPr txBox="1"/>
      </xdr:nvSpPr>
      <xdr:spPr>
        <a:xfrm>
          <a:off x="9372111" y="99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101081</xdr:rowOff>
    </xdr:from>
    <xdr:to>
      <xdr:col>46</xdr:col>
      <xdr:colOff>38100</xdr:colOff>
      <xdr:row>57</xdr:row>
      <xdr:rowOff>31231</xdr:rowOff>
    </xdr:to>
    <xdr:sp macro="" textlink="">
      <xdr:nvSpPr>
        <xdr:cNvPr id="379" name="楕円 378"/>
        <xdr:cNvSpPr/>
      </xdr:nvSpPr>
      <xdr:spPr>
        <a:xfrm>
          <a:off x="8699500" y="9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47758</xdr:rowOff>
    </xdr:from>
    <xdr:ext cx="599010" cy="259045"/>
    <xdr:sp macro="" textlink="">
      <xdr:nvSpPr>
        <xdr:cNvPr id="380" name="テキスト ボックス 379"/>
        <xdr:cNvSpPr txBox="1"/>
      </xdr:nvSpPr>
      <xdr:spPr>
        <a:xfrm>
          <a:off x="8450795" y="9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25014</xdr:rowOff>
    </xdr:from>
    <xdr:to>
      <xdr:col>41</xdr:col>
      <xdr:colOff>101600</xdr:colOff>
      <xdr:row>56</xdr:row>
      <xdr:rowOff>126614</xdr:rowOff>
    </xdr:to>
    <xdr:sp macro="" textlink="">
      <xdr:nvSpPr>
        <xdr:cNvPr id="381" name="楕円 380"/>
        <xdr:cNvSpPr/>
      </xdr:nvSpPr>
      <xdr:spPr>
        <a:xfrm>
          <a:off x="7810500" y="96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143141</xdr:rowOff>
    </xdr:from>
    <xdr:ext cx="599010" cy="259045"/>
    <xdr:sp macro="" textlink="">
      <xdr:nvSpPr>
        <xdr:cNvPr id="382" name="テキスト ボックス 381"/>
        <xdr:cNvSpPr txBox="1"/>
      </xdr:nvSpPr>
      <xdr:spPr>
        <a:xfrm>
          <a:off x="7561795" y="940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34638</xdr:rowOff>
    </xdr:from>
    <xdr:to>
      <xdr:col>36</xdr:col>
      <xdr:colOff>165100</xdr:colOff>
      <xdr:row>54</xdr:row>
      <xdr:rowOff>136238</xdr:rowOff>
    </xdr:to>
    <xdr:sp macro="" textlink="">
      <xdr:nvSpPr>
        <xdr:cNvPr id="383" name="楕円 382"/>
        <xdr:cNvSpPr/>
      </xdr:nvSpPr>
      <xdr:spPr>
        <a:xfrm>
          <a:off x="6921500" y="92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152765</xdr:rowOff>
    </xdr:from>
    <xdr:ext cx="599010" cy="259045"/>
    <xdr:sp macro="" textlink="">
      <xdr:nvSpPr>
        <xdr:cNvPr id="384" name="テキスト ボックス 383"/>
        <xdr:cNvSpPr txBox="1"/>
      </xdr:nvSpPr>
      <xdr:spPr>
        <a:xfrm>
          <a:off x="6672795" y="90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41424</xdr:rowOff>
    </xdr:from>
    <xdr:to>
      <xdr:col>55</xdr:col>
      <xdr:colOff>0</xdr:colOff>
      <xdr:row>79</xdr:row>
      <xdr:rowOff>29722</xdr:rowOff>
    </xdr:to>
    <xdr:cxnSp macro="">
      <xdr:nvCxnSpPr>
        <xdr:cNvPr id="415" name="直線コネクタ 414"/>
        <xdr:cNvCxnSpPr/>
      </xdr:nvCxnSpPr>
      <xdr:spPr>
        <a:xfrm>
          <a:off x="9639300" y="13414524"/>
          <a:ext cx="838200" cy="1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45963</xdr:rowOff>
    </xdr:from>
    <xdr:to>
      <xdr:col>50</xdr:col>
      <xdr:colOff>114300</xdr:colOff>
      <xdr:row>78</xdr:row>
      <xdr:rowOff>41424</xdr:rowOff>
    </xdr:to>
    <xdr:cxnSp macro="">
      <xdr:nvCxnSpPr>
        <xdr:cNvPr id="418" name="直線コネクタ 417"/>
        <xdr:cNvCxnSpPr/>
      </xdr:nvCxnSpPr>
      <xdr:spPr>
        <a:xfrm>
          <a:off x="8750300" y="12733263"/>
          <a:ext cx="889000" cy="68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45963</xdr:rowOff>
    </xdr:from>
    <xdr:to>
      <xdr:col>45</xdr:col>
      <xdr:colOff>177800</xdr:colOff>
      <xdr:row>74</xdr:row>
      <xdr:rowOff>120508</xdr:rowOff>
    </xdr:to>
    <xdr:cxnSp macro="">
      <xdr:nvCxnSpPr>
        <xdr:cNvPr id="421" name="直線コネクタ 420"/>
        <xdr:cNvCxnSpPr/>
      </xdr:nvCxnSpPr>
      <xdr:spPr>
        <a:xfrm flipV="1">
          <a:off x="7861300" y="12733263"/>
          <a:ext cx="889000" cy="7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50567</xdr:rowOff>
    </xdr:from>
    <xdr:to>
      <xdr:col>41</xdr:col>
      <xdr:colOff>50800</xdr:colOff>
      <xdr:row>74</xdr:row>
      <xdr:rowOff>120508</xdr:rowOff>
    </xdr:to>
    <xdr:cxnSp macro="">
      <xdr:nvCxnSpPr>
        <xdr:cNvPr id="424" name="直線コネクタ 423"/>
        <xdr:cNvCxnSpPr/>
      </xdr:nvCxnSpPr>
      <xdr:spPr>
        <a:xfrm>
          <a:off x="6972300" y="12052067"/>
          <a:ext cx="889000" cy="7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150372</xdr:rowOff>
    </xdr:from>
    <xdr:to>
      <xdr:col>55</xdr:col>
      <xdr:colOff>50800</xdr:colOff>
      <xdr:row>79</xdr:row>
      <xdr:rowOff>80522</xdr:rowOff>
    </xdr:to>
    <xdr:sp macro="" textlink="">
      <xdr:nvSpPr>
        <xdr:cNvPr id="434" name="楕円 433"/>
        <xdr:cNvSpPr/>
      </xdr:nvSpPr>
      <xdr:spPr>
        <a:xfrm>
          <a:off x="10426700" y="135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65299</xdr:rowOff>
    </xdr:from>
    <xdr:ext cx="469744" cy="259045"/>
    <xdr:sp macro="" textlink="">
      <xdr:nvSpPr>
        <xdr:cNvPr id="435" name="普通建設事業費 （ うち新規整備　）該当値テキスト"/>
        <xdr:cNvSpPr txBox="1"/>
      </xdr:nvSpPr>
      <xdr:spPr>
        <a:xfrm>
          <a:off x="10528300" y="1343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162074</xdr:rowOff>
    </xdr:from>
    <xdr:to>
      <xdr:col>50</xdr:col>
      <xdr:colOff>165100</xdr:colOff>
      <xdr:row>78</xdr:row>
      <xdr:rowOff>92224</xdr:rowOff>
    </xdr:to>
    <xdr:sp macro="" textlink="">
      <xdr:nvSpPr>
        <xdr:cNvPr id="436" name="楕円 435"/>
        <xdr:cNvSpPr/>
      </xdr:nvSpPr>
      <xdr:spPr>
        <a:xfrm>
          <a:off x="9588500" y="13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83351</xdr:rowOff>
    </xdr:from>
    <xdr:ext cx="534377" cy="259045"/>
    <xdr:sp macro="" textlink="">
      <xdr:nvSpPr>
        <xdr:cNvPr id="437" name="テキスト ボックス 436"/>
        <xdr:cNvSpPr txBox="1"/>
      </xdr:nvSpPr>
      <xdr:spPr>
        <a:xfrm>
          <a:off x="9372111" y="134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166613</xdr:rowOff>
    </xdr:from>
    <xdr:to>
      <xdr:col>46</xdr:col>
      <xdr:colOff>38100</xdr:colOff>
      <xdr:row>74</xdr:row>
      <xdr:rowOff>96763</xdr:rowOff>
    </xdr:to>
    <xdr:sp macro="" textlink="">
      <xdr:nvSpPr>
        <xdr:cNvPr id="438" name="楕円 437"/>
        <xdr:cNvSpPr/>
      </xdr:nvSpPr>
      <xdr:spPr>
        <a:xfrm>
          <a:off x="8699500" y="12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113290</xdr:rowOff>
    </xdr:from>
    <xdr:ext cx="534377" cy="259045"/>
    <xdr:sp macro="" textlink="">
      <xdr:nvSpPr>
        <xdr:cNvPr id="439" name="テキスト ボックス 438"/>
        <xdr:cNvSpPr txBox="1"/>
      </xdr:nvSpPr>
      <xdr:spPr>
        <a:xfrm>
          <a:off x="8483111" y="124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69708</xdr:rowOff>
    </xdr:from>
    <xdr:to>
      <xdr:col>41</xdr:col>
      <xdr:colOff>101600</xdr:colOff>
      <xdr:row>74</xdr:row>
      <xdr:rowOff>171308</xdr:rowOff>
    </xdr:to>
    <xdr:sp macro="" textlink="">
      <xdr:nvSpPr>
        <xdr:cNvPr id="440" name="楕円 439"/>
        <xdr:cNvSpPr/>
      </xdr:nvSpPr>
      <xdr:spPr>
        <a:xfrm>
          <a:off x="7810500" y="127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16385</xdr:rowOff>
    </xdr:from>
    <xdr:ext cx="534377" cy="259045"/>
    <xdr:sp macro="" textlink="">
      <xdr:nvSpPr>
        <xdr:cNvPr id="441" name="テキスト ボックス 440"/>
        <xdr:cNvSpPr txBox="1"/>
      </xdr:nvSpPr>
      <xdr:spPr>
        <a:xfrm>
          <a:off x="7594111" y="125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171217</xdr:rowOff>
    </xdr:from>
    <xdr:to>
      <xdr:col>36</xdr:col>
      <xdr:colOff>165100</xdr:colOff>
      <xdr:row>70</xdr:row>
      <xdr:rowOff>101367</xdr:rowOff>
    </xdr:to>
    <xdr:sp macro="" textlink="">
      <xdr:nvSpPr>
        <xdr:cNvPr id="442" name="楕円 441"/>
        <xdr:cNvSpPr/>
      </xdr:nvSpPr>
      <xdr:spPr>
        <a:xfrm>
          <a:off x="6921500" y="120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117894</xdr:rowOff>
    </xdr:from>
    <xdr:ext cx="599010" cy="259045"/>
    <xdr:sp macro="" textlink="">
      <xdr:nvSpPr>
        <xdr:cNvPr id="443" name="テキスト ボックス 442"/>
        <xdr:cNvSpPr txBox="1"/>
      </xdr:nvSpPr>
      <xdr:spPr>
        <a:xfrm>
          <a:off x="6672795" y="1177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156274</xdr:rowOff>
    </xdr:from>
    <xdr:to>
      <xdr:col>55</xdr:col>
      <xdr:colOff>0</xdr:colOff>
      <xdr:row>97</xdr:row>
      <xdr:rowOff>165610</xdr:rowOff>
    </xdr:to>
    <xdr:cxnSp macro="">
      <xdr:nvCxnSpPr>
        <xdr:cNvPr id="470" name="直線コネクタ 469"/>
        <xdr:cNvCxnSpPr/>
      </xdr:nvCxnSpPr>
      <xdr:spPr>
        <a:xfrm>
          <a:off x="9639300" y="16786924"/>
          <a:ext cx="8382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156274</xdr:rowOff>
    </xdr:from>
    <xdr:to>
      <xdr:col>50</xdr:col>
      <xdr:colOff>114300</xdr:colOff>
      <xdr:row>98</xdr:row>
      <xdr:rowOff>81828</xdr:rowOff>
    </xdr:to>
    <xdr:cxnSp macro="">
      <xdr:nvCxnSpPr>
        <xdr:cNvPr id="473" name="直線コネクタ 472"/>
        <xdr:cNvCxnSpPr/>
      </xdr:nvCxnSpPr>
      <xdr:spPr>
        <a:xfrm flipV="1">
          <a:off x="8750300" y="16786924"/>
          <a:ext cx="889000" cy="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43382</xdr:rowOff>
    </xdr:from>
    <xdr:to>
      <xdr:col>45</xdr:col>
      <xdr:colOff>177800</xdr:colOff>
      <xdr:row>98</xdr:row>
      <xdr:rowOff>81828</xdr:rowOff>
    </xdr:to>
    <xdr:cxnSp macro="">
      <xdr:nvCxnSpPr>
        <xdr:cNvPr id="476" name="直線コネクタ 475"/>
        <xdr:cNvCxnSpPr/>
      </xdr:nvCxnSpPr>
      <xdr:spPr>
        <a:xfrm>
          <a:off x="7861300" y="16845482"/>
          <a:ext cx="889000" cy="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43382</xdr:rowOff>
    </xdr:from>
    <xdr:to>
      <xdr:col>41</xdr:col>
      <xdr:colOff>50800</xdr:colOff>
      <xdr:row>98</xdr:row>
      <xdr:rowOff>77819</xdr:rowOff>
    </xdr:to>
    <xdr:cxnSp macro="">
      <xdr:nvCxnSpPr>
        <xdr:cNvPr id="479" name="直線コネクタ 478"/>
        <xdr:cNvCxnSpPr/>
      </xdr:nvCxnSpPr>
      <xdr:spPr>
        <a:xfrm flipV="1">
          <a:off x="6972300" y="16845482"/>
          <a:ext cx="8890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114810</xdr:rowOff>
    </xdr:from>
    <xdr:to>
      <xdr:col>55</xdr:col>
      <xdr:colOff>50800</xdr:colOff>
      <xdr:row>98</xdr:row>
      <xdr:rowOff>44960</xdr:rowOff>
    </xdr:to>
    <xdr:sp macro="" textlink="">
      <xdr:nvSpPr>
        <xdr:cNvPr id="489" name="楕円 488"/>
        <xdr:cNvSpPr/>
      </xdr:nvSpPr>
      <xdr:spPr>
        <a:xfrm>
          <a:off x="10426700" y="167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93237</xdr:rowOff>
    </xdr:from>
    <xdr:ext cx="534377" cy="259045"/>
    <xdr:sp macro="" textlink="">
      <xdr:nvSpPr>
        <xdr:cNvPr id="490" name="普通建設事業費 （ うち更新整備　）該当値テキスト"/>
        <xdr:cNvSpPr txBox="1"/>
      </xdr:nvSpPr>
      <xdr:spPr>
        <a:xfrm>
          <a:off x="10528300" y="167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105474</xdr:rowOff>
    </xdr:from>
    <xdr:to>
      <xdr:col>50</xdr:col>
      <xdr:colOff>165100</xdr:colOff>
      <xdr:row>98</xdr:row>
      <xdr:rowOff>35624</xdr:rowOff>
    </xdr:to>
    <xdr:sp macro="" textlink="">
      <xdr:nvSpPr>
        <xdr:cNvPr id="491" name="楕円 490"/>
        <xdr:cNvSpPr/>
      </xdr:nvSpPr>
      <xdr:spPr>
        <a:xfrm>
          <a:off x="9588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26751</xdr:rowOff>
    </xdr:from>
    <xdr:ext cx="534377" cy="259045"/>
    <xdr:sp macro="" textlink="">
      <xdr:nvSpPr>
        <xdr:cNvPr id="492" name="テキスト ボックス 491"/>
        <xdr:cNvSpPr txBox="1"/>
      </xdr:nvSpPr>
      <xdr:spPr>
        <a:xfrm>
          <a:off x="9372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31028</xdr:rowOff>
    </xdr:from>
    <xdr:to>
      <xdr:col>46</xdr:col>
      <xdr:colOff>38100</xdr:colOff>
      <xdr:row>98</xdr:row>
      <xdr:rowOff>132628</xdr:rowOff>
    </xdr:to>
    <xdr:sp macro="" textlink="">
      <xdr:nvSpPr>
        <xdr:cNvPr id="493" name="楕円 492"/>
        <xdr:cNvSpPr/>
      </xdr:nvSpPr>
      <xdr:spPr>
        <a:xfrm>
          <a:off x="8699500" y="16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123755</xdr:rowOff>
    </xdr:from>
    <xdr:ext cx="534377" cy="259045"/>
    <xdr:sp macro="" textlink="">
      <xdr:nvSpPr>
        <xdr:cNvPr id="494" name="テキスト ボックス 493"/>
        <xdr:cNvSpPr txBox="1"/>
      </xdr:nvSpPr>
      <xdr:spPr>
        <a:xfrm>
          <a:off x="8483111" y="169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164032</xdr:rowOff>
    </xdr:from>
    <xdr:to>
      <xdr:col>41</xdr:col>
      <xdr:colOff>101600</xdr:colOff>
      <xdr:row>98</xdr:row>
      <xdr:rowOff>94182</xdr:rowOff>
    </xdr:to>
    <xdr:sp macro="" textlink="">
      <xdr:nvSpPr>
        <xdr:cNvPr id="495" name="楕円 494"/>
        <xdr:cNvSpPr/>
      </xdr:nvSpPr>
      <xdr:spPr>
        <a:xfrm>
          <a:off x="7810500" y="167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85309</xdr:rowOff>
    </xdr:from>
    <xdr:ext cx="534377" cy="259045"/>
    <xdr:sp macro="" textlink="">
      <xdr:nvSpPr>
        <xdr:cNvPr id="496" name="テキスト ボックス 495"/>
        <xdr:cNvSpPr txBox="1"/>
      </xdr:nvSpPr>
      <xdr:spPr>
        <a:xfrm>
          <a:off x="7594111" y="168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27019</xdr:rowOff>
    </xdr:from>
    <xdr:to>
      <xdr:col>36</xdr:col>
      <xdr:colOff>165100</xdr:colOff>
      <xdr:row>98</xdr:row>
      <xdr:rowOff>128619</xdr:rowOff>
    </xdr:to>
    <xdr:sp macro="" textlink="">
      <xdr:nvSpPr>
        <xdr:cNvPr id="497" name="楕円 496"/>
        <xdr:cNvSpPr/>
      </xdr:nvSpPr>
      <xdr:spPr>
        <a:xfrm>
          <a:off x="6921500" y="16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119746</xdr:rowOff>
    </xdr:from>
    <xdr:ext cx="534377" cy="259045"/>
    <xdr:sp macro="" textlink="">
      <xdr:nvSpPr>
        <xdr:cNvPr id="498" name="テキスト ボックス 497"/>
        <xdr:cNvSpPr txBox="1"/>
      </xdr:nvSpPr>
      <xdr:spPr>
        <a:xfrm>
          <a:off x="6705111" y="169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94176</xdr:rowOff>
    </xdr:from>
    <xdr:to>
      <xdr:col>85</xdr:col>
      <xdr:colOff>127000</xdr:colOff>
      <xdr:row>39</xdr:row>
      <xdr:rowOff>98878</xdr:rowOff>
    </xdr:to>
    <xdr:cxnSp macro="">
      <xdr:nvCxnSpPr>
        <xdr:cNvPr id="529" name="直線コネクタ 528"/>
        <xdr:cNvCxnSpPr/>
      </xdr:nvCxnSpPr>
      <xdr:spPr>
        <a:xfrm flipV="1">
          <a:off x="15481300" y="6780726"/>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43376</xdr:rowOff>
    </xdr:from>
    <xdr:to>
      <xdr:col>85</xdr:col>
      <xdr:colOff>177800</xdr:colOff>
      <xdr:row>39</xdr:row>
      <xdr:rowOff>144976</xdr:rowOff>
    </xdr:to>
    <xdr:sp macro="" textlink="">
      <xdr:nvSpPr>
        <xdr:cNvPr id="548" name="楕円 547"/>
        <xdr:cNvSpPr/>
      </xdr:nvSpPr>
      <xdr:spPr>
        <a:xfrm>
          <a:off x="16268700" y="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98996</xdr:rowOff>
    </xdr:from>
    <xdr:to>
      <xdr:col>85</xdr:col>
      <xdr:colOff>127000</xdr:colOff>
      <xdr:row>77</xdr:row>
      <xdr:rowOff>116039</xdr:rowOff>
    </xdr:to>
    <xdr:cxnSp macro="">
      <xdr:nvCxnSpPr>
        <xdr:cNvPr id="641" name="直線コネクタ 640"/>
        <xdr:cNvCxnSpPr/>
      </xdr:nvCxnSpPr>
      <xdr:spPr>
        <a:xfrm flipV="1">
          <a:off x="15481300" y="13300646"/>
          <a:ext cx="8382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116039</xdr:rowOff>
    </xdr:from>
    <xdr:to>
      <xdr:col>81</xdr:col>
      <xdr:colOff>50800</xdr:colOff>
      <xdr:row>77</xdr:row>
      <xdr:rowOff>139280</xdr:rowOff>
    </xdr:to>
    <xdr:cxnSp macro="">
      <xdr:nvCxnSpPr>
        <xdr:cNvPr id="644" name="直線コネクタ 643"/>
        <xdr:cNvCxnSpPr/>
      </xdr:nvCxnSpPr>
      <xdr:spPr>
        <a:xfrm flipV="1">
          <a:off x="14592300" y="1331768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139280</xdr:rowOff>
    </xdr:from>
    <xdr:to>
      <xdr:col>76</xdr:col>
      <xdr:colOff>114300</xdr:colOff>
      <xdr:row>77</xdr:row>
      <xdr:rowOff>155423</xdr:rowOff>
    </xdr:to>
    <xdr:cxnSp macro="">
      <xdr:nvCxnSpPr>
        <xdr:cNvPr id="647" name="直線コネクタ 646"/>
        <xdr:cNvCxnSpPr/>
      </xdr:nvCxnSpPr>
      <xdr:spPr>
        <a:xfrm flipV="1">
          <a:off x="13703300" y="13340930"/>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155423</xdr:rowOff>
    </xdr:from>
    <xdr:to>
      <xdr:col>71</xdr:col>
      <xdr:colOff>177800</xdr:colOff>
      <xdr:row>77</xdr:row>
      <xdr:rowOff>166968</xdr:rowOff>
    </xdr:to>
    <xdr:cxnSp macro="">
      <xdr:nvCxnSpPr>
        <xdr:cNvPr id="650" name="直線コネクタ 649"/>
        <xdr:cNvCxnSpPr/>
      </xdr:nvCxnSpPr>
      <xdr:spPr>
        <a:xfrm flipV="1">
          <a:off x="12814300" y="13357073"/>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48196</xdr:rowOff>
    </xdr:from>
    <xdr:to>
      <xdr:col>85</xdr:col>
      <xdr:colOff>177800</xdr:colOff>
      <xdr:row>77</xdr:row>
      <xdr:rowOff>149796</xdr:rowOff>
    </xdr:to>
    <xdr:sp macro="" textlink="">
      <xdr:nvSpPr>
        <xdr:cNvPr id="660" name="楕円 659"/>
        <xdr:cNvSpPr/>
      </xdr:nvSpPr>
      <xdr:spPr>
        <a:xfrm>
          <a:off x="162687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26623</xdr:rowOff>
    </xdr:from>
    <xdr:ext cx="534377" cy="259045"/>
    <xdr:sp macro="" textlink="">
      <xdr:nvSpPr>
        <xdr:cNvPr id="661" name="公債費該当値テキスト"/>
        <xdr:cNvSpPr txBox="1"/>
      </xdr:nvSpPr>
      <xdr:spPr>
        <a:xfrm>
          <a:off x="16370300" y="132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65239</xdr:rowOff>
    </xdr:from>
    <xdr:to>
      <xdr:col>81</xdr:col>
      <xdr:colOff>101600</xdr:colOff>
      <xdr:row>77</xdr:row>
      <xdr:rowOff>166839</xdr:rowOff>
    </xdr:to>
    <xdr:sp macro="" textlink="">
      <xdr:nvSpPr>
        <xdr:cNvPr id="662" name="楕円 661"/>
        <xdr:cNvSpPr/>
      </xdr:nvSpPr>
      <xdr:spPr>
        <a:xfrm>
          <a:off x="15430500" y="13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157966</xdr:rowOff>
    </xdr:from>
    <xdr:ext cx="534377" cy="259045"/>
    <xdr:sp macro="" textlink="">
      <xdr:nvSpPr>
        <xdr:cNvPr id="663" name="テキスト ボックス 662"/>
        <xdr:cNvSpPr txBox="1"/>
      </xdr:nvSpPr>
      <xdr:spPr>
        <a:xfrm>
          <a:off x="15214111" y="133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88480</xdr:rowOff>
    </xdr:from>
    <xdr:to>
      <xdr:col>76</xdr:col>
      <xdr:colOff>165100</xdr:colOff>
      <xdr:row>78</xdr:row>
      <xdr:rowOff>18630</xdr:rowOff>
    </xdr:to>
    <xdr:sp macro="" textlink="">
      <xdr:nvSpPr>
        <xdr:cNvPr id="664" name="楕円 663"/>
        <xdr:cNvSpPr/>
      </xdr:nvSpPr>
      <xdr:spPr>
        <a:xfrm>
          <a:off x="14541500" y="132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9757</xdr:rowOff>
    </xdr:from>
    <xdr:ext cx="534377" cy="259045"/>
    <xdr:sp macro="" textlink="">
      <xdr:nvSpPr>
        <xdr:cNvPr id="665" name="テキスト ボックス 664"/>
        <xdr:cNvSpPr txBox="1"/>
      </xdr:nvSpPr>
      <xdr:spPr>
        <a:xfrm>
          <a:off x="14325111" y="133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104623</xdr:rowOff>
    </xdr:from>
    <xdr:to>
      <xdr:col>72</xdr:col>
      <xdr:colOff>38100</xdr:colOff>
      <xdr:row>78</xdr:row>
      <xdr:rowOff>34773</xdr:rowOff>
    </xdr:to>
    <xdr:sp macro="" textlink="">
      <xdr:nvSpPr>
        <xdr:cNvPr id="666" name="楕円 665"/>
        <xdr:cNvSpPr/>
      </xdr:nvSpPr>
      <xdr:spPr>
        <a:xfrm>
          <a:off x="13652500" y="133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25900</xdr:rowOff>
    </xdr:from>
    <xdr:ext cx="534377" cy="259045"/>
    <xdr:sp macro="" textlink="">
      <xdr:nvSpPr>
        <xdr:cNvPr id="667" name="テキスト ボックス 666"/>
        <xdr:cNvSpPr txBox="1"/>
      </xdr:nvSpPr>
      <xdr:spPr>
        <a:xfrm>
          <a:off x="13436111" y="133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116168</xdr:rowOff>
    </xdr:from>
    <xdr:to>
      <xdr:col>67</xdr:col>
      <xdr:colOff>101600</xdr:colOff>
      <xdr:row>78</xdr:row>
      <xdr:rowOff>46318</xdr:rowOff>
    </xdr:to>
    <xdr:sp macro="" textlink="">
      <xdr:nvSpPr>
        <xdr:cNvPr id="668" name="楕円 667"/>
        <xdr:cNvSpPr/>
      </xdr:nvSpPr>
      <xdr:spPr>
        <a:xfrm>
          <a:off x="12763500" y="133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37445</xdr:rowOff>
    </xdr:from>
    <xdr:ext cx="534377" cy="259045"/>
    <xdr:sp macro="" textlink="">
      <xdr:nvSpPr>
        <xdr:cNvPr id="669" name="テキスト ボックス 668"/>
        <xdr:cNvSpPr txBox="1"/>
      </xdr:nvSpPr>
      <xdr:spPr>
        <a:xfrm>
          <a:off x="12547111" y="134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95135</xdr:rowOff>
    </xdr:from>
    <xdr:to>
      <xdr:col>85</xdr:col>
      <xdr:colOff>127000</xdr:colOff>
      <xdr:row>98</xdr:row>
      <xdr:rowOff>147332</xdr:rowOff>
    </xdr:to>
    <xdr:cxnSp macro="">
      <xdr:nvCxnSpPr>
        <xdr:cNvPr id="698" name="直線コネクタ 697"/>
        <xdr:cNvCxnSpPr/>
      </xdr:nvCxnSpPr>
      <xdr:spPr>
        <a:xfrm flipV="1">
          <a:off x="15481300" y="16897235"/>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52236</xdr:rowOff>
    </xdr:from>
    <xdr:to>
      <xdr:col>81</xdr:col>
      <xdr:colOff>50800</xdr:colOff>
      <xdr:row>98</xdr:row>
      <xdr:rowOff>147332</xdr:rowOff>
    </xdr:to>
    <xdr:cxnSp macro="">
      <xdr:nvCxnSpPr>
        <xdr:cNvPr id="701" name="直線コネクタ 700"/>
        <xdr:cNvCxnSpPr/>
      </xdr:nvCxnSpPr>
      <xdr:spPr>
        <a:xfrm>
          <a:off x="14592300" y="16854336"/>
          <a:ext cx="889000" cy="9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36779</xdr:rowOff>
    </xdr:from>
    <xdr:to>
      <xdr:col>76</xdr:col>
      <xdr:colOff>114300</xdr:colOff>
      <xdr:row>98</xdr:row>
      <xdr:rowOff>52236</xdr:rowOff>
    </xdr:to>
    <xdr:cxnSp macro="">
      <xdr:nvCxnSpPr>
        <xdr:cNvPr id="704" name="直線コネクタ 703"/>
        <xdr:cNvCxnSpPr/>
      </xdr:nvCxnSpPr>
      <xdr:spPr>
        <a:xfrm>
          <a:off x="13703300" y="16838879"/>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36779</xdr:rowOff>
    </xdr:from>
    <xdr:to>
      <xdr:col>71</xdr:col>
      <xdr:colOff>177800</xdr:colOff>
      <xdr:row>98</xdr:row>
      <xdr:rowOff>55626</xdr:rowOff>
    </xdr:to>
    <xdr:cxnSp macro="">
      <xdr:nvCxnSpPr>
        <xdr:cNvPr id="707" name="直線コネクタ 706"/>
        <xdr:cNvCxnSpPr/>
      </xdr:nvCxnSpPr>
      <xdr:spPr>
        <a:xfrm flipV="1">
          <a:off x="12814300" y="16838879"/>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44335</xdr:rowOff>
    </xdr:from>
    <xdr:to>
      <xdr:col>85</xdr:col>
      <xdr:colOff>177800</xdr:colOff>
      <xdr:row>98</xdr:row>
      <xdr:rowOff>145935</xdr:rowOff>
    </xdr:to>
    <xdr:sp macro="" textlink="">
      <xdr:nvSpPr>
        <xdr:cNvPr id="717" name="楕円 716"/>
        <xdr:cNvSpPr/>
      </xdr:nvSpPr>
      <xdr:spPr>
        <a:xfrm>
          <a:off x="16268700" y="16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130712</xdr:rowOff>
    </xdr:from>
    <xdr:ext cx="469744" cy="259045"/>
    <xdr:sp macro="" textlink="">
      <xdr:nvSpPr>
        <xdr:cNvPr id="718" name="積立金該当値テキスト"/>
        <xdr:cNvSpPr txBox="1"/>
      </xdr:nvSpPr>
      <xdr:spPr>
        <a:xfrm>
          <a:off x="16370300" y="16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96532</xdr:rowOff>
    </xdr:from>
    <xdr:to>
      <xdr:col>81</xdr:col>
      <xdr:colOff>101600</xdr:colOff>
      <xdr:row>99</xdr:row>
      <xdr:rowOff>26682</xdr:rowOff>
    </xdr:to>
    <xdr:sp macro="" textlink="">
      <xdr:nvSpPr>
        <xdr:cNvPr id="719" name="楕円 718"/>
        <xdr:cNvSpPr/>
      </xdr:nvSpPr>
      <xdr:spPr>
        <a:xfrm>
          <a:off x="15430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17809</xdr:rowOff>
    </xdr:from>
    <xdr:ext cx="469744" cy="259045"/>
    <xdr:sp macro="" textlink="">
      <xdr:nvSpPr>
        <xdr:cNvPr id="720" name="テキスト ボックス 719"/>
        <xdr:cNvSpPr txBox="1"/>
      </xdr:nvSpPr>
      <xdr:spPr>
        <a:xfrm>
          <a:off x="15246428"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1436</xdr:rowOff>
    </xdr:from>
    <xdr:to>
      <xdr:col>76</xdr:col>
      <xdr:colOff>165100</xdr:colOff>
      <xdr:row>98</xdr:row>
      <xdr:rowOff>103036</xdr:rowOff>
    </xdr:to>
    <xdr:sp macro="" textlink="">
      <xdr:nvSpPr>
        <xdr:cNvPr id="721" name="楕円 720"/>
        <xdr:cNvSpPr/>
      </xdr:nvSpPr>
      <xdr:spPr>
        <a:xfrm>
          <a:off x="14541500" y="168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94163</xdr:rowOff>
    </xdr:from>
    <xdr:ext cx="534377" cy="259045"/>
    <xdr:sp macro="" textlink="">
      <xdr:nvSpPr>
        <xdr:cNvPr id="722" name="テキスト ボックス 721"/>
        <xdr:cNvSpPr txBox="1"/>
      </xdr:nvSpPr>
      <xdr:spPr>
        <a:xfrm>
          <a:off x="14325111" y="16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157429</xdr:rowOff>
    </xdr:from>
    <xdr:to>
      <xdr:col>72</xdr:col>
      <xdr:colOff>38100</xdr:colOff>
      <xdr:row>98</xdr:row>
      <xdr:rowOff>87579</xdr:rowOff>
    </xdr:to>
    <xdr:sp macro="" textlink="">
      <xdr:nvSpPr>
        <xdr:cNvPr id="723" name="楕円 722"/>
        <xdr:cNvSpPr/>
      </xdr:nvSpPr>
      <xdr:spPr>
        <a:xfrm>
          <a:off x="13652500" y="167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78706</xdr:rowOff>
    </xdr:from>
    <xdr:ext cx="534377" cy="259045"/>
    <xdr:sp macro="" textlink="">
      <xdr:nvSpPr>
        <xdr:cNvPr id="724" name="テキスト ボックス 723"/>
        <xdr:cNvSpPr txBox="1"/>
      </xdr:nvSpPr>
      <xdr:spPr>
        <a:xfrm>
          <a:off x="13436111" y="168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4826</xdr:rowOff>
    </xdr:from>
    <xdr:to>
      <xdr:col>67</xdr:col>
      <xdr:colOff>101600</xdr:colOff>
      <xdr:row>98</xdr:row>
      <xdr:rowOff>106426</xdr:rowOff>
    </xdr:to>
    <xdr:sp macro="" textlink="">
      <xdr:nvSpPr>
        <xdr:cNvPr id="725" name="楕円 724"/>
        <xdr:cNvSpPr/>
      </xdr:nvSpPr>
      <xdr:spPr>
        <a:xfrm>
          <a:off x="12763500" y="168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97553</xdr:rowOff>
    </xdr:from>
    <xdr:ext cx="534377" cy="259045"/>
    <xdr:sp macro="" textlink="">
      <xdr:nvSpPr>
        <xdr:cNvPr id="726" name="テキスト ボックス 725"/>
        <xdr:cNvSpPr txBox="1"/>
      </xdr:nvSpPr>
      <xdr:spPr>
        <a:xfrm>
          <a:off x="12547111" y="168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137506</xdr:rowOff>
    </xdr:from>
    <xdr:to>
      <xdr:col>116</xdr:col>
      <xdr:colOff>63500</xdr:colOff>
      <xdr:row>38</xdr:row>
      <xdr:rowOff>138054</xdr:rowOff>
    </xdr:to>
    <xdr:cxnSp macro="">
      <xdr:nvCxnSpPr>
        <xdr:cNvPr id="753" name="直線コネクタ 752"/>
        <xdr:cNvCxnSpPr/>
      </xdr:nvCxnSpPr>
      <xdr:spPr>
        <a:xfrm>
          <a:off x="21323300" y="6652606"/>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137506</xdr:rowOff>
    </xdr:from>
    <xdr:to>
      <xdr:col>111</xdr:col>
      <xdr:colOff>177800</xdr:colOff>
      <xdr:row>38</xdr:row>
      <xdr:rowOff>139700</xdr:rowOff>
    </xdr:to>
    <xdr:cxnSp macro="">
      <xdr:nvCxnSpPr>
        <xdr:cNvPr id="756" name="直線コネクタ 755"/>
        <xdr:cNvCxnSpPr/>
      </xdr:nvCxnSpPr>
      <xdr:spPr>
        <a:xfrm flipV="1">
          <a:off x="20434300" y="6652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137048</xdr:rowOff>
    </xdr:from>
    <xdr:to>
      <xdr:col>107</xdr:col>
      <xdr:colOff>50800</xdr:colOff>
      <xdr:row>38</xdr:row>
      <xdr:rowOff>139700</xdr:rowOff>
    </xdr:to>
    <xdr:cxnSp macro="">
      <xdr:nvCxnSpPr>
        <xdr:cNvPr id="759" name="直線コネクタ 758"/>
        <xdr:cNvCxnSpPr/>
      </xdr:nvCxnSpPr>
      <xdr:spPr>
        <a:xfrm>
          <a:off x="19545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137048</xdr:rowOff>
    </xdr:from>
    <xdr:to>
      <xdr:col>102</xdr:col>
      <xdr:colOff>114300</xdr:colOff>
      <xdr:row>38</xdr:row>
      <xdr:rowOff>139700</xdr:rowOff>
    </xdr:to>
    <xdr:cxnSp macro="">
      <xdr:nvCxnSpPr>
        <xdr:cNvPr id="762" name="直線コネクタ 761"/>
        <xdr:cNvCxnSpPr/>
      </xdr:nvCxnSpPr>
      <xdr:spPr>
        <a:xfrm flipV="1">
          <a:off x="18656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87254</xdr:rowOff>
    </xdr:from>
    <xdr:to>
      <xdr:col>116</xdr:col>
      <xdr:colOff>114300</xdr:colOff>
      <xdr:row>39</xdr:row>
      <xdr:rowOff>17404</xdr:rowOff>
    </xdr:to>
    <xdr:sp macro="" textlink="">
      <xdr:nvSpPr>
        <xdr:cNvPr id="772" name="楕円 771"/>
        <xdr:cNvSpPr/>
      </xdr:nvSpPr>
      <xdr:spPr>
        <a:xfrm>
          <a:off x="221107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2181</xdr:rowOff>
    </xdr:from>
    <xdr:ext cx="313932" cy="259045"/>
    <xdr:sp macro="" textlink="">
      <xdr:nvSpPr>
        <xdr:cNvPr id="773" name="投資及び出資金該当値テキスト"/>
        <xdr:cNvSpPr txBox="1"/>
      </xdr:nvSpPr>
      <xdr:spPr>
        <a:xfrm>
          <a:off x="22212300" y="651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86706</xdr:rowOff>
    </xdr:from>
    <xdr:to>
      <xdr:col>112</xdr:col>
      <xdr:colOff>38100</xdr:colOff>
      <xdr:row>39</xdr:row>
      <xdr:rowOff>16856</xdr:rowOff>
    </xdr:to>
    <xdr:sp macro="" textlink="">
      <xdr:nvSpPr>
        <xdr:cNvPr id="774" name="楕円 773"/>
        <xdr:cNvSpPr/>
      </xdr:nvSpPr>
      <xdr:spPr>
        <a:xfrm>
          <a:off x="21272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7983</xdr:rowOff>
    </xdr:from>
    <xdr:ext cx="313932" cy="259045"/>
    <xdr:sp macro="" textlink="">
      <xdr:nvSpPr>
        <xdr:cNvPr id="775" name="テキスト ボックス 774"/>
        <xdr:cNvSpPr txBox="1"/>
      </xdr:nvSpPr>
      <xdr:spPr>
        <a:xfrm>
          <a:off x="21166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86248</xdr:rowOff>
    </xdr:from>
    <xdr:to>
      <xdr:col>102</xdr:col>
      <xdr:colOff>165100</xdr:colOff>
      <xdr:row>39</xdr:row>
      <xdr:rowOff>16398</xdr:rowOff>
    </xdr:to>
    <xdr:sp macro="" textlink="">
      <xdr:nvSpPr>
        <xdr:cNvPr id="778" name="楕円 777"/>
        <xdr:cNvSpPr/>
      </xdr:nvSpPr>
      <xdr:spPr>
        <a:xfrm>
          <a:off x="19494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7525</xdr:rowOff>
    </xdr:from>
    <xdr:ext cx="313932" cy="259045"/>
    <xdr:sp macro="" textlink="">
      <xdr:nvSpPr>
        <xdr:cNvPr id="779" name="テキスト ボックス 778"/>
        <xdr:cNvSpPr txBox="1"/>
      </xdr:nvSpPr>
      <xdr:spPr>
        <a:xfrm>
          <a:off x="19388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95047</xdr:rowOff>
    </xdr:from>
    <xdr:to>
      <xdr:col>116</xdr:col>
      <xdr:colOff>63500</xdr:colOff>
      <xdr:row>58</xdr:row>
      <xdr:rowOff>121488</xdr:rowOff>
    </xdr:to>
    <xdr:cxnSp macro="">
      <xdr:nvCxnSpPr>
        <xdr:cNvPr id="810" name="直線コネクタ 809"/>
        <xdr:cNvCxnSpPr/>
      </xdr:nvCxnSpPr>
      <xdr:spPr>
        <a:xfrm flipV="1">
          <a:off x="21323300" y="10039147"/>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121488</xdr:rowOff>
    </xdr:from>
    <xdr:to>
      <xdr:col>111</xdr:col>
      <xdr:colOff>177800</xdr:colOff>
      <xdr:row>58</xdr:row>
      <xdr:rowOff>155473</xdr:rowOff>
    </xdr:to>
    <xdr:cxnSp macro="">
      <xdr:nvCxnSpPr>
        <xdr:cNvPr id="813" name="直線コネクタ 812"/>
        <xdr:cNvCxnSpPr/>
      </xdr:nvCxnSpPr>
      <xdr:spPr>
        <a:xfrm flipV="1">
          <a:off x="20434300" y="10065588"/>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155473</xdr:rowOff>
    </xdr:from>
    <xdr:to>
      <xdr:col>107</xdr:col>
      <xdr:colOff>50800</xdr:colOff>
      <xdr:row>59</xdr:row>
      <xdr:rowOff>7265</xdr:rowOff>
    </xdr:to>
    <xdr:cxnSp macro="">
      <xdr:nvCxnSpPr>
        <xdr:cNvPr id="816" name="直線コネクタ 815"/>
        <xdr:cNvCxnSpPr/>
      </xdr:nvCxnSpPr>
      <xdr:spPr>
        <a:xfrm flipV="1">
          <a:off x="19545300" y="10099573"/>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7265</xdr:rowOff>
    </xdr:from>
    <xdr:to>
      <xdr:col>102</xdr:col>
      <xdr:colOff>114300</xdr:colOff>
      <xdr:row>59</xdr:row>
      <xdr:rowOff>12294</xdr:rowOff>
    </xdr:to>
    <xdr:cxnSp macro="">
      <xdr:nvCxnSpPr>
        <xdr:cNvPr id="819" name="直線コネクタ 818"/>
        <xdr:cNvCxnSpPr/>
      </xdr:nvCxnSpPr>
      <xdr:spPr>
        <a:xfrm flipV="1">
          <a:off x="18656300" y="1012281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44247</xdr:rowOff>
    </xdr:from>
    <xdr:to>
      <xdr:col>116</xdr:col>
      <xdr:colOff>114300</xdr:colOff>
      <xdr:row>58</xdr:row>
      <xdr:rowOff>145847</xdr:rowOff>
    </xdr:to>
    <xdr:sp macro="" textlink="">
      <xdr:nvSpPr>
        <xdr:cNvPr id="829" name="楕円 828"/>
        <xdr:cNvSpPr/>
      </xdr:nvSpPr>
      <xdr:spPr>
        <a:xfrm>
          <a:off x="22110700" y="99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11701</xdr:rowOff>
    </xdr:from>
    <xdr:ext cx="469744" cy="259045"/>
    <xdr:sp macro="" textlink="">
      <xdr:nvSpPr>
        <xdr:cNvPr id="830" name="貸付金該当値テキスト"/>
        <xdr:cNvSpPr txBox="1"/>
      </xdr:nvSpPr>
      <xdr:spPr>
        <a:xfrm>
          <a:off x="22212300"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70688</xdr:rowOff>
    </xdr:from>
    <xdr:to>
      <xdr:col>112</xdr:col>
      <xdr:colOff>38100</xdr:colOff>
      <xdr:row>59</xdr:row>
      <xdr:rowOff>838</xdr:rowOff>
    </xdr:to>
    <xdr:sp macro="" textlink="">
      <xdr:nvSpPr>
        <xdr:cNvPr id="831" name="楕円 830"/>
        <xdr:cNvSpPr/>
      </xdr:nvSpPr>
      <xdr:spPr>
        <a:xfrm>
          <a:off x="21272500" y="100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163415</xdr:rowOff>
    </xdr:from>
    <xdr:ext cx="469744" cy="259045"/>
    <xdr:sp macro="" textlink="">
      <xdr:nvSpPr>
        <xdr:cNvPr id="832" name="テキスト ボックス 831"/>
        <xdr:cNvSpPr txBox="1"/>
      </xdr:nvSpPr>
      <xdr:spPr>
        <a:xfrm>
          <a:off x="21088428" y="1010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104673</xdr:rowOff>
    </xdr:from>
    <xdr:to>
      <xdr:col>107</xdr:col>
      <xdr:colOff>101600</xdr:colOff>
      <xdr:row>59</xdr:row>
      <xdr:rowOff>34823</xdr:rowOff>
    </xdr:to>
    <xdr:sp macro="" textlink="">
      <xdr:nvSpPr>
        <xdr:cNvPr id="833" name="楕円 832"/>
        <xdr:cNvSpPr/>
      </xdr:nvSpPr>
      <xdr:spPr>
        <a:xfrm>
          <a:off x="20383500" y="100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25950</xdr:rowOff>
    </xdr:from>
    <xdr:ext cx="378565" cy="259045"/>
    <xdr:sp macro="" textlink="">
      <xdr:nvSpPr>
        <xdr:cNvPr id="834" name="テキスト ボックス 833"/>
        <xdr:cNvSpPr txBox="1"/>
      </xdr:nvSpPr>
      <xdr:spPr>
        <a:xfrm>
          <a:off x="20245017" y="1014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127915</xdr:rowOff>
    </xdr:from>
    <xdr:to>
      <xdr:col>102</xdr:col>
      <xdr:colOff>165100</xdr:colOff>
      <xdr:row>59</xdr:row>
      <xdr:rowOff>58065</xdr:rowOff>
    </xdr:to>
    <xdr:sp macro="" textlink="">
      <xdr:nvSpPr>
        <xdr:cNvPr id="835" name="楕円 834"/>
        <xdr:cNvSpPr/>
      </xdr:nvSpPr>
      <xdr:spPr>
        <a:xfrm>
          <a:off x="19494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49192</xdr:rowOff>
    </xdr:from>
    <xdr:ext cx="378565" cy="259045"/>
    <xdr:sp macro="" textlink="">
      <xdr:nvSpPr>
        <xdr:cNvPr id="836" name="テキスト ボックス 835"/>
        <xdr:cNvSpPr txBox="1"/>
      </xdr:nvSpPr>
      <xdr:spPr>
        <a:xfrm>
          <a:off x="19356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132944</xdr:rowOff>
    </xdr:from>
    <xdr:to>
      <xdr:col>98</xdr:col>
      <xdr:colOff>38100</xdr:colOff>
      <xdr:row>59</xdr:row>
      <xdr:rowOff>63094</xdr:rowOff>
    </xdr:to>
    <xdr:sp macro="" textlink="">
      <xdr:nvSpPr>
        <xdr:cNvPr id="837" name="楕円 836"/>
        <xdr:cNvSpPr/>
      </xdr:nvSpPr>
      <xdr:spPr>
        <a:xfrm>
          <a:off x="18605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54221</xdr:rowOff>
    </xdr:from>
    <xdr:ext cx="378565" cy="259045"/>
    <xdr:sp macro="" textlink="">
      <xdr:nvSpPr>
        <xdr:cNvPr id="838" name="テキスト ボックス 837"/>
        <xdr:cNvSpPr txBox="1"/>
      </xdr:nvSpPr>
      <xdr:spPr>
        <a:xfrm>
          <a:off x="18467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77369</xdr:rowOff>
    </xdr:from>
    <xdr:to>
      <xdr:col>116</xdr:col>
      <xdr:colOff>63500</xdr:colOff>
      <xdr:row>77</xdr:row>
      <xdr:rowOff>107206</xdr:rowOff>
    </xdr:to>
    <xdr:cxnSp macro="">
      <xdr:nvCxnSpPr>
        <xdr:cNvPr id="870" name="直線コネクタ 869"/>
        <xdr:cNvCxnSpPr/>
      </xdr:nvCxnSpPr>
      <xdr:spPr>
        <a:xfrm>
          <a:off x="21323300" y="13279019"/>
          <a:ext cx="8382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77369</xdr:rowOff>
    </xdr:from>
    <xdr:to>
      <xdr:col>111</xdr:col>
      <xdr:colOff>177800</xdr:colOff>
      <xdr:row>77</xdr:row>
      <xdr:rowOff>123513</xdr:rowOff>
    </xdr:to>
    <xdr:cxnSp macro="">
      <xdr:nvCxnSpPr>
        <xdr:cNvPr id="873" name="直線コネクタ 872"/>
        <xdr:cNvCxnSpPr/>
      </xdr:nvCxnSpPr>
      <xdr:spPr>
        <a:xfrm flipV="1">
          <a:off x="20434300" y="13279019"/>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104028</xdr:rowOff>
    </xdr:from>
    <xdr:to>
      <xdr:col>107</xdr:col>
      <xdr:colOff>50800</xdr:colOff>
      <xdr:row>77</xdr:row>
      <xdr:rowOff>123513</xdr:rowOff>
    </xdr:to>
    <xdr:cxnSp macro="">
      <xdr:nvCxnSpPr>
        <xdr:cNvPr id="876" name="直線コネクタ 875"/>
        <xdr:cNvCxnSpPr/>
      </xdr:nvCxnSpPr>
      <xdr:spPr>
        <a:xfrm>
          <a:off x="19545300" y="13305678"/>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64632</xdr:rowOff>
    </xdr:from>
    <xdr:to>
      <xdr:col>102</xdr:col>
      <xdr:colOff>114300</xdr:colOff>
      <xdr:row>77</xdr:row>
      <xdr:rowOff>104028</xdr:rowOff>
    </xdr:to>
    <xdr:cxnSp macro="">
      <xdr:nvCxnSpPr>
        <xdr:cNvPr id="879" name="直線コネクタ 878"/>
        <xdr:cNvCxnSpPr/>
      </xdr:nvCxnSpPr>
      <xdr:spPr>
        <a:xfrm>
          <a:off x="18656300" y="13094832"/>
          <a:ext cx="889000" cy="2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56406</xdr:rowOff>
    </xdr:from>
    <xdr:to>
      <xdr:col>116</xdr:col>
      <xdr:colOff>114300</xdr:colOff>
      <xdr:row>77</xdr:row>
      <xdr:rowOff>158006</xdr:rowOff>
    </xdr:to>
    <xdr:sp macro="" textlink="">
      <xdr:nvSpPr>
        <xdr:cNvPr id="889" name="楕円 888"/>
        <xdr:cNvSpPr/>
      </xdr:nvSpPr>
      <xdr:spPr>
        <a:xfrm>
          <a:off x="22110700" y="132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34833</xdr:rowOff>
    </xdr:from>
    <xdr:ext cx="534377" cy="259045"/>
    <xdr:sp macro="" textlink="">
      <xdr:nvSpPr>
        <xdr:cNvPr id="890" name="繰出金該当値テキスト"/>
        <xdr:cNvSpPr txBox="1"/>
      </xdr:nvSpPr>
      <xdr:spPr>
        <a:xfrm>
          <a:off x="22212300" y="132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26569</xdr:rowOff>
    </xdr:from>
    <xdr:to>
      <xdr:col>112</xdr:col>
      <xdr:colOff>38100</xdr:colOff>
      <xdr:row>77</xdr:row>
      <xdr:rowOff>128169</xdr:rowOff>
    </xdr:to>
    <xdr:sp macro="" textlink="">
      <xdr:nvSpPr>
        <xdr:cNvPr id="891" name="楕円 890"/>
        <xdr:cNvSpPr/>
      </xdr:nvSpPr>
      <xdr:spPr>
        <a:xfrm>
          <a:off x="21272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144696</xdr:rowOff>
    </xdr:from>
    <xdr:ext cx="534377" cy="259045"/>
    <xdr:sp macro="" textlink="">
      <xdr:nvSpPr>
        <xdr:cNvPr id="892" name="テキスト ボックス 891"/>
        <xdr:cNvSpPr txBox="1"/>
      </xdr:nvSpPr>
      <xdr:spPr>
        <a:xfrm>
          <a:off x="21056111" y="130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72713</xdr:rowOff>
    </xdr:from>
    <xdr:to>
      <xdr:col>107</xdr:col>
      <xdr:colOff>101600</xdr:colOff>
      <xdr:row>78</xdr:row>
      <xdr:rowOff>2863</xdr:rowOff>
    </xdr:to>
    <xdr:sp macro="" textlink="">
      <xdr:nvSpPr>
        <xdr:cNvPr id="893" name="楕円 892"/>
        <xdr:cNvSpPr/>
      </xdr:nvSpPr>
      <xdr:spPr>
        <a:xfrm>
          <a:off x="20383500" y="132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19390</xdr:rowOff>
    </xdr:from>
    <xdr:ext cx="534377" cy="259045"/>
    <xdr:sp macro="" textlink="">
      <xdr:nvSpPr>
        <xdr:cNvPr id="894" name="テキスト ボックス 893"/>
        <xdr:cNvSpPr txBox="1"/>
      </xdr:nvSpPr>
      <xdr:spPr>
        <a:xfrm>
          <a:off x="20167111" y="130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53228</xdr:rowOff>
    </xdr:from>
    <xdr:to>
      <xdr:col>102</xdr:col>
      <xdr:colOff>165100</xdr:colOff>
      <xdr:row>77</xdr:row>
      <xdr:rowOff>154828</xdr:rowOff>
    </xdr:to>
    <xdr:sp macro="" textlink="">
      <xdr:nvSpPr>
        <xdr:cNvPr id="895" name="楕円 894"/>
        <xdr:cNvSpPr/>
      </xdr:nvSpPr>
      <xdr:spPr>
        <a:xfrm>
          <a:off x="19494500" y="132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171355</xdr:rowOff>
    </xdr:from>
    <xdr:ext cx="534377" cy="259045"/>
    <xdr:sp macro="" textlink="">
      <xdr:nvSpPr>
        <xdr:cNvPr id="896" name="テキスト ボックス 895"/>
        <xdr:cNvSpPr txBox="1"/>
      </xdr:nvSpPr>
      <xdr:spPr>
        <a:xfrm>
          <a:off x="19278111" y="130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13832</xdr:rowOff>
    </xdr:from>
    <xdr:to>
      <xdr:col>98</xdr:col>
      <xdr:colOff>38100</xdr:colOff>
      <xdr:row>76</xdr:row>
      <xdr:rowOff>115432</xdr:rowOff>
    </xdr:to>
    <xdr:sp macro="" textlink="">
      <xdr:nvSpPr>
        <xdr:cNvPr id="897" name="楕円 896"/>
        <xdr:cNvSpPr/>
      </xdr:nvSpPr>
      <xdr:spPr>
        <a:xfrm>
          <a:off x="18605500" y="130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131959</xdr:rowOff>
    </xdr:from>
    <xdr:ext cx="534377" cy="259045"/>
    <xdr:sp macro="" textlink="">
      <xdr:nvSpPr>
        <xdr:cNvPr id="898" name="テキスト ボックス 897"/>
        <xdr:cNvSpPr txBox="1"/>
      </xdr:nvSpPr>
      <xdr:spPr>
        <a:xfrm>
          <a:off x="18389111" y="128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類似団体平均に比べ，住民一人当たりのコストが高いものは，人件費や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である。人件費については，本町には原子力研究開発施設が立地していることから，町単独で消防を有しているほか，県内随一の観光地として観光事業を積極的に展開していることから多くの人員を要しているためであ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本年度は旧小学校解体事業があり物件費の住民一人当たりのコストを上昇させている要因となっている。</a:t>
          </a:r>
          <a:endParaRPr lang="ja-JP" altLang="ja-JP" sz="1400">
            <a:effectLst/>
          </a:endParaRPr>
        </a:p>
        <a:p>
          <a:r>
            <a:rPr kumimoji="1" lang="ja-JP" altLang="ja-JP" sz="1100">
              <a:solidFill>
                <a:schemeClr val="dk1"/>
              </a:solidFill>
              <a:effectLst/>
              <a:latin typeface="+mn-lt"/>
              <a:ea typeface="+mn-ea"/>
              <a:cs typeface="+mn-cs"/>
            </a:rPr>
            <a:t>　一方，類似団体平均に比べ住民一人当たりのコストが低いものは，</a:t>
          </a:r>
          <a:r>
            <a:rPr kumimoji="1" lang="ja-JP" altLang="en-US" sz="1100">
              <a:solidFill>
                <a:schemeClr val="dk1"/>
              </a:solidFill>
              <a:effectLst/>
              <a:latin typeface="+mn-lt"/>
              <a:ea typeface="+mn-ea"/>
              <a:cs typeface="+mn-cs"/>
            </a:rPr>
            <a:t>普通建設事業費や</a:t>
          </a:r>
          <a:r>
            <a:rPr kumimoji="1" lang="ja-JP" altLang="ja-JP" sz="1100">
              <a:solidFill>
                <a:schemeClr val="dk1"/>
              </a:solidFill>
              <a:effectLst/>
              <a:latin typeface="+mn-lt"/>
              <a:ea typeface="+mn-ea"/>
              <a:cs typeface="+mn-cs"/>
            </a:rPr>
            <a:t>補助費等である。</a:t>
          </a:r>
          <a:r>
            <a:rPr kumimoji="1" lang="ja-JP" altLang="en-US" sz="1100">
              <a:solidFill>
                <a:schemeClr val="dk1"/>
              </a:solidFill>
              <a:effectLst/>
              <a:latin typeface="+mn-lt"/>
              <a:ea typeface="+mn-ea"/>
              <a:cs typeface="+mn-cs"/>
            </a:rPr>
            <a:t>普通建設事業費については，町内小学校の統合に伴う体育館建設事業が完了したことにより低くなっている。</a:t>
          </a:r>
          <a:r>
            <a:rPr kumimoji="1" lang="ja-JP" altLang="ja-JP" sz="1100">
              <a:solidFill>
                <a:schemeClr val="dk1"/>
              </a:solidFill>
              <a:effectLst/>
              <a:latin typeface="+mn-lt"/>
              <a:ea typeface="+mn-ea"/>
              <a:cs typeface="+mn-cs"/>
            </a:rPr>
            <a:t>補助費等については，広域消防ではなく，町単独で常備消防を有しているためで，広域消防に加入している市町村は補助費等に計上する金額が，当町では人件費など各性質分類に計上されている。そのため，補助費等は，例年．類似団体平均に比べ低い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16,712
15,909
23.89
8,644,742
8,202,325
238,031
4,194,718
9,401,392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160274</xdr:rowOff>
    </xdr:from>
    <xdr:to>
      <xdr:col>24</xdr:col>
      <xdr:colOff>63500</xdr:colOff>
      <xdr:row>36</xdr:row>
      <xdr:rowOff>170104</xdr:rowOff>
    </xdr:to>
    <xdr:cxnSp macro="">
      <xdr:nvCxnSpPr>
        <xdr:cNvPr id="59" name="直線コネクタ 58"/>
        <xdr:cNvCxnSpPr/>
      </xdr:nvCxnSpPr>
      <xdr:spPr>
        <a:xfrm flipV="1">
          <a:off x="3797300" y="6332474"/>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170104</xdr:rowOff>
    </xdr:from>
    <xdr:to>
      <xdr:col>19</xdr:col>
      <xdr:colOff>177800</xdr:colOff>
      <xdr:row>37</xdr:row>
      <xdr:rowOff>33630</xdr:rowOff>
    </xdr:to>
    <xdr:cxnSp macro="">
      <xdr:nvCxnSpPr>
        <xdr:cNvPr id="62" name="直線コネクタ 61"/>
        <xdr:cNvCxnSpPr/>
      </xdr:nvCxnSpPr>
      <xdr:spPr>
        <a:xfrm flipV="1">
          <a:off x="2908300" y="634230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137185</xdr:rowOff>
    </xdr:from>
    <xdr:to>
      <xdr:col>15</xdr:col>
      <xdr:colOff>50800</xdr:colOff>
      <xdr:row>37</xdr:row>
      <xdr:rowOff>33630</xdr:rowOff>
    </xdr:to>
    <xdr:cxnSp macro="">
      <xdr:nvCxnSpPr>
        <xdr:cNvPr id="65" name="直線コネクタ 64"/>
        <xdr:cNvCxnSpPr/>
      </xdr:nvCxnSpPr>
      <xdr:spPr>
        <a:xfrm>
          <a:off x="2019300" y="630938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152959</xdr:rowOff>
    </xdr:from>
    <xdr:to>
      <xdr:col>10</xdr:col>
      <xdr:colOff>114300</xdr:colOff>
      <xdr:row>36</xdr:row>
      <xdr:rowOff>137185</xdr:rowOff>
    </xdr:to>
    <xdr:cxnSp macro="">
      <xdr:nvCxnSpPr>
        <xdr:cNvPr id="68" name="直線コネクタ 67"/>
        <xdr:cNvCxnSpPr/>
      </xdr:nvCxnSpPr>
      <xdr:spPr>
        <a:xfrm>
          <a:off x="1130300" y="6153709"/>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119304</xdr:rowOff>
    </xdr:from>
    <xdr:to>
      <xdr:col>20</xdr:col>
      <xdr:colOff>38100</xdr:colOff>
      <xdr:row>37</xdr:row>
      <xdr:rowOff>49454</xdr:rowOff>
    </xdr:to>
    <xdr:sp macro="" textlink="">
      <xdr:nvSpPr>
        <xdr:cNvPr id="80" name="楕円 79"/>
        <xdr:cNvSpPr/>
      </xdr:nvSpPr>
      <xdr:spPr>
        <a:xfrm>
          <a:off x="3746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40581</xdr:rowOff>
    </xdr:from>
    <xdr:ext cx="469744" cy="259045"/>
    <xdr:sp macro="" textlink="">
      <xdr:nvSpPr>
        <xdr:cNvPr id="81" name="テキスト ボックス 80"/>
        <xdr:cNvSpPr txBox="1"/>
      </xdr:nvSpPr>
      <xdr:spPr>
        <a:xfrm>
          <a:off x="3562428" y="638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154280</xdr:rowOff>
    </xdr:from>
    <xdr:to>
      <xdr:col>15</xdr:col>
      <xdr:colOff>101600</xdr:colOff>
      <xdr:row>37</xdr:row>
      <xdr:rowOff>84430</xdr:rowOff>
    </xdr:to>
    <xdr:sp macro="" textlink="">
      <xdr:nvSpPr>
        <xdr:cNvPr id="82" name="楕円 81"/>
        <xdr:cNvSpPr/>
      </xdr:nvSpPr>
      <xdr:spPr>
        <a:xfrm>
          <a:off x="2857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75557</xdr:rowOff>
    </xdr:from>
    <xdr:ext cx="469744" cy="259045"/>
    <xdr:sp macro="" textlink="">
      <xdr:nvSpPr>
        <xdr:cNvPr id="83" name="テキスト ボックス 82"/>
        <xdr:cNvSpPr txBox="1"/>
      </xdr:nvSpPr>
      <xdr:spPr>
        <a:xfrm>
          <a:off x="2673428" y="64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86385</xdr:rowOff>
    </xdr:from>
    <xdr:to>
      <xdr:col>10</xdr:col>
      <xdr:colOff>165100</xdr:colOff>
      <xdr:row>37</xdr:row>
      <xdr:rowOff>16535</xdr:rowOff>
    </xdr:to>
    <xdr:sp macro="" textlink="">
      <xdr:nvSpPr>
        <xdr:cNvPr id="84" name="楕円 83"/>
        <xdr:cNvSpPr/>
      </xdr:nvSpPr>
      <xdr:spPr>
        <a:xfrm>
          <a:off x="1968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7662</xdr:rowOff>
    </xdr:from>
    <xdr:ext cx="469744" cy="259045"/>
    <xdr:sp macro="" textlink="">
      <xdr:nvSpPr>
        <xdr:cNvPr id="85" name="テキスト ボックス 84"/>
        <xdr:cNvSpPr txBox="1"/>
      </xdr:nvSpPr>
      <xdr:spPr>
        <a:xfrm>
          <a:off x="1784428" y="63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102159</xdr:rowOff>
    </xdr:from>
    <xdr:to>
      <xdr:col>6</xdr:col>
      <xdr:colOff>38100</xdr:colOff>
      <xdr:row>36</xdr:row>
      <xdr:rowOff>32309</xdr:rowOff>
    </xdr:to>
    <xdr:sp macro="" textlink="">
      <xdr:nvSpPr>
        <xdr:cNvPr id="86" name="楕円 85"/>
        <xdr:cNvSpPr/>
      </xdr:nvSpPr>
      <xdr:spPr>
        <a:xfrm>
          <a:off x="1079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23436</xdr:rowOff>
    </xdr:from>
    <xdr:ext cx="469744" cy="259045"/>
    <xdr:sp macro="" textlink="">
      <xdr:nvSpPr>
        <xdr:cNvPr id="87" name="テキスト ボックス 86"/>
        <xdr:cNvSpPr txBox="1"/>
      </xdr:nvSpPr>
      <xdr:spPr>
        <a:xfrm>
          <a:off x="895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171242</xdr:rowOff>
    </xdr:from>
    <xdr:to>
      <xdr:col>24</xdr:col>
      <xdr:colOff>63500</xdr:colOff>
      <xdr:row>57</xdr:row>
      <xdr:rowOff>10957</xdr:rowOff>
    </xdr:to>
    <xdr:cxnSp macro="">
      <xdr:nvCxnSpPr>
        <xdr:cNvPr id="114" name="直線コネクタ 113"/>
        <xdr:cNvCxnSpPr/>
      </xdr:nvCxnSpPr>
      <xdr:spPr>
        <a:xfrm flipV="1">
          <a:off x="3797300" y="9772442"/>
          <a:ext cx="8382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168477</xdr:rowOff>
    </xdr:from>
    <xdr:to>
      <xdr:col>19</xdr:col>
      <xdr:colOff>177800</xdr:colOff>
      <xdr:row>57</xdr:row>
      <xdr:rowOff>10957</xdr:rowOff>
    </xdr:to>
    <xdr:cxnSp macro="">
      <xdr:nvCxnSpPr>
        <xdr:cNvPr id="117" name="直線コネクタ 116"/>
        <xdr:cNvCxnSpPr/>
      </xdr:nvCxnSpPr>
      <xdr:spPr>
        <a:xfrm>
          <a:off x="2908300" y="9769677"/>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168477</xdr:rowOff>
    </xdr:from>
    <xdr:to>
      <xdr:col>15</xdr:col>
      <xdr:colOff>50800</xdr:colOff>
      <xdr:row>57</xdr:row>
      <xdr:rowOff>1187</xdr:rowOff>
    </xdr:to>
    <xdr:cxnSp macro="">
      <xdr:nvCxnSpPr>
        <xdr:cNvPr id="120" name="直線コネクタ 119"/>
        <xdr:cNvCxnSpPr/>
      </xdr:nvCxnSpPr>
      <xdr:spPr>
        <a:xfrm flipV="1">
          <a:off x="2019300" y="9769677"/>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164558</xdr:rowOff>
    </xdr:from>
    <xdr:to>
      <xdr:col>10</xdr:col>
      <xdr:colOff>114300</xdr:colOff>
      <xdr:row>57</xdr:row>
      <xdr:rowOff>1187</xdr:rowOff>
    </xdr:to>
    <xdr:cxnSp macro="">
      <xdr:nvCxnSpPr>
        <xdr:cNvPr id="123" name="直線コネクタ 122"/>
        <xdr:cNvCxnSpPr/>
      </xdr:nvCxnSpPr>
      <xdr:spPr>
        <a:xfrm>
          <a:off x="1130300" y="9765758"/>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120442</xdr:rowOff>
    </xdr:from>
    <xdr:to>
      <xdr:col>24</xdr:col>
      <xdr:colOff>114300</xdr:colOff>
      <xdr:row>57</xdr:row>
      <xdr:rowOff>50592</xdr:rowOff>
    </xdr:to>
    <xdr:sp macro="" textlink="">
      <xdr:nvSpPr>
        <xdr:cNvPr id="133" name="楕円 132"/>
        <xdr:cNvSpPr/>
      </xdr:nvSpPr>
      <xdr:spPr>
        <a:xfrm>
          <a:off x="4584700" y="97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98869</xdr:rowOff>
    </xdr:from>
    <xdr:ext cx="534377" cy="259045"/>
    <xdr:sp macro="" textlink="">
      <xdr:nvSpPr>
        <xdr:cNvPr id="134" name="総務費該当値テキスト"/>
        <xdr:cNvSpPr txBox="1"/>
      </xdr:nvSpPr>
      <xdr:spPr>
        <a:xfrm>
          <a:off x="4686300" y="97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131607</xdr:rowOff>
    </xdr:from>
    <xdr:to>
      <xdr:col>20</xdr:col>
      <xdr:colOff>38100</xdr:colOff>
      <xdr:row>57</xdr:row>
      <xdr:rowOff>61757</xdr:rowOff>
    </xdr:to>
    <xdr:sp macro="" textlink="">
      <xdr:nvSpPr>
        <xdr:cNvPr id="135" name="楕円 134"/>
        <xdr:cNvSpPr/>
      </xdr:nvSpPr>
      <xdr:spPr>
        <a:xfrm>
          <a:off x="3746500" y="97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52884</xdr:rowOff>
    </xdr:from>
    <xdr:ext cx="534377" cy="259045"/>
    <xdr:sp macro="" textlink="">
      <xdr:nvSpPr>
        <xdr:cNvPr id="136" name="テキスト ボックス 135"/>
        <xdr:cNvSpPr txBox="1"/>
      </xdr:nvSpPr>
      <xdr:spPr>
        <a:xfrm>
          <a:off x="3530111" y="98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117677</xdr:rowOff>
    </xdr:from>
    <xdr:to>
      <xdr:col>15</xdr:col>
      <xdr:colOff>101600</xdr:colOff>
      <xdr:row>57</xdr:row>
      <xdr:rowOff>47827</xdr:rowOff>
    </xdr:to>
    <xdr:sp macro="" textlink="">
      <xdr:nvSpPr>
        <xdr:cNvPr id="137" name="楕円 136"/>
        <xdr:cNvSpPr/>
      </xdr:nvSpPr>
      <xdr:spPr>
        <a:xfrm>
          <a:off x="2857500" y="97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38954</xdr:rowOff>
    </xdr:from>
    <xdr:ext cx="534377" cy="259045"/>
    <xdr:sp macro="" textlink="">
      <xdr:nvSpPr>
        <xdr:cNvPr id="138" name="テキスト ボックス 137"/>
        <xdr:cNvSpPr txBox="1"/>
      </xdr:nvSpPr>
      <xdr:spPr>
        <a:xfrm>
          <a:off x="2641111" y="98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121837</xdr:rowOff>
    </xdr:from>
    <xdr:to>
      <xdr:col>10</xdr:col>
      <xdr:colOff>165100</xdr:colOff>
      <xdr:row>57</xdr:row>
      <xdr:rowOff>51987</xdr:rowOff>
    </xdr:to>
    <xdr:sp macro="" textlink="">
      <xdr:nvSpPr>
        <xdr:cNvPr id="139" name="楕円 138"/>
        <xdr:cNvSpPr/>
      </xdr:nvSpPr>
      <xdr:spPr>
        <a:xfrm>
          <a:off x="1968500" y="97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43114</xdr:rowOff>
    </xdr:from>
    <xdr:ext cx="534377" cy="259045"/>
    <xdr:sp macro="" textlink="">
      <xdr:nvSpPr>
        <xdr:cNvPr id="140" name="テキスト ボックス 139"/>
        <xdr:cNvSpPr txBox="1"/>
      </xdr:nvSpPr>
      <xdr:spPr>
        <a:xfrm>
          <a:off x="1752111" y="98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113758</xdr:rowOff>
    </xdr:from>
    <xdr:to>
      <xdr:col>6</xdr:col>
      <xdr:colOff>38100</xdr:colOff>
      <xdr:row>57</xdr:row>
      <xdr:rowOff>43908</xdr:rowOff>
    </xdr:to>
    <xdr:sp macro="" textlink="">
      <xdr:nvSpPr>
        <xdr:cNvPr id="141" name="楕円 140"/>
        <xdr:cNvSpPr/>
      </xdr:nvSpPr>
      <xdr:spPr>
        <a:xfrm>
          <a:off x="1079500" y="97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35035</xdr:rowOff>
    </xdr:from>
    <xdr:ext cx="534377" cy="259045"/>
    <xdr:sp macro="" textlink="">
      <xdr:nvSpPr>
        <xdr:cNvPr id="142" name="テキスト ボックス 141"/>
        <xdr:cNvSpPr txBox="1"/>
      </xdr:nvSpPr>
      <xdr:spPr>
        <a:xfrm>
          <a:off x="863111" y="98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142236</xdr:rowOff>
    </xdr:from>
    <xdr:to>
      <xdr:col>24</xdr:col>
      <xdr:colOff>63500</xdr:colOff>
      <xdr:row>76</xdr:row>
      <xdr:rowOff>24355</xdr:rowOff>
    </xdr:to>
    <xdr:cxnSp macro="">
      <xdr:nvCxnSpPr>
        <xdr:cNvPr id="174" name="直線コネクタ 173"/>
        <xdr:cNvCxnSpPr/>
      </xdr:nvCxnSpPr>
      <xdr:spPr>
        <a:xfrm flipV="1">
          <a:off x="3797300" y="13000986"/>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24355</xdr:rowOff>
    </xdr:from>
    <xdr:to>
      <xdr:col>19</xdr:col>
      <xdr:colOff>177800</xdr:colOff>
      <xdr:row>76</xdr:row>
      <xdr:rowOff>63446</xdr:rowOff>
    </xdr:to>
    <xdr:cxnSp macro="">
      <xdr:nvCxnSpPr>
        <xdr:cNvPr id="177" name="直線コネクタ 176"/>
        <xdr:cNvCxnSpPr/>
      </xdr:nvCxnSpPr>
      <xdr:spPr>
        <a:xfrm flipV="1">
          <a:off x="2908300" y="13054555"/>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63446</xdr:rowOff>
    </xdr:from>
    <xdr:to>
      <xdr:col>15</xdr:col>
      <xdr:colOff>50800</xdr:colOff>
      <xdr:row>76</xdr:row>
      <xdr:rowOff>103505</xdr:rowOff>
    </xdr:to>
    <xdr:cxnSp macro="">
      <xdr:nvCxnSpPr>
        <xdr:cNvPr id="180" name="直線コネクタ 179"/>
        <xdr:cNvCxnSpPr/>
      </xdr:nvCxnSpPr>
      <xdr:spPr>
        <a:xfrm flipV="1">
          <a:off x="2019300" y="13093646"/>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5468</xdr:rowOff>
    </xdr:from>
    <xdr:to>
      <xdr:col>10</xdr:col>
      <xdr:colOff>114300</xdr:colOff>
      <xdr:row>76</xdr:row>
      <xdr:rowOff>103505</xdr:rowOff>
    </xdr:to>
    <xdr:cxnSp macro="">
      <xdr:nvCxnSpPr>
        <xdr:cNvPr id="183" name="直線コネクタ 182"/>
        <xdr:cNvCxnSpPr/>
      </xdr:nvCxnSpPr>
      <xdr:spPr>
        <a:xfrm>
          <a:off x="1130300" y="13035668"/>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91436</xdr:rowOff>
    </xdr:from>
    <xdr:to>
      <xdr:col>24</xdr:col>
      <xdr:colOff>114300</xdr:colOff>
      <xdr:row>76</xdr:row>
      <xdr:rowOff>21586</xdr:rowOff>
    </xdr:to>
    <xdr:sp macro="" textlink="">
      <xdr:nvSpPr>
        <xdr:cNvPr id="193" name="楕円 192"/>
        <xdr:cNvSpPr/>
      </xdr:nvSpPr>
      <xdr:spPr>
        <a:xfrm>
          <a:off x="4584700" y="129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69863</xdr:rowOff>
    </xdr:from>
    <xdr:ext cx="599010" cy="259045"/>
    <xdr:sp macro="" textlink="">
      <xdr:nvSpPr>
        <xdr:cNvPr id="194" name="民生費該当値テキスト"/>
        <xdr:cNvSpPr txBox="1"/>
      </xdr:nvSpPr>
      <xdr:spPr>
        <a:xfrm>
          <a:off x="4686300" y="1292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145005</xdr:rowOff>
    </xdr:from>
    <xdr:to>
      <xdr:col>20</xdr:col>
      <xdr:colOff>38100</xdr:colOff>
      <xdr:row>76</xdr:row>
      <xdr:rowOff>75155</xdr:rowOff>
    </xdr:to>
    <xdr:sp macro="" textlink="">
      <xdr:nvSpPr>
        <xdr:cNvPr id="195" name="楕円 194"/>
        <xdr:cNvSpPr/>
      </xdr:nvSpPr>
      <xdr:spPr>
        <a:xfrm>
          <a:off x="37465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91682</xdr:rowOff>
    </xdr:from>
    <xdr:ext cx="599010" cy="259045"/>
    <xdr:sp macro="" textlink="">
      <xdr:nvSpPr>
        <xdr:cNvPr id="196" name="テキスト ボックス 195"/>
        <xdr:cNvSpPr txBox="1"/>
      </xdr:nvSpPr>
      <xdr:spPr>
        <a:xfrm>
          <a:off x="3497795" y="1277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12646</xdr:rowOff>
    </xdr:from>
    <xdr:to>
      <xdr:col>15</xdr:col>
      <xdr:colOff>101600</xdr:colOff>
      <xdr:row>76</xdr:row>
      <xdr:rowOff>114246</xdr:rowOff>
    </xdr:to>
    <xdr:sp macro="" textlink="">
      <xdr:nvSpPr>
        <xdr:cNvPr id="197" name="楕円 196"/>
        <xdr:cNvSpPr/>
      </xdr:nvSpPr>
      <xdr:spPr>
        <a:xfrm>
          <a:off x="2857500" y="130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105373</xdr:rowOff>
    </xdr:from>
    <xdr:ext cx="599010" cy="259045"/>
    <xdr:sp macro="" textlink="">
      <xdr:nvSpPr>
        <xdr:cNvPr id="198" name="テキスト ボックス 197"/>
        <xdr:cNvSpPr txBox="1"/>
      </xdr:nvSpPr>
      <xdr:spPr>
        <a:xfrm>
          <a:off x="2608795" y="1313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52705</xdr:rowOff>
    </xdr:from>
    <xdr:to>
      <xdr:col>10</xdr:col>
      <xdr:colOff>165100</xdr:colOff>
      <xdr:row>76</xdr:row>
      <xdr:rowOff>154305</xdr:rowOff>
    </xdr:to>
    <xdr:sp macro="" textlink="">
      <xdr:nvSpPr>
        <xdr:cNvPr id="199" name="楕円 198"/>
        <xdr:cNvSpPr/>
      </xdr:nvSpPr>
      <xdr:spPr>
        <a:xfrm>
          <a:off x="1968500" y="130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145432</xdr:rowOff>
    </xdr:from>
    <xdr:ext cx="599010" cy="259045"/>
    <xdr:sp macro="" textlink="">
      <xdr:nvSpPr>
        <xdr:cNvPr id="200" name="テキスト ボックス 199"/>
        <xdr:cNvSpPr txBox="1"/>
      </xdr:nvSpPr>
      <xdr:spPr>
        <a:xfrm>
          <a:off x="1719795" y="131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126118</xdr:rowOff>
    </xdr:from>
    <xdr:to>
      <xdr:col>6</xdr:col>
      <xdr:colOff>38100</xdr:colOff>
      <xdr:row>76</xdr:row>
      <xdr:rowOff>56268</xdr:rowOff>
    </xdr:to>
    <xdr:sp macro="" textlink="">
      <xdr:nvSpPr>
        <xdr:cNvPr id="201" name="楕円 200"/>
        <xdr:cNvSpPr/>
      </xdr:nvSpPr>
      <xdr:spPr>
        <a:xfrm>
          <a:off x="1079500" y="129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72795</xdr:rowOff>
    </xdr:from>
    <xdr:ext cx="599010" cy="259045"/>
    <xdr:sp macro="" textlink="">
      <xdr:nvSpPr>
        <xdr:cNvPr id="202" name="テキスト ボックス 201"/>
        <xdr:cNvSpPr txBox="1"/>
      </xdr:nvSpPr>
      <xdr:spPr>
        <a:xfrm>
          <a:off x="830795" y="127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15799</xdr:rowOff>
    </xdr:from>
    <xdr:to>
      <xdr:col>24</xdr:col>
      <xdr:colOff>63500</xdr:colOff>
      <xdr:row>98</xdr:row>
      <xdr:rowOff>24338</xdr:rowOff>
    </xdr:to>
    <xdr:cxnSp macro="">
      <xdr:nvCxnSpPr>
        <xdr:cNvPr id="234" name="直線コネクタ 233"/>
        <xdr:cNvCxnSpPr/>
      </xdr:nvCxnSpPr>
      <xdr:spPr>
        <a:xfrm>
          <a:off x="3797300" y="16817899"/>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15799</xdr:rowOff>
    </xdr:from>
    <xdr:to>
      <xdr:col>19</xdr:col>
      <xdr:colOff>177800</xdr:colOff>
      <xdr:row>98</xdr:row>
      <xdr:rowOff>17431</xdr:rowOff>
    </xdr:to>
    <xdr:cxnSp macro="">
      <xdr:nvCxnSpPr>
        <xdr:cNvPr id="237" name="直線コネクタ 236"/>
        <xdr:cNvCxnSpPr/>
      </xdr:nvCxnSpPr>
      <xdr:spPr>
        <a:xfrm flipV="1">
          <a:off x="2908300" y="168178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17431</xdr:rowOff>
    </xdr:from>
    <xdr:to>
      <xdr:col>15</xdr:col>
      <xdr:colOff>50800</xdr:colOff>
      <xdr:row>98</xdr:row>
      <xdr:rowOff>17546</xdr:rowOff>
    </xdr:to>
    <xdr:cxnSp macro="">
      <xdr:nvCxnSpPr>
        <xdr:cNvPr id="240" name="直線コネクタ 239"/>
        <xdr:cNvCxnSpPr/>
      </xdr:nvCxnSpPr>
      <xdr:spPr>
        <a:xfrm flipV="1">
          <a:off x="2019300" y="168195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17546</xdr:rowOff>
    </xdr:from>
    <xdr:to>
      <xdr:col>10</xdr:col>
      <xdr:colOff>114300</xdr:colOff>
      <xdr:row>98</xdr:row>
      <xdr:rowOff>108528</xdr:rowOff>
    </xdr:to>
    <xdr:cxnSp macro="">
      <xdr:nvCxnSpPr>
        <xdr:cNvPr id="243" name="直線コネクタ 242"/>
        <xdr:cNvCxnSpPr/>
      </xdr:nvCxnSpPr>
      <xdr:spPr>
        <a:xfrm flipV="1">
          <a:off x="1130300" y="16819646"/>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144988</xdr:rowOff>
    </xdr:from>
    <xdr:to>
      <xdr:col>24</xdr:col>
      <xdr:colOff>114300</xdr:colOff>
      <xdr:row>98</xdr:row>
      <xdr:rowOff>75138</xdr:rowOff>
    </xdr:to>
    <xdr:sp macro="" textlink="">
      <xdr:nvSpPr>
        <xdr:cNvPr id="253" name="楕円 252"/>
        <xdr:cNvSpPr/>
      </xdr:nvSpPr>
      <xdr:spPr>
        <a:xfrm>
          <a:off x="4584700" y="167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123415</xdr:rowOff>
    </xdr:from>
    <xdr:ext cx="534377" cy="259045"/>
    <xdr:sp macro="" textlink="">
      <xdr:nvSpPr>
        <xdr:cNvPr id="254" name="衛生費該当値テキスト"/>
        <xdr:cNvSpPr txBox="1"/>
      </xdr:nvSpPr>
      <xdr:spPr>
        <a:xfrm>
          <a:off x="4686300" y="167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136449</xdr:rowOff>
    </xdr:from>
    <xdr:to>
      <xdr:col>20</xdr:col>
      <xdr:colOff>38100</xdr:colOff>
      <xdr:row>98</xdr:row>
      <xdr:rowOff>66599</xdr:rowOff>
    </xdr:to>
    <xdr:sp macro="" textlink="">
      <xdr:nvSpPr>
        <xdr:cNvPr id="255" name="楕円 254"/>
        <xdr:cNvSpPr/>
      </xdr:nvSpPr>
      <xdr:spPr>
        <a:xfrm>
          <a:off x="3746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57726</xdr:rowOff>
    </xdr:from>
    <xdr:ext cx="534377" cy="259045"/>
    <xdr:sp macro="" textlink="">
      <xdr:nvSpPr>
        <xdr:cNvPr id="256" name="テキスト ボックス 255"/>
        <xdr:cNvSpPr txBox="1"/>
      </xdr:nvSpPr>
      <xdr:spPr>
        <a:xfrm>
          <a:off x="3530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138081</xdr:rowOff>
    </xdr:from>
    <xdr:to>
      <xdr:col>15</xdr:col>
      <xdr:colOff>101600</xdr:colOff>
      <xdr:row>98</xdr:row>
      <xdr:rowOff>68231</xdr:rowOff>
    </xdr:to>
    <xdr:sp macro="" textlink="">
      <xdr:nvSpPr>
        <xdr:cNvPr id="257" name="楕円 256"/>
        <xdr:cNvSpPr/>
      </xdr:nvSpPr>
      <xdr:spPr>
        <a:xfrm>
          <a:off x="2857500" y="167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59358</xdr:rowOff>
    </xdr:from>
    <xdr:ext cx="534377" cy="259045"/>
    <xdr:sp macro="" textlink="">
      <xdr:nvSpPr>
        <xdr:cNvPr id="258" name="テキスト ボックス 257"/>
        <xdr:cNvSpPr txBox="1"/>
      </xdr:nvSpPr>
      <xdr:spPr>
        <a:xfrm>
          <a:off x="2641111" y="168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138196</xdr:rowOff>
    </xdr:from>
    <xdr:to>
      <xdr:col>10</xdr:col>
      <xdr:colOff>165100</xdr:colOff>
      <xdr:row>98</xdr:row>
      <xdr:rowOff>68346</xdr:rowOff>
    </xdr:to>
    <xdr:sp macro="" textlink="">
      <xdr:nvSpPr>
        <xdr:cNvPr id="259" name="楕円 258"/>
        <xdr:cNvSpPr/>
      </xdr:nvSpPr>
      <xdr:spPr>
        <a:xfrm>
          <a:off x="1968500" y="167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59473</xdr:rowOff>
    </xdr:from>
    <xdr:ext cx="534377" cy="259045"/>
    <xdr:sp macro="" textlink="">
      <xdr:nvSpPr>
        <xdr:cNvPr id="260" name="テキスト ボックス 259"/>
        <xdr:cNvSpPr txBox="1"/>
      </xdr:nvSpPr>
      <xdr:spPr>
        <a:xfrm>
          <a:off x="1752111" y="168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57728</xdr:rowOff>
    </xdr:from>
    <xdr:to>
      <xdr:col>6</xdr:col>
      <xdr:colOff>38100</xdr:colOff>
      <xdr:row>98</xdr:row>
      <xdr:rowOff>159328</xdr:rowOff>
    </xdr:to>
    <xdr:sp macro="" textlink="">
      <xdr:nvSpPr>
        <xdr:cNvPr id="261" name="楕円 260"/>
        <xdr:cNvSpPr/>
      </xdr:nvSpPr>
      <xdr:spPr>
        <a:xfrm>
          <a:off x="1079500" y="168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150455</xdr:rowOff>
    </xdr:from>
    <xdr:ext cx="534377" cy="259045"/>
    <xdr:sp macro="" textlink="">
      <xdr:nvSpPr>
        <xdr:cNvPr id="262" name="テキスト ボックス 261"/>
        <xdr:cNvSpPr txBox="1"/>
      </xdr:nvSpPr>
      <xdr:spPr>
        <a:xfrm>
          <a:off x="863111" y="169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9" name="直線コネクタ 288"/>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2" name="直線コネクタ 291"/>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5" name="直線コネクタ 294"/>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114326</xdr:rowOff>
    </xdr:from>
    <xdr:to>
      <xdr:col>41</xdr:col>
      <xdr:colOff>50800</xdr:colOff>
      <xdr:row>38</xdr:row>
      <xdr:rowOff>139243</xdr:rowOff>
    </xdr:to>
    <xdr:cxnSp macro="">
      <xdr:nvCxnSpPr>
        <xdr:cNvPr id="298" name="直線コネクタ 297"/>
        <xdr:cNvCxnSpPr/>
      </xdr:nvCxnSpPr>
      <xdr:spPr>
        <a:xfrm>
          <a:off x="6972300" y="5772176"/>
          <a:ext cx="889000" cy="8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8" name="楕円 307"/>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9"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0" name="楕円 309"/>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1" name="テキスト ボックス 310"/>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2" name="楕円 311"/>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3" name="テキスト ボックス 312"/>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4" name="楕円 313"/>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5" name="テキスト ボックス 314"/>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63526</xdr:rowOff>
    </xdr:from>
    <xdr:to>
      <xdr:col>36</xdr:col>
      <xdr:colOff>165100</xdr:colOff>
      <xdr:row>33</xdr:row>
      <xdr:rowOff>165126</xdr:rowOff>
    </xdr:to>
    <xdr:sp macro="" textlink="">
      <xdr:nvSpPr>
        <xdr:cNvPr id="316" name="楕円 315"/>
        <xdr:cNvSpPr/>
      </xdr:nvSpPr>
      <xdr:spPr>
        <a:xfrm>
          <a:off x="6921500" y="57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10203</xdr:rowOff>
    </xdr:from>
    <xdr:ext cx="469744" cy="259045"/>
    <xdr:sp macro="" textlink="">
      <xdr:nvSpPr>
        <xdr:cNvPr id="317" name="テキスト ボックス 316"/>
        <xdr:cNvSpPr txBox="1"/>
      </xdr:nvSpPr>
      <xdr:spPr>
        <a:xfrm>
          <a:off x="6737428" y="54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12014</xdr:rowOff>
    </xdr:from>
    <xdr:to>
      <xdr:col>55</xdr:col>
      <xdr:colOff>0</xdr:colOff>
      <xdr:row>58</xdr:row>
      <xdr:rowOff>49924</xdr:rowOff>
    </xdr:to>
    <xdr:cxnSp macro="">
      <xdr:nvCxnSpPr>
        <xdr:cNvPr id="346" name="直線コネクタ 345"/>
        <xdr:cNvCxnSpPr/>
      </xdr:nvCxnSpPr>
      <xdr:spPr>
        <a:xfrm flipV="1">
          <a:off x="9639300" y="9956114"/>
          <a:ext cx="8382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49924</xdr:rowOff>
    </xdr:from>
    <xdr:to>
      <xdr:col>50</xdr:col>
      <xdr:colOff>114300</xdr:colOff>
      <xdr:row>58</xdr:row>
      <xdr:rowOff>84544</xdr:rowOff>
    </xdr:to>
    <xdr:cxnSp macro="">
      <xdr:nvCxnSpPr>
        <xdr:cNvPr id="349" name="直線コネクタ 348"/>
        <xdr:cNvCxnSpPr/>
      </xdr:nvCxnSpPr>
      <xdr:spPr>
        <a:xfrm flipV="1">
          <a:off x="8750300" y="9994024"/>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49137</xdr:rowOff>
    </xdr:from>
    <xdr:to>
      <xdr:col>45</xdr:col>
      <xdr:colOff>177800</xdr:colOff>
      <xdr:row>58</xdr:row>
      <xdr:rowOff>84544</xdr:rowOff>
    </xdr:to>
    <xdr:cxnSp macro="">
      <xdr:nvCxnSpPr>
        <xdr:cNvPr id="352" name="直線コネクタ 351"/>
        <xdr:cNvCxnSpPr/>
      </xdr:nvCxnSpPr>
      <xdr:spPr>
        <a:xfrm>
          <a:off x="7861300" y="9993237"/>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96977</xdr:rowOff>
    </xdr:from>
    <xdr:to>
      <xdr:col>41</xdr:col>
      <xdr:colOff>50800</xdr:colOff>
      <xdr:row>58</xdr:row>
      <xdr:rowOff>49137</xdr:rowOff>
    </xdr:to>
    <xdr:cxnSp macro="">
      <xdr:nvCxnSpPr>
        <xdr:cNvPr id="355" name="直線コネクタ 354"/>
        <xdr:cNvCxnSpPr/>
      </xdr:nvCxnSpPr>
      <xdr:spPr>
        <a:xfrm>
          <a:off x="6972300" y="9698177"/>
          <a:ext cx="889000" cy="2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132664</xdr:rowOff>
    </xdr:from>
    <xdr:to>
      <xdr:col>55</xdr:col>
      <xdr:colOff>50800</xdr:colOff>
      <xdr:row>58</xdr:row>
      <xdr:rowOff>62814</xdr:rowOff>
    </xdr:to>
    <xdr:sp macro="" textlink="">
      <xdr:nvSpPr>
        <xdr:cNvPr id="365" name="楕円 364"/>
        <xdr:cNvSpPr/>
      </xdr:nvSpPr>
      <xdr:spPr>
        <a:xfrm>
          <a:off x="10426700" y="99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111091</xdr:rowOff>
    </xdr:from>
    <xdr:ext cx="534377" cy="259045"/>
    <xdr:sp macro="" textlink="">
      <xdr:nvSpPr>
        <xdr:cNvPr id="366" name="農林水産業費該当値テキスト"/>
        <xdr:cNvSpPr txBox="1"/>
      </xdr:nvSpPr>
      <xdr:spPr>
        <a:xfrm>
          <a:off x="10528300" y="98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170574</xdr:rowOff>
    </xdr:from>
    <xdr:to>
      <xdr:col>50</xdr:col>
      <xdr:colOff>165100</xdr:colOff>
      <xdr:row>58</xdr:row>
      <xdr:rowOff>100724</xdr:rowOff>
    </xdr:to>
    <xdr:sp macro="" textlink="">
      <xdr:nvSpPr>
        <xdr:cNvPr id="367" name="楕円 366"/>
        <xdr:cNvSpPr/>
      </xdr:nvSpPr>
      <xdr:spPr>
        <a:xfrm>
          <a:off x="9588500" y="99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91851</xdr:rowOff>
    </xdr:from>
    <xdr:ext cx="534377" cy="259045"/>
    <xdr:sp macro="" textlink="">
      <xdr:nvSpPr>
        <xdr:cNvPr id="368" name="テキスト ボックス 367"/>
        <xdr:cNvSpPr txBox="1"/>
      </xdr:nvSpPr>
      <xdr:spPr>
        <a:xfrm>
          <a:off x="9372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33744</xdr:rowOff>
    </xdr:from>
    <xdr:to>
      <xdr:col>46</xdr:col>
      <xdr:colOff>38100</xdr:colOff>
      <xdr:row>58</xdr:row>
      <xdr:rowOff>135344</xdr:rowOff>
    </xdr:to>
    <xdr:sp macro="" textlink="">
      <xdr:nvSpPr>
        <xdr:cNvPr id="369" name="楕円 368"/>
        <xdr:cNvSpPr/>
      </xdr:nvSpPr>
      <xdr:spPr>
        <a:xfrm>
          <a:off x="8699500" y="99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126471</xdr:rowOff>
    </xdr:from>
    <xdr:ext cx="534377" cy="259045"/>
    <xdr:sp macro="" textlink="">
      <xdr:nvSpPr>
        <xdr:cNvPr id="370" name="テキスト ボックス 369"/>
        <xdr:cNvSpPr txBox="1"/>
      </xdr:nvSpPr>
      <xdr:spPr>
        <a:xfrm>
          <a:off x="8483111" y="100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169787</xdr:rowOff>
    </xdr:from>
    <xdr:to>
      <xdr:col>41</xdr:col>
      <xdr:colOff>101600</xdr:colOff>
      <xdr:row>58</xdr:row>
      <xdr:rowOff>99937</xdr:rowOff>
    </xdr:to>
    <xdr:sp macro="" textlink="">
      <xdr:nvSpPr>
        <xdr:cNvPr id="371" name="楕円 370"/>
        <xdr:cNvSpPr/>
      </xdr:nvSpPr>
      <xdr:spPr>
        <a:xfrm>
          <a:off x="7810500" y="99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91064</xdr:rowOff>
    </xdr:from>
    <xdr:ext cx="534377" cy="259045"/>
    <xdr:sp macro="" textlink="">
      <xdr:nvSpPr>
        <xdr:cNvPr id="372" name="テキスト ボックス 371"/>
        <xdr:cNvSpPr txBox="1"/>
      </xdr:nvSpPr>
      <xdr:spPr>
        <a:xfrm>
          <a:off x="7594111" y="100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46177</xdr:rowOff>
    </xdr:from>
    <xdr:to>
      <xdr:col>36</xdr:col>
      <xdr:colOff>165100</xdr:colOff>
      <xdr:row>56</xdr:row>
      <xdr:rowOff>147777</xdr:rowOff>
    </xdr:to>
    <xdr:sp macro="" textlink="">
      <xdr:nvSpPr>
        <xdr:cNvPr id="373" name="楕円 372"/>
        <xdr:cNvSpPr/>
      </xdr:nvSpPr>
      <xdr:spPr>
        <a:xfrm>
          <a:off x="6921500" y="96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164304</xdr:rowOff>
    </xdr:from>
    <xdr:ext cx="534377" cy="259045"/>
    <xdr:sp macro="" textlink="">
      <xdr:nvSpPr>
        <xdr:cNvPr id="374" name="テキスト ボックス 373"/>
        <xdr:cNvSpPr txBox="1"/>
      </xdr:nvSpPr>
      <xdr:spPr>
        <a:xfrm>
          <a:off x="6705111" y="94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40194</xdr:rowOff>
    </xdr:from>
    <xdr:to>
      <xdr:col>55</xdr:col>
      <xdr:colOff>0</xdr:colOff>
      <xdr:row>78</xdr:row>
      <xdr:rowOff>44645</xdr:rowOff>
    </xdr:to>
    <xdr:cxnSp macro="">
      <xdr:nvCxnSpPr>
        <xdr:cNvPr id="405" name="直線コネクタ 404"/>
        <xdr:cNvCxnSpPr/>
      </xdr:nvCxnSpPr>
      <xdr:spPr>
        <a:xfrm flipV="1">
          <a:off x="9639300" y="13413294"/>
          <a:ext cx="8382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44200</xdr:rowOff>
    </xdr:from>
    <xdr:to>
      <xdr:col>50</xdr:col>
      <xdr:colOff>114300</xdr:colOff>
      <xdr:row>78</xdr:row>
      <xdr:rowOff>44645</xdr:rowOff>
    </xdr:to>
    <xdr:cxnSp macro="">
      <xdr:nvCxnSpPr>
        <xdr:cNvPr id="408" name="直線コネクタ 407"/>
        <xdr:cNvCxnSpPr/>
      </xdr:nvCxnSpPr>
      <xdr:spPr>
        <a:xfrm>
          <a:off x="8750300" y="13417300"/>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25040</xdr:rowOff>
    </xdr:from>
    <xdr:to>
      <xdr:col>45</xdr:col>
      <xdr:colOff>177800</xdr:colOff>
      <xdr:row>78</xdr:row>
      <xdr:rowOff>44200</xdr:rowOff>
    </xdr:to>
    <xdr:cxnSp macro="">
      <xdr:nvCxnSpPr>
        <xdr:cNvPr id="411" name="直線コネクタ 410"/>
        <xdr:cNvCxnSpPr/>
      </xdr:nvCxnSpPr>
      <xdr:spPr>
        <a:xfrm>
          <a:off x="7861300" y="13398140"/>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25040</xdr:rowOff>
    </xdr:from>
    <xdr:to>
      <xdr:col>41</xdr:col>
      <xdr:colOff>50800</xdr:colOff>
      <xdr:row>78</xdr:row>
      <xdr:rowOff>36819</xdr:rowOff>
    </xdr:to>
    <xdr:cxnSp macro="">
      <xdr:nvCxnSpPr>
        <xdr:cNvPr id="414" name="直線コネクタ 413"/>
        <xdr:cNvCxnSpPr/>
      </xdr:nvCxnSpPr>
      <xdr:spPr>
        <a:xfrm flipV="1">
          <a:off x="6972300" y="13398140"/>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160844</xdr:rowOff>
    </xdr:from>
    <xdr:to>
      <xdr:col>55</xdr:col>
      <xdr:colOff>50800</xdr:colOff>
      <xdr:row>78</xdr:row>
      <xdr:rowOff>90994</xdr:rowOff>
    </xdr:to>
    <xdr:sp macro="" textlink="">
      <xdr:nvSpPr>
        <xdr:cNvPr id="424" name="楕円 423"/>
        <xdr:cNvSpPr/>
      </xdr:nvSpPr>
      <xdr:spPr>
        <a:xfrm>
          <a:off x="10426700" y="13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12271</xdr:rowOff>
    </xdr:from>
    <xdr:ext cx="534377" cy="259045"/>
    <xdr:sp macro="" textlink="">
      <xdr:nvSpPr>
        <xdr:cNvPr id="425" name="商工費該当値テキスト"/>
        <xdr:cNvSpPr txBox="1"/>
      </xdr:nvSpPr>
      <xdr:spPr>
        <a:xfrm>
          <a:off x="10528300" y="132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165295</xdr:rowOff>
    </xdr:from>
    <xdr:to>
      <xdr:col>50</xdr:col>
      <xdr:colOff>165100</xdr:colOff>
      <xdr:row>78</xdr:row>
      <xdr:rowOff>95445</xdr:rowOff>
    </xdr:to>
    <xdr:sp macro="" textlink="">
      <xdr:nvSpPr>
        <xdr:cNvPr id="426" name="楕円 425"/>
        <xdr:cNvSpPr/>
      </xdr:nvSpPr>
      <xdr:spPr>
        <a:xfrm>
          <a:off x="9588500" y="133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111972</xdr:rowOff>
    </xdr:from>
    <xdr:ext cx="534377" cy="259045"/>
    <xdr:sp macro="" textlink="">
      <xdr:nvSpPr>
        <xdr:cNvPr id="427" name="テキスト ボックス 426"/>
        <xdr:cNvSpPr txBox="1"/>
      </xdr:nvSpPr>
      <xdr:spPr>
        <a:xfrm>
          <a:off x="9372111" y="1314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164850</xdr:rowOff>
    </xdr:from>
    <xdr:to>
      <xdr:col>46</xdr:col>
      <xdr:colOff>38100</xdr:colOff>
      <xdr:row>78</xdr:row>
      <xdr:rowOff>95000</xdr:rowOff>
    </xdr:to>
    <xdr:sp macro="" textlink="">
      <xdr:nvSpPr>
        <xdr:cNvPr id="428" name="楕円 427"/>
        <xdr:cNvSpPr/>
      </xdr:nvSpPr>
      <xdr:spPr>
        <a:xfrm>
          <a:off x="8699500" y="133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111527</xdr:rowOff>
    </xdr:from>
    <xdr:ext cx="534377" cy="259045"/>
    <xdr:sp macro="" textlink="">
      <xdr:nvSpPr>
        <xdr:cNvPr id="429" name="テキスト ボックス 428"/>
        <xdr:cNvSpPr txBox="1"/>
      </xdr:nvSpPr>
      <xdr:spPr>
        <a:xfrm>
          <a:off x="8483111" y="131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145690</xdr:rowOff>
    </xdr:from>
    <xdr:to>
      <xdr:col>41</xdr:col>
      <xdr:colOff>101600</xdr:colOff>
      <xdr:row>78</xdr:row>
      <xdr:rowOff>75840</xdr:rowOff>
    </xdr:to>
    <xdr:sp macro="" textlink="">
      <xdr:nvSpPr>
        <xdr:cNvPr id="430" name="楕円 429"/>
        <xdr:cNvSpPr/>
      </xdr:nvSpPr>
      <xdr:spPr>
        <a:xfrm>
          <a:off x="7810500" y="133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92367</xdr:rowOff>
    </xdr:from>
    <xdr:ext cx="534377" cy="259045"/>
    <xdr:sp macro="" textlink="">
      <xdr:nvSpPr>
        <xdr:cNvPr id="431" name="テキスト ボックス 430"/>
        <xdr:cNvSpPr txBox="1"/>
      </xdr:nvSpPr>
      <xdr:spPr>
        <a:xfrm>
          <a:off x="7594111" y="131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157469</xdr:rowOff>
    </xdr:from>
    <xdr:to>
      <xdr:col>36</xdr:col>
      <xdr:colOff>165100</xdr:colOff>
      <xdr:row>78</xdr:row>
      <xdr:rowOff>87619</xdr:rowOff>
    </xdr:to>
    <xdr:sp macro="" textlink="">
      <xdr:nvSpPr>
        <xdr:cNvPr id="432" name="楕円 431"/>
        <xdr:cNvSpPr/>
      </xdr:nvSpPr>
      <xdr:spPr>
        <a:xfrm>
          <a:off x="6921500" y="133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104146</xdr:rowOff>
    </xdr:from>
    <xdr:ext cx="534377" cy="259045"/>
    <xdr:sp macro="" textlink="">
      <xdr:nvSpPr>
        <xdr:cNvPr id="433" name="テキスト ボックス 432"/>
        <xdr:cNvSpPr txBox="1"/>
      </xdr:nvSpPr>
      <xdr:spPr>
        <a:xfrm>
          <a:off x="6705111" y="131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159868</xdr:rowOff>
    </xdr:from>
    <xdr:to>
      <xdr:col>55</xdr:col>
      <xdr:colOff>0</xdr:colOff>
      <xdr:row>96</xdr:row>
      <xdr:rowOff>103992</xdr:rowOff>
    </xdr:to>
    <xdr:cxnSp macro="">
      <xdr:nvCxnSpPr>
        <xdr:cNvPr id="458" name="直線コネクタ 457"/>
        <xdr:cNvCxnSpPr/>
      </xdr:nvCxnSpPr>
      <xdr:spPr>
        <a:xfrm flipV="1">
          <a:off x="9639300" y="16447618"/>
          <a:ext cx="838200" cy="1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79304</xdr:rowOff>
    </xdr:from>
    <xdr:to>
      <xdr:col>50</xdr:col>
      <xdr:colOff>114300</xdr:colOff>
      <xdr:row>96</xdr:row>
      <xdr:rowOff>103992</xdr:rowOff>
    </xdr:to>
    <xdr:cxnSp macro="">
      <xdr:nvCxnSpPr>
        <xdr:cNvPr id="461" name="直線コネクタ 460"/>
        <xdr:cNvCxnSpPr/>
      </xdr:nvCxnSpPr>
      <xdr:spPr>
        <a:xfrm>
          <a:off x="8750300" y="16195604"/>
          <a:ext cx="889000" cy="36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126315</xdr:rowOff>
    </xdr:from>
    <xdr:to>
      <xdr:col>45</xdr:col>
      <xdr:colOff>177800</xdr:colOff>
      <xdr:row>94</xdr:row>
      <xdr:rowOff>79304</xdr:rowOff>
    </xdr:to>
    <xdr:cxnSp macro="">
      <xdr:nvCxnSpPr>
        <xdr:cNvPr id="464" name="直線コネクタ 463"/>
        <xdr:cNvCxnSpPr/>
      </xdr:nvCxnSpPr>
      <xdr:spPr>
        <a:xfrm>
          <a:off x="7861300" y="16071165"/>
          <a:ext cx="889000" cy="1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126315</xdr:rowOff>
    </xdr:from>
    <xdr:to>
      <xdr:col>41</xdr:col>
      <xdr:colOff>50800</xdr:colOff>
      <xdr:row>94</xdr:row>
      <xdr:rowOff>29904</xdr:rowOff>
    </xdr:to>
    <xdr:cxnSp macro="">
      <xdr:nvCxnSpPr>
        <xdr:cNvPr id="467" name="直線コネクタ 466"/>
        <xdr:cNvCxnSpPr/>
      </xdr:nvCxnSpPr>
      <xdr:spPr>
        <a:xfrm flipV="1">
          <a:off x="6972300" y="16071165"/>
          <a:ext cx="889000" cy="7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109068</xdr:rowOff>
    </xdr:from>
    <xdr:to>
      <xdr:col>55</xdr:col>
      <xdr:colOff>50800</xdr:colOff>
      <xdr:row>96</xdr:row>
      <xdr:rowOff>39218</xdr:rowOff>
    </xdr:to>
    <xdr:sp macro="" textlink="">
      <xdr:nvSpPr>
        <xdr:cNvPr id="477" name="楕円 476"/>
        <xdr:cNvSpPr/>
      </xdr:nvSpPr>
      <xdr:spPr>
        <a:xfrm>
          <a:off x="10426700" y="163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131945</xdr:rowOff>
    </xdr:from>
    <xdr:ext cx="534377" cy="259045"/>
    <xdr:sp macro="" textlink="">
      <xdr:nvSpPr>
        <xdr:cNvPr id="478" name="土木費該当値テキスト"/>
        <xdr:cNvSpPr txBox="1"/>
      </xdr:nvSpPr>
      <xdr:spPr>
        <a:xfrm>
          <a:off x="10528300" y="162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53192</xdr:rowOff>
    </xdr:from>
    <xdr:to>
      <xdr:col>50</xdr:col>
      <xdr:colOff>165100</xdr:colOff>
      <xdr:row>96</xdr:row>
      <xdr:rowOff>154792</xdr:rowOff>
    </xdr:to>
    <xdr:sp macro="" textlink="">
      <xdr:nvSpPr>
        <xdr:cNvPr id="479" name="楕円 478"/>
        <xdr:cNvSpPr/>
      </xdr:nvSpPr>
      <xdr:spPr>
        <a:xfrm>
          <a:off x="9588500" y="16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145919</xdr:rowOff>
    </xdr:from>
    <xdr:ext cx="534377" cy="259045"/>
    <xdr:sp macro="" textlink="">
      <xdr:nvSpPr>
        <xdr:cNvPr id="480" name="テキスト ボックス 479"/>
        <xdr:cNvSpPr txBox="1"/>
      </xdr:nvSpPr>
      <xdr:spPr>
        <a:xfrm>
          <a:off x="9372111" y="166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28504</xdr:rowOff>
    </xdr:from>
    <xdr:to>
      <xdr:col>46</xdr:col>
      <xdr:colOff>38100</xdr:colOff>
      <xdr:row>94</xdr:row>
      <xdr:rowOff>130104</xdr:rowOff>
    </xdr:to>
    <xdr:sp macro="" textlink="">
      <xdr:nvSpPr>
        <xdr:cNvPr id="481" name="楕円 480"/>
        <xdr:cNvSpPr/>
      </xdr:nvSpPr>
      <xdr:spPr>
        <a:xfrm>
          <a:off x="8699500" y="161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146631</xdr:rowOff>
    </xdr:from>
    <xdr:ext cx="599010" cy="259045"/>
    <xdr:sp macro="" textlink="">
      <xdr:nvSpPr>
        <xdr:cNvPr id="482" name="テキスト ボックス 481"/>
        <xdr:cNvSpPr txBox="1"/>
      </xdr:nvSpPr>
      <xdr:spPr>
        <a:xfrm>
          <a:off x="8450795" y="159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75515</xdr:rowOff>
    </xdr:from>
    <xdr:to>
      <xdr:col>41</xdr:col>
      <xdr:colOff>101600</xdr:colOff>
      <xdr:row>94</xdr:row>
      <xdr:rowOff>5665</xdr:rowOff>
    </xdr:to>
    <xdr:sp macro="" textlink="">
      <xdr:nvSpPr>
        <xdr:cNvPr id="483" name="楕円 482"/>
        <xdr:cNvSpPr/>
      </xdr:nvSpPr>
      <xdr:spPr>
        <a:xfrm>
          <a:off x="7810500" y="160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22192</xdr:rowOff>
    </xdr:from>
    <xdr:ext cx="599010" cy="259045"/>
    <xdr:sp macro="" textlink="">
      <xdr:nvSpPr>
        <xdr:cNvPr id="484" name="テキスト ボックス 483"/>
        <xdr:cNvSpPr txBox="1"/>
      </xdr:nvSpPr>
      <xdr:spPr>
        <a:xfrm>
          <a:off x="7561795" y="157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150554</xdr:rowOff>
    </xdr:from>
    <xdr:to>
      <xdr:col>36</xdr:col>
      <xdr:colOff>165100</xdr:colOff>
      <xdr:row>94</xdr:row>
      <xdr:rowOff>80704</xdr:rowOff>
    </xdr:to>
    <xdr:sp macro="" textlink="">
      <xdr:nvSpPr>
        <xdr:cNvPr id="485" name="楕円 484"/>
        <xdr:cNvSpPr/>
      </xdr:nvSpPr>
      <xdr:spPr>
        <a:xfrm>
          <a:off x="6921500" y="160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97231</xdr:rowOff>
    </xdr:from>
    <xdr:ext cx="599010" cy="259045"/>
    <xdr:sp macro="" textlink="">
      <xdr:nvSpPr>
        <xdr:cNvPr id="486" name="テキスト ボックス 485"/>
        <xdr:cNvSpPr txBox="1"/>
      </xdr:nvSpPr>
      <xdr:spPr>
        <a:xfrm>
          <a:off x="6672795" y="158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86338</xdr:rowOff>
    </xdr:from>
    <xdr:to>
      <xdr:col>85</xdr:col>
      <xdr:colOff>127000</xdr:colOff>
      <xdr:row>36</xdr:row>
      <xdr:rowOff>139406</xdr:rowOff>
    </xdr:to>
    <xdr:cxnSp macro="">
      <xdr:nvCxnSpPr>
        <xdr:cNvPr id="518" name="直線コネクタ 517"/>
        <xdr:cNvCxnSpPr/>
      </xdr:nvCxnSpPr>
      <xdr:spPr>
        <a:xfrm flipV="1">
          <a:off x="15481300" y="6258538"/>
          <a:ext cx="8382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139406</xdr:rowOff>
    </xdr:from>
    <xdr:to>
      <xdr:col>81</xdr:col>
      <xdr:colOff>50800</xdr:colOff>
      <xdr:row>37</xdr:row>
      <xdr:rowOff>2017</xdr:rowOff>
    </xdr:to>
    <xdr:cxnSp macro="">
      <xdr:nvCxnSpPr>
        <xdr:cNvPr id="521" name="直線コネクタ 520"/>
        <xdr:cNvCxnSpPr/>
      </xdr:nvCxnSpPr>
      <xdr:spPr>
        <a:xfrm flipV="1">
          <a:off x="14592300" y="631160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2017</xdr:rowOff>
    </xdr:from>
    <xdr:to>
      <xdr:col>76</xdr:col>
      <xdr:colOff>114300</xdr:colOff>
      <xdr:row>37</xdr:row>
      <xdr:rowOff>66711</xdr:rowOff>
    </xdr:to>
    <xdr:cxnSp macro="">
      <xdr:nvCxnSpPr>
        <xdr:cNvPr id="524" name="直線コネクタ 523"/>
        <xdr:cNvCxnSpPr/>
      </xdr:nvCxnSpPr>
      <xdr:spPr>
        <a:xfrm flipV="1">
          <a:off x="13703300" y="634566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36471</xdr:rowOff>
    </xdr:from>
    <xdr:to>
      <xdr:col>71</xdr:col>
      <xdr:colOff>177800</xdr:colOff>
      <xdr:row>37</xdr:row>
      <xdr:rowOff>66711</xdr:rowOff>
    </xdr:to>
    <xdr:cxnSp macro="">
      <xdr:nvCxnSpPr>
        <xdr:cNvPr id="527" name="直線コネクタ 526"/>
        <xdr:cNvCxnSpPr/>
      </xdr:nvCxnSpPr>
      <xdr:spPr>
        <a:xfrm>
          <a:off x="12814300" y="6380121"/>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35538</xdr:rowOff>
    </xdr:from>
    <xdr:to>
      <xdr:col>85</xdr:col>
      <xdr:colOff>177800</xdr:colOff>
      <xdr:row>36</xdr:row>
      <xdr:rowOff>137138</xdr:rowOff>
    </xdr:to>
    <xdr:sp macro="" textlink="">
      <xdr:nvSpPr>
        <xdr:cNvPr id="537" name="楕円 536"/>
        <xdr:cNvSpPr/>
      </xdr:nvSpPr>
      <xdr:spPr>
        <a:xfrm>
          <a:off x="16268700" y="62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58415</xdr:rowOff>
    </xdr:from>
    <xdr:ext cx="534377" cy="259045"/>
    <xdr:sp macro="" textlink="">
      <xdr:nvSpPr>
        <xdr:cNvPr id="538" name="消防費該当値テキスト"/>
        <xdr:cNvSpPr txBox="1"/>
      </xdr:nvSpPr>
      <xdr:spPr>
        <a:xfrm>
          <a:off x="16370300" y="60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88606</xdr:rowOff>
    </xdr:from>
    <xdr:to>
      <xdr:col>81</xdr:col>
      <xdr:colOff>101600</xdr:colOff>
      <xdr:row>37</xdr:row>
      <xdr:rowOff>18756</xdr:rowOff>
    </xdr:to>
    <xdr:sp macro="" textlink="">
      <xdr:nvSpPr>
        <xdr:cNvPr id="539" name="楕円 538"/>
        <xdr:cNvSpPr/>
      </xdr:nvSpPr>
      <xdr:spPr>
        <a:xfrm>
          <a:off x="15430500" y="6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9883</xdr:rowOff>
    </xdr:from>
    <xdr:ext cx="534377" cy="259045"/>
    <xdr:sp macro="" textlink="">
      <xdr:nvSpPr>
        <xdr:cNvPr id="540" name="テキスト ボックス 539"/>
        <xdr:cNvSpPr txBox="1"/>
      </xdr:nvSpPr>
      <xdr:spPr>
        <a:xfrm>
          <a:off x="15214111" y="63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122667</xdr:rowOff>
    </xdr:from>
    <xdr:to>
      <xdr:col>76</xdr:col>
      <xdr:colOff>165100</xdr:colOff>
      <xdr:row>37</xdr:row>
      <xdr:rowOff>52817</xdr:rowOff>
    </xdr:to>
    <xdr:sp macro="" textlink="">
      <xdr:nvSpPr>
        <xdr:cNvPr id="541" name="楕円 540"/>
        <xdr:cNvSpPr/>
      </xdr:nvSpPr>
      <xdr:spPr>
        <a:xfrm>
          <a:off x="14541500" y="62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43944</xdr:rowOff>
    </xdr:from>
    <xdr:ext cx="534377" cy="259045"/>
    <xdr:sp macro="" textlink="">
      <xdr:nvSpPr>
        <xdr:cNvPr id="542" name="テキスト ボックス 541"/>
        <xdr:cNvSpPr txBox="1"/>
      </xdr:nvSpPr>
      <xdr:spPr>
        <a:xfrm>
          <a:off x="14325111" y="63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15911</xdr:rowOff>
    </xdr:from>
    <xdr:to>
      <xdr:col>72</xdr:col>
      <xdr:colOff>38100</xdr:colOff>
      <xdr:row>37</xdr:row>
      <xdr:rowOff>117511</xdr:rowOff>
    </xdr:to>
    <xdr:sp macro="" textlink="">
      <xdr:nvSpPr>
        <xdr:cNvPr id="543" name="楕円 542"/>
        <xdr:cNvSpPr/>
      </xdr:nvSpPr>
      <xdr:spPr>
        <a:xfrm>
          <a:off x="136525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108638</xdr:rowOff>
    </xdr:from>
    <xdr:ext cx="534377" cy="259045"/>
    <xdr:sp macro="" textlink="">
      <xdr:nvSpPr>
        <xdr:cNvPr id="544" name="テキスト ボックス 543"/>
        <xdr:cNvSpPr txBox="1"/>
      </xdr:nvSpPr>
      <xdr:spPr>
        <a:xfrm>
          <a:off x="13436111" y="64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157121</xdr:rowOff>
    </xdr:from>
    <xdr:to>
      <xdr:col>67</xdr:col>
      <xdr:colOff>101600</xdr:colOff>
      <xdr:row>37</xdr:row>
      <xdr:rowOff>87271</xdr:rowOff>
    </xdr:to>
    <xdr:sp macro="" textlink="">
      <xdr:nvSpPr>
        <xdr:cNvPr id="545" name="楕円 544"/>
        <xdr:cNvSpPr/>
      </xdr:nvSpPr>
      <xdr:spPr>
        <a:xfrm>
          <a:off x="12763500" y="6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78398</xdr:rowOff>
    </xdr:from>
    <xdr:ext cx="534377" cy="259045"/>
    <xdr:sp macro="" textlink="">
      <xdr:nvSpPr>
        <xdr:cNvPr id="546" name="テキスト ボックス 545"/>
        <xdr:cNvSpPr txBox="1"/>
      </xdr:nvSpPr>
      <xdr:spPr>
        <a:xfrm>
          <a:off x="12547111"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157073</xdr:rowOff>
    </xdr:from>
    <xdr:to>
      <xdr:col>85</xdr:col>
      <xdr:colOff>127000</xdr:colOff>
      <xdr:row>56</xdr:row>
      <xdr:rowOff>131897</xdr:rowOff>
    </xdr:to>
    <xdr:cxnSp macro="">
      <xdr:nvCxnSpPr>
        <xdr:cNvPr id="575" name="直線コネクタ 574"/>
        <xdr:cNvCxnSpPr/>
      </xdr:nvCxnSpPr>
      <xdr:spPr>
        <a:xfrm>
          <a:off x="15481300" y="9586823"/>
          <a:ext cx="838200" cy="1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157073</xdr:rowOff>
    </xdr:from>
    <xdr:to>
      <xdr:col>81</xdr:col>
      <xdr:colOff>50800</xdr:colOff>
      <xdr:row>56</xdr:row>
      <xdr:rowOff>159047</xdr:rowOff>
    </xdr:to>
    <xdr:cxnSp macro="">
      <xdr:nvCxnSpPr>
        <xdr:cNvPr id="578" name="直線コネクタ 577"/>
        <xdr:cNvCxnSpPr/>
      </xdr:nvCxnSpPr>
      <xdr:spPr>
        <a:xfrm flipV="1">
          <a:off x="14592300" y="9586823"/>
          <a:ext cx="889000" cy="1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159047</xdr:rowOff>
    </xdr:from>
    <xdr:to>
      <xdr:col>76</xdr:col>
      <xdr:colOff>114300</xdr:colOff>
      <xdr:row>56</xdr:row>
      <xdr:rowOff>169700</xdr:rowOff>
    </xdr:to>
    <xdr:cxnSp macro="">
      <xdr:nvCxnSpPr>
        <xdr:cNvPr id="581" name="直線コネクタ 580"/>
        <xdr:cNvCxnSpPr/>
      </xdr:nvCxnSpPr>
      <xdr:spPr>
        <a:xfrm flipV="1">
          <a:off x="13703300" y="976024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69756</xdr:rowOff>
    </xdr:from>
    <xdr:to>
      <xdr:col>71</xdr:col>
      <xdr:colOff>177800</xdr:colOff>
      <xdr:row>56</xdr:row>
      <xdr:rowOff>169700</xdr:rowOff>
    </xdr:to>
    <xdr:cxnSp macro="">
      <xdr:nvCxnSpPr>
        <xdr:cNvPr id="584" name="直線コネクタ 583"/>
        <xdr:cNvCxnSpPr/>
      </xdr:nvCxnSpPr>
      <xdr:spPr>
        <a:xfrm>
          <a:off x="12814300" y="9156606"/>
          <a:ext cx="889000" cy="6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81097</xdr:rowOff>
    </xdr:from>
    <xdr:to>
      <xdr:col>85</xdr:col>
      <xdr:colOff>177800</xdr:colOff>
      <xdr:row>57</xdr:row>
      <xdr:rowOff>11247</xdr:rowOff>
    </xdr:to>
    <xdr:sp macro="" textlink="">
      <xdr:nvSpPr>
        <xdr:cNvPr id="594" name="楕円 593"/>
        <xdr:cNvSpPr/>
      </xdr:nvSpPr>
      <xdr:spPr>
        <a:xfrm>
          <a:off x="16268700" y="96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59524</xdr:rowOff>
    </xdr:from>
    <xdr:ext cx="534377" cy="259045"/>
    <xdr:sp macro="" textlink="">
      <xdr:nvSpPr>
        <xdr:cNvPr id="595" name="教育費該当値テキスト"/>
        <xdr:cNvSpPr txBox="1"/>
      </xdr:nvSpPr>
      <xdr:spPr>
        <a:xfrm>
          <a:off x="16370300" y="96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106273</xdr:rowOff>
    </xdr:from>
    <xdr:to>
      <xdr:col>81</xdr:col>
      <xdr:colOff>101600</xdr:colOff>
      <xdr:row>56</xdr:row>
      <xdr:rowOff>36423</xdr:rowOff>
    </xdr:to>
    <xdr:sp macro="" textlink="">
      <xdr:nvSpPr>
        <xdr:cNvPr id="596" name="楕円 595"/>
        <xdr:cNvSpPr/>
      </xdr:nvSpPr>
      <xdr:spPr>
        <a:xfrm>
          <a:off x="154305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52950</xdr:rowOff>
    </xdr:from>
    <xdr:ext cx="534377" cy="259045"/>
    <xdr:sp macro="" textlink="">
      <xdr:nvSpPr>
        <xdr:cNvPr id="597" name="テキスト ボックス 596"/>
        <xdr:cNvSpPr txBox="1"/>
      </xdr:nvSpPr>
      <xdr:spPr>
        <a:xfrm>
          <a:off x="15214111" y="93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108247</xdr:rowOff>
    </xdr:from>
    <xdr:to>
      <xdr:col>76</xdr:col>
      <xdr:colOff>165100</xdr:colOff>
      <xdr:row>57</xdr:row>
      <xdr:rowOff>38397</xdr:rowOff>
    </xdr:to>
    <xdr:sp macro="" textlink="">
      <xdr:nvSpPr>
        <xdr:cNvPr id="598" name="楕円 597"/>
        <xdr:cNvSpPr/>
      </xdr:nvSpPr>
      <xdr:spPr>
        <a:xfrm>
          <a:off x="14541500" y="97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29524</xdr:rowOff>
    </xdr:from>
    <xdr:ext cx="534377" cy="259045"/>
    <xdr:sp macro="" textlink="">
      <xdr:nvSpPr>
        <xdr:cNvPr id="599" name="テキスト ボックス 598"/>
        <xdr:cNvSpPr txBox="1"/>
      </xdr:nvSpPr>
      <xdr:spPr>
        <a:xfrm>
          <a:off x="14325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118900</xdr:rowOff>
    </xdr:from>
    <xdr:to>
      <xdr:col>72</xdr:col>
      <xdr:colOff>38100</xdr:colOff>
      <xdr:row>57</xdr:row>
      <xdr:rowOff>49050</xdr:rowOff>
    </xdr:to>
    <xdr:sp macro="" textlink="">
      <xdr:nvSpPr>
        <xdr:cNvPr id="600" name="楕円 599"/>
        <xdr:cNvSpPr/>
      </xdr:nvSpPr>
      <xdr:spPr>
        <a:xfrm>
          <a:off x="13652500" y="97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40177</xdr:rowOff>
    </xdr:from>
    <xdr:ext cx="534377" cy="259045"/>
    <xdr:sp macro="" textlink="">
      <xdr:nvSpPr>
        <xdr:cNvPr id="601" name="テキスト ボックス 600"/>
        <xdr:cNvSpPr txBox="1"/>
      </xdr:nvSpPr>
      <xdr:spPr>
        <a:xfrm>
          <a:off x="13436111" y="98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18956</xdr:rowOff>
    </xdr:from>
    <xdr:to>
      <xdr:col>67</xdr:col>
      <xdr:colOff>101600</xdr:colOff>
      <xdr:row>53</xdr:row>
      <xdr:rowOff>120556</xdr:rowOff>
    </xdr:to>
    <xdr:sp macro="" textlink="">
      <xdr:nvSpPr>
        <xdr:cNvPr id="602" name="楕円 601"/>
        <xdr:cNvSpPr/>
      </xdr:nvSpPr>
      <xdr:spPr>
        <a:xfrm>
          <a:off x="12763500" y="91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137083</xdr:rowOff>
    </xdr:from>
    <xdr:ext cx="599010" cy="259045"/>
    <xdr:sp macro="" textlink="">
      <xdr:nvSpPr>
        <xdr:cNvPr id="603" name="テキスト ボックス 602"/>
        <xdr:cNvSpPr txBox="1"/>
      </xdr:nvSpPr>
      <xdr:spPr>
        <a:xfrm>
          <a:off x="12514795" y="888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94176</xdr:rowOff>
    </xdr:from>
    <xdr:to>
      <xdr:col>85</xdr:col>
      <xdr:colOff>127000</xdr:colOff>
      <xdr:row>79</xdr:row>
      <xdr:rowOff>98879</xdr:rowOff>
    </xdr:to>
    <xdr:cxnSp macro="">
      <xdr:nvCxnSpPr>
        <xdr:cNvPr id="634" name="直線コネクタ 633"/>
        <xdr:cNvCxnSpPr/>
      </xdr:nvCxnSpPr>
      <xdr:spPr>
        <a:xfrm flipV="1">
          <a:off x="15481300" y="13638726"/>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43376</xdr:rowOff>
    </xdr:from>
    <xdr:to>
      <xdr:col>85</xdr:col>
      <xdr:colOff>177800</xdr:colOff>
      <xdr:row>79</xdr:row>
      <xdr:rowOff>144976</xdr:rowOff>
    </xdr:to>
    <xdr:sp macro="" textlink="">
      <xdr:nvSpPr>
        <xdr:cNvPr id="653" name="楕円 652"/>
        <xdr:cNvSpPr/>
      </xdr:nvSpPr>
      <xdr:spPr>
        <a:xfrm>
          <a:off x="16268700" y="135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98996</xdr:rowOff>
    </xdr:from>
    <xdr:to>
      <xdr:col>85</xdr:col>
      <xdr:colOff>127000</xdr:colOff>
      <xdr:row>97</xdr:row>
      <xdr:rowOff>116039</xdr:rowOff>
    </xdr:to>
    <xdr:cxnSp macro="">
      <xdr:nvCxnSpPr>
        <xdr:cNvPr id="689" name="直線コネクタ 688"/>
        <xdr:cNvCxnSpPr/>
      </xdr:nvCxnSpPr>
      <xdr:spPr>
        <a:xfrm flipV="1">
          <a:off x="15481300" y="16729646"/>
          <a:ext cx="8382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116039</xdr:rowOff>
    </xdr:from>
    <xdr:to>
      <xdr:col>81</xdr:col>
      <xdr:colOff>50800</xdr:colOff>
      <xdr:row>97</xdr:row>
      <xdr:rowOff>139280</xdr:rowOff>
    </xdr:to>
    <xdr:cxnSp macro="">
      <xdr:nvCxnSpPr>
        <xdr:cNvPr id="692" name="直線コネクタ 691"/>
        <xdr:cNvCxnSpPr/>
      </xdr:nvCxnSpPr>
      <xdr:spPr>
        <a:xfrm flipV="1">
          <a:off x="14592300" y="1674668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139280</xdr:rowOff>
    </xdr:from>
    <xdr:to>
      <xdr:col>76</xdr:col>
      <xdr:colOff>114300</xdr:colOff>
      <xdr:row>97</xdr:row>
      <xdr:rowOff>155423</xdr:rowOff>
    </xdr:to>
    <xdr:cxnSp macro="">
      <xdr:nvCxnSpPr>
        <xdr:cNvPr id="695" name="直線コネクタ 694"/>
        <xdr:cNvCxnSpPr/>
      </xdr:nvCxnSpPr>
      <xdr:spPr>
        <a:xfrm flipV="1">
          <a:off x="13703300" y="16769930"/>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155423</xdr:rowOff>
    </xdr:from>
    <xdr:to>
      <xdr:col>71</xdr:col>
      <xdr:colOff>177800</xdr:colOff>
      <xdr:row>97</xdr:row>
      <xdr:rowOff>166968</xdr:rowOff>
    </xdr:to>
    <xdr:cxnSp macro="">
      <xdr:nvCxnSpPr>
        <xdr:cNvPr id="698" name="直線コネクタ 697"/>
        <xdr:cNvCxnSpPr/>
      </xdr:nvCxnSpPr>
      <xdr:spPr>
        <a:xfrm flipV="1">
          <a:off x="12814300" y="16786073"/>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48196</xdr:rowOff>
    </xdr:from>
    <xdr:to>
      <xdr:col>85</xdr:col>
      <xdr:colOff>177800</xdr:colOff>
      <xdr:row>97</xdr:row>
      <xdr:rowOff>149796</xdr:rowOff>
    </xdr:to>
    <xdr:sp macro="" textlink="">
      <xdr:nvSpPr>
        <xdr:cNvPr id="708" name="楕円 707"/>
        <xdr:cNvSpPr/>
      </xdr:nvSpPr>
      <xdr:spPr>
        <a:xfrm>
          <a:off x="16268700" y="166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26623</xdr:rowOff>
    </xdr:from>
    <xdr:ext cx="534377" cy="259045"/>
    <xdr:sp macro="" textlink="">
      <xdr:nvSpPr>
        <xdr:cNvPr id="709" name="公債費該当値テキスト"/>
        <xdr:cNvSpPr txBox="1"/>
      </xdr:nvSpPr>
      <xdr:spPr>
        <a:xfrm>
          <a:off x="16370300" y="166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65239</xdr:rowOff>
    </xdr:from>
    <xdr:to>
      <xdr:col>81</xdr:col>
      <xdr:colOff>101600</xdr:colOff>
      <xdr:row>97</xdr:row>
      <xdr:rowOff>166839</xdr:rowOff>
    </xdr:to>
    <xdr:sp macro="" textlink="">
      <xdr:nvSpPr>
        <xdr:cNvPr id="710" name="楕円 709"/>
        <xdr:cNvSpPr/>
      </xdr:nvSpPr>
      <xdr:spPr>
        <a:xfrm>
          <a:off x="15430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157966</xdr:rowOff>
    </xdr:from>
    <xdr:ext cx="534377" cy="259045"/>
    <xdr:sp macro="" textlink="">
      <xdr:nvSpPr>
        <xdr:cNvPr id="711" name="テキスト ボックス 710"/>
        <xdr:cNvSpPr txBox="1"/>
      </xdr:nvSpPr>
      <xdr:spPr>
        <a:xfrm>
          <a:off x="15214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88480</xdr:rowOff>
    </xdr:from>
    <xdr:to>
      <xdr:col>76</xdr:col>
      <xdr:colOff>165100</xdr:colOff>
      <xdr:row>98</xdr:row>
      <xdr:rowOff>18630</xdr:rowOff>
    </xdr:to>
    <xdr:sp macro="" textlink="">
      <xdr:nvSpPr>
        <xdr:cNvPr id="712" name="楕円 711"/>
        <xdr:cNvSpPr/>
      </xdr:nvSpPr>
      <xdr:spPr>
        <a:xfrm>
          <a:off x="14541500" y="167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9757</xdr:rowOff>
    </xdr:from>
    <xdr:ext cx="534377" cy="259045"/>
    <xdr:sp macro="" textlink="">
      <xdr:nvSpPr>
        <xdr:cNvPr id="713" name="テキスト ボックス 712"/>
        <xdr:cNvSpPr txBox="1"/>
      </xdr:nvSpPr>
      <xdr:spPr>
        <a:xfrm>
          <a:off x="14325111" y="168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104623</xdr:rowOff>
    </xdr:from>
    <xdr:to>
      <xdr:col>72</xdr:col>
      <xdr:colOff>38100</xdr:colOff>
      <xdr:row>98</xdr:row>
      <xdr:rowOff>34773</xdr:rowOff>
    </xdr:to>
    <xdr:sp macro="" textlink="">
      <xdr:nvSpPr>
        <xdr:cNvPr id="714" name="楕円 713"/>
        <xdr:cNvSpPr/>
      </xdr:nvSpPr>
      <xdr:spPr>
        <a:xfrm>
          <a:off x="13652500" y="167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25900</xdr:rowOff>
    </xdr:from>
    <xdr:ext cx="534377" cy="259045"/>
    <xdr:sp macro="" textlink="">
      <xdr:nvSpPr>
        <xdr:cNvPr id="715" name="テキスト ボックス 714"/>
        <xdr:cNvSpPr txBox="1"/>
      </xdr:nvSpPr>
      <xdr:spPr>
        <a:xfrm>
          <a:off x="13436111" y="168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116168</xdr:rowOff>
    </xdr:from>
    <xdr:to>
      <xdr:col>67</xdr:col>
      <xdr:colOff>101600</xdr:colOff>
      <xdr:row>98</xdr:row>
      <xdr:rowOff>46318</xdr:rowOff>
    </xdr:to>
    <xdr:sp macro="" textlink="">
      <xdr:nvSpPr>
        <xdr:cNvPr id="716" name="楕円 715"/>
        <xdr:cNvSpPr/>
      </xdr:nvSpPr>
      <xdr:spPr>
        <a:xfrm>
          <a:off x="12763500" y="167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37445</xdr:rowOff>
    </xdr:from>
    <xdr:ext cx="534377" cy="259045"/>
    <xdr:sp macro="" textlink="">
      <xdr:nvSpPr>
        <xdr:cNvPr id="717" name="テキスト ボックス 716"/>
        <xdr:cNvSpPr txBox="1"/>
      </xdr:nvSpPr>
      <xdr:spPr>
        <a:xfrm>
          <a:off x="12547111" y="168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23495</xdr:rowOff>
    </xdr:from>
    <xdr:to>
      <xdr:col>116</xdr:col>
      <xdr:colOff>62864</xdr:colOff>
      <xdr:row>39</xdr:row>
      <xdr:rowOff>44450</xdr:rowOff>
    </xdr:to>
    <xdr:cxnSp macro="">
      <xdr:nvCxnSpPr>
        <xdr:cNvPr id="741" name="直線コネクタ 740"/>
        <xdr:cNvCxnSpPr/>
      </xdr:nvCxnSpPr>
      <xdr:spPr>
        <a:xfrm flipV="1">
          <a:off x="22159595" y="5681345"/>
          <a:ext cx="1269"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72407</xdr:rowOff>
    </xdr:from>
    <xdr:ext cx="249299" cy="259045"/>
    <xdr:sp macro="" textlink="">
      <xdr:nvSpPr>
        <xdr:cNvPr id="742" name="諸支出金最小値テキスト"/>
        <xdr:cNvSpPr txBox="1"/>
      </xdr:nvSpPr>
      <xdr:spPr>
        <a:xfrm>
          <a:off x="22212300" y="6758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141622</xdr:rowOff>
    </xdr:from>
    <xdr:ext cx="378565" cy="259045"/>
    <xdr:sp macro="" textlink="">
      <xdr:nvSpPr>
        <xdr:cNvPr id="744" name="諸支出金最大値テキスト"/>
        <xdr:cNvSpPr txBox="1"/>
      </xdr:nvSpPr>
      <xdr:spPr>
        <a:xfrm>
          <a:off x="22212300" y="545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23495</xdr:rowOff>
    </xdr:from>
    <xdr:to>
      <xdr:col>116</xdr:col>
      <xdr:colOff>152400</xdr:colOff>
      <xdr:row>33</xdr:row>
      <xdr:rowOff>23495</xdr:rowOff>
    </xdr:to>
    <xdr:cxnSp macro="">
      <xdr:nvCxnSpPr>
        <xdr:cNvPr id="745" name="直線コネクタ 744"/>
        <xdr:cNvCxnSpPr/>
      </xdr:nvCxnSpPr>
      <xdr:spPr>
        <a:xfrm>
          <a:off x="22072600" y="568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23495</xdr:rowOff>
    </xdr:from>
    <xdr:to>
      <xdr:col>116</xdr:col>
      <xdr:colOff>63500</xdr:colOff>
      <xdr:row>39</xdr:row>
      <xdr:rowOff>44450</xdr:rowOff>
    </xdr:to>
    <xdr:cxnSp macro="">
      <xdr:nvCxnSpPr>
        <xdr:cNvPr id="746" name="直線コネクタ 745"/>
        <xdr:cNvCxnSpPr/>
      </xdr:nvCxnSpPr>
      <xdr:spPr>
        <a:xfrm flipV="1">
          <a:off x="21323300" y="5681345"/>
          <a:ext cx="838200" cy="104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116857</xdr:rowOff>
    </xdr:from>
    <xdr:ext cx="313932" cy="259045"/>
    <xdr:sp macro="" textlink="">
      <xdr:nvSpPr>
        <xdr:cNvPr id="747" name="諸支出金平均値テキスト"/>
        <xdr:cNvSpPr txBox="1"/>
      </xdr:nvSpPr>
      <xdr:spPr>
        <a:xfrm>
          <a:off x="22212300" y="66319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138430</xdr:rowOff>
    </xdr:from>
    <xdr:to>
      <xdr:col>116</xdr:col>
      <xdr:colOff>114300</xdr:colOff>
      <xdr:row>39</xdr:row>
      <xdr:rowOff>68580</xdr:rowOff>
    </xdr:to>
    <xdr:sp macro="" textlink="">
      <xdr:nvSpPr>
        <xdr:cNvPr id="748" name="フローチャート: 判断 747"/>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79375</xdr:rowOff>
    </xdr:from>
    <xdr:to>
      <xdr:col>112</xdr:col>
      <xdr:colOff>38100</xdr:colOff>
      <xdr:row>39</xdr:row>
      <xdr:rowOff>9525</xdr:rowOff>
    </xdr:to>
    <xdr:sp macro="" textlink="">
      <xdr:nvSpPr>
        <xdr:cNvPr id="750" name="フローチャート: 判断 749"/>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26052</xdr:rowOff>
    </xdr:from>
    <xdr:ext cx="313932" cy="259045"/>
    <xdr:sp macro="" textlink="">
      <xdr:nvSpPr>
        <xdr:cNvPr id="751" name="テキスト ボックス 750"/>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151765</xdr:rowOff>
    </xdr:from>
    <xdr:to>
      <xdr:col>107</xdr:col>
      <xdr:colOff>101600</xdr:colOff>
      <xdr:row>39</xdr:row>
      <xdr:rowOff>81915</xdr:rowOff>
    </xdr:to>
    <xdr:sp macro="" textlink="">
      <xdr:nvSpPr>
        <xdr:cNvPr id="753" name="フローチャート: 判断 752"/>
        <xdr:cNvSpPr/>
      </xdr:nvSpPr>
      <xdr:spPr>
        <a:xfrm>
          <a:off x="20383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98442</xdr:rowOff>
    </xdr:from>
    <xdr:ext cx="249299" cy="259045"/>
    <xdr:sp macro="" textlink="">
      <xdr:nvSpPr>
        <xdr:cNvPr id="754" name="テキスト ボックス 753"/>
        <xdr:cNvSpPr txBox="1"/>
      </xdr:nvSpPr>
      <xdr:spPr>
        <a:xfrm>
          <a:off x="20309650" y="6442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99695</xdr:rowOff>
    </xdr:from>
    <xdr:to>
      <xdr:col>102</xdr:col>
      <xdr:colOff>114300</xdr:colOff>
      <xdr:row>39</xdr:row>
      <xdr:rowOff>44450</xdr:rowOff>
    </xdr:to>
    <xdr:cxnSp macro="">
      <xdr:nvCxnSpPr>
        <xdr:cNvPr id="755" name="直線コネクタ 754"/>
        <xdr:cNvCxnSpPr/>
      </xdr:nvCxnSpPr>
      <xdr:spPr>
        <a:xfrm>
          <a:off x="18656300" y="5414645"/>
          <a:ext cx="889000" cy="13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155575</xdr:rowOff>
    </xdr:from>
    <xdr:to>
      <xdr:col>102</xdr:col>
      <xdr:colOff>165100</xdr:colOff>
      <xdr:row>39</xdr:row>
      <xdr:rowOff>85725</xdr:rowOff>
    </xdr:to>
    <xdr:sp macro="" textlink="">
      <xdr:nvSpPr>
        <xdr:cNvPr id="756" name="フローチャート: 判断 755"/>
        <xdr:cNvSpPr/>
      </xdr:nvSpPr>
      <xdr:spPr>
        <a:xfrm>
          <a:off x="194945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102252</xdr:rowOff>
    </xdr:from>
    <xdr:ext cx="249299" cy="259045"/>
    <xdr:sp macro="" textlink="">
      <xdr:nvSpPr>
        <xdr:cNvPr id="757" name="テキスト ボックス 756"/>
        <xdr:cNvSpPr txBox="1"/>
      </xdr:nvSpPr>
      <xdr:spPr>
        <a:xfrm>
          <a:off x="19420650" y="6445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8" name="フローチャート: 判断 757"/>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52087</xdr:rowOff>
    </xdr:from>
    <xdr:ext cx="313932" cy="259045"/>
    <xdr:sp macro="" textlink="">
      <xdr:nvSpPr>
        <xdr:cNvPr id="759" name="テキスト ボックス 758"/>
        <xdr:cNvSpPr txBox="1"/>
      </xdr:nvSpPr>
      <xdr:spPr>
        <a:xfrm>
          <a:off x="18499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144145</xdr:rowOff>
    </xdr:from>
    <xdr:to>
      <xdr:col>116</xdr:col>
      <xdr:colOff>114300</xdr:colOff>
      <xdr:row>33</xdr:row>
      <xdr:rowOff>74295</xdr:rowOff>
    </xdr:to>
    <xdr:sp macro="" textlink="">
      <xdr:nvSpPr>
        <xdr:cNvPr id="765" name="楕円 764"/>
        <xdr:cNvSpPr/>
      </xdr:nvSpPr>
      <xdr:spPr>
        <a:xfrm>
          <a:off x="22110700" y="5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97172</xdr:rowOff>
    </xdr:from>
    <xdr:ext cx="378565" cy="259045"/>
    <xdr:sp macro="" textlink="">
      <xdr:nvSpPr>
        <xdr:cNvPr id="766" name="諸支出金該当値テキスト"/>
        <xdr:cNvSpPr txBox="1"/>
      </xdr:nvSpPr>
      <xdr:spPr>
        <a:xfrm>
          <a:off x="22212300" y="558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48895</xdr:rowOff>
    </xdr:from>
    <xdr:to>
      <xdr:col>98</xdr:col>
      <xdr:colOff>38100</xdr:colOff>
      <xdr:row>31</xdr:row>
      <xdr:rowOff>150495</xdr:rowOff>
    </xdr:to>
    <xdr:sp macro="" textlink="">
      <xdr:nvSpPr>
        <xdr:cNvPr id="773" name="楕円 772"/>
        <xdr:cNvSpPr/>
      </xdr:nvSpPr>
      <xdr:spPr>
        <a:xfrm>
          <a:off x="18605500" y="53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167022</xdr:rowOff>
    </xdr:from>
    <xdr:ext cx="378565" cy="259045"/>
    <xdr:sp macro="" textlink="">
      <xdr:nvSpPr>
        <xdr:cNvPr id="774" name="テキスト ボックス 773"/>
        <xdr:cNvSpPr txBox="1"/>
      </xdr:nvSpPr>
      <xdr:spPr>
        <a:xfrm>
          <a:off x="18467017" y="513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茨城県内外から</a:t>
          </a:r>
          <a:r>
            <a:rPr kumimoji="1" lang="ja-JP" altLang="en-US" sz="1100">
              <a:solidFill>
                <a:schemeClr val="dk1"/>
              </a:solidFill>
              <a:effectLst/>
              <a:latin typeface="+mn-lt"/>
              <a:ea typeface="+mn-ea"/>
              <a:cs typeface="+mn-cs"/>
            </a:rPr>
            <a:t>多くの</a:t>
          </a:r>
          <a:r>
            <a:rPr kumimoji="1" lang="ja-JP" altLang="ja-JP" sz="1100">
              <a:solidFill>
                <a:schemeClr val="dk1"/>
              </a:solidFill>
              <a:effectLst/>
              <a:latin typeface="+mn-lt"/>
              <a:ea typeface="+mn-ea"/>
              <a:cs typeface="+mn-cs"/>
            </a:rPr>
            <a:t>観光客が訪れる本町は，海水浴場も有しており県内随一の観光地である。そのため，積極的な観光施策を展開しており，商工費については類似団体平均と比較して住民一人当たりコストが</a:t>
          </a:r>
          <a:r>
            <a:rPr kumimoji="1" lang="ja-JP" altLang="en-US" sz="1100">
              <a:solidFill>
                <a:schemeClr val="dk1"/>
              </a:solidFill>
              <a:effectLst/>
              <a:latin typeface="+mn-lt"/>
              <a:ea typeface="+mn-ea"/>
              <a:cs typeface="+mn-cs"/>
            </a:rPr>
            <a:t>６，４８４</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土木費については，町道整備事業や都市再生整備計画事業の普通建設事業費の増が主な要因となり，昨年度から２０，２２３円高くなり，類似団体平均より住民一人当たり６，７４１円高くなっている。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一方，類似団体平均に比べ低いものは，衛生費，</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費，公債費等であるが，衛生費については，町保健センターが，民生複合施設の中にあるため，その施設管理費用については民生費に計上されていることから，類似団体平均よりも経常的に低くなっている。</a:t>
          </a:r>
          <a:r>
            <a:rPr kumimoji="1" lang="ja-JP" altLang="en-US" sz="110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町内小学校の統合に伴う体育館建設事業が完了</a:t>
          </a:r>
          <a:r>
            <a:rPr kumimoji="1" lang="ja-JP" altLang="en-US" sz="1100">
              <a:solidFill>
                <a:schemeClr val="dk1"/>
              </a:solidFill>
              <a:effectLst/>
              <a:latin typeface="+mn-lt"/>
              <a:ea typeface="+mn-ea"/>
              <a:cs typeface="+mn-cs"/>
            </a:rPr>
            <a:t>により，昨年度から１９，１９６円低くなり，類似団体平均比べても６，７２０円低くなっている。</a:t>
          </a:r>
          <a:r>
            <a:rPr kumimoji="1" lang="ja-JP" altLang="ja-JP" sz="1100">
              <a:solidFill>
                <a:schemeClr val="dk1"/>
              </a:solidFill>
              <a:effectLst/>
              <a:latin typeface="+mn-lt"/>
              <a:ea typeface="+mn-ea"/>
              <a:cs typeface="+mn-cs"/>
            </a:rPr>
            <a:t>公債費については，可能な限り地方債発行を抑制してきたことにより，類似団体と比較して</a:t>
          </a:r>
          <a:r>
            <a:rPr kumimoji="1" lang="ja-JP" altLang="en-US" sz="1100">
              <a:solidFill>
                <a:schemeClr val="dk1"/>
              </a:solidFill>
              <a:effectLst/>
              <a:latin typeface="+mn-lt"/>
              <a:ea typeface="+mn-ea"/>
              <a:cs typeface="+mn-cs"/>
            </a:rPr>
            <a:t>５，８１５</a:t>
          </a:r>
          <a:r>
            <a:rPr kumimoji="1" lang="ja-JP" altLang="ja-JP" sz="1100">
              <a:solidFill>
                <a:schemeClr val="dk1"/>
              </a:solidFill>
              <a:effectLst/>
              <a:latin typeface="+mn-lt"/>
              <a:ea typeface="+mn-ea"/>
              <a:cs typeface="+mn-cs"/>
            </a:rPr>
            <a:t>円低くなっているものの，昨年度との比較では</a:t>
          </a:r>
          <a:r>
            <a:rPr kumimoji="1" lang="ja-JP" altLang="en-US" sz="1100">
              <a:solidFill>
                <a:schemeClr val="dk1"/>
              </a:solidFill>
              <a:effectLst/>
              <a:latin typeface="+mn-lt"/>
              <a:ea typeface="+mn-ea"/>
              <a:cs typeface="+mn-cs"/>
            </a:rPr>
            <a:t>３，７２８</a:t>
          </a:r>
          <a:r>
            <a:rPr kumimoji="1" lang="ja-JP" altLang="ja-JP" sz="1100">
              <a:solidFill>
                <a:schemeClr val="dk1"/>
              </a:solidFill>
              <a:effectLst/>
              <a:latin typeface="+mn-lt"/>
              <a:ea typeface="+mn-ea"/>
              <a:cs typeface="+mn-cs"/>
            </a:rPr>
            <a:t>円上昇しており，今後においても町内小学校の統合に伴う体育館建設にかかる償還が予定されていることから，将来の負担軽減に向け他の地方債発行を抑制していく必要がある。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標準財政規模に対する</a:t>
          </a: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令和元年度は基金残高の大きな変化はないが，</a:t>
          </a:r>
          <a:r>
            <a:rPr kumimoji="1" lang="ja-JP" altLang="ja-JP" sz="1100">
              <a:solidFill>
                <a:schemeClr val="dk1"/>
              </a:solidFill>
              <a:effectLst/>
              <a:latin typeface="+mn-lt"/>
              <a:ea typeface="+mn-ea"/>
              <a:cs typeface="+mn-cs"/>
            </a:rPr>
            <a:t>今後とも中長期的な見通しのもと</a:t>
          </a:r>
          <a:r>
            <a:rPr kumimoji="1" lang="ja-JP" altLang="en-US" sz="1100">
              <a:solidFill>
                <a:schemeClr val="dk1"/>
              </a:solidFill>
              <a:effectLst/>
              <a:latin typeface="+mn-lt"/>
              <a:ea typeface="+mn-ea"/>
              <a:cs typeface="+mn-cs"/>
            </a:rPr>
            <a:t>積立てを行い</a:t>
          </a:r>
          <a:r>
            <a:rPr kumimoji="1" lang="ja-JP" altLang="ja-JP" sz="1100">
              <a:solidFill>
                <a:schemeClr val="dk1"/>
              </a:solidFill>
              <a:effectLst/>
              <a:latin typeface="+mn-lt"/>
              <a:ea typeface="+mn-ea"/>
              <a:cs typeface="+mn-cs"/>
            </a:rPr>
            <a:t>，残高確保に努める。</a:t>
          </a:r>
          <a:endParaRPr lang="ja-JP" altLang="ja-JP" sz="1400">
            <a:effectLst/>
          </a:endParaRPr>
        </a:p>
        <a:p>
          <a:r>
            <a:rPr kumimoji="1" lang="ja-JP" altLang="ja-JP" sz="1100">
              <a:solidFill>
                <a:schemeClr val="dk1"/>
              </a:solidFill>
              <a:effectLst/>
              <a:latin typeface="+mn-lt"/>
              <a:ea typeface="+mn-ea"/>
              <a:cs typeface="+mn-cs"/>
            </a:rPr>
            <a:t>　実質収支額については，単年度収支において，町税等の減少や公債費が大きく上昇したため赤字となったことに起因し減少している。</a:t>
          </a:r>
          <a:endParaRPr lang="ja-JP" altLang="ja-JP" sz="1400">
            <a:effectLst/>
          </a:endParaRPr>
        </a:p>
        <a:p>
          <a:r>
            <a:rPr kumimoji="1" lang="ja-JP" altLang="ja-JP" sz="1100">
              <a:solidFill>
                <a:schemeClr val="dk1"/>
              </a:solidFill>
              <a:effectLst/>
              <a:latin typeface="+mn-lt"/>
              <a:ea typeface="+mn-ea"/>
              <a:cs typeface="+mn-cs"/>
            </a:rPr>
            <a:t>　今後とも税収等の歳入確保に努め，健全な財政運営を図っていく。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年度については，昨年度に引き続き，全会計において黒字となっており連結実質赤字比率は算出されない状況ではあるが，</a:t>
          </a:r>
          <a:r>
            <a:rPr kumimoji="1" lang="ja-JP" altLang="en-US" sz="1100">
              <a:solidFill>
                <a:schemeClr val="dk1"/>
              </a:solidFill>
              <a:effectLst/>
              <a:latin typeface="+mn-lt"/>
              <a:ea typeface="+mn-ea"/>
              <a:cs typeface="+mn-cs"/>
            </a:rPr>
            <a:t>一般会計の減を主な要因として連結実質黒字額は減少した。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8644742</v>
      </c>
      <c r="BO4" s="431"/>
      <c r="BP4" s="431"/>
      <c r="BQ4" s="431"/>
      <c r="BR4" s="431"/>
      <c r="BS4" s="431"/>
      <c r="BT4" s="431"/>
      <c r="BU4" s="432"/>
      <c r="BV4" s="430">
        <v>8508920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10.7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8202325</v>
      </c>
      <c r="BO5" s="468"/>
      <c r="BP5" s="468"/>
      <c r="BQ5" s="468"/>
      <c r="BR5" s="468"/>
      <c r="BS5" s="468"/>
      <c r="BT5" s="468"/>
      <c r="BU5" s="469"/>
      <c r="BV5" s="467">
        <v>8003086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95.8</v>
      </c>
      <c r="CU5" s="465"/>
      <c r="CV5" s="465"/>
      <c r="CW5" s="465"/>
      <c r="CX5" s="465"/>
      <c r="CY5" s="465"/>
      <c r="CZ5" s="465"/>
      <c r="DA5" s="466"/>
      <c r="DB5" s="464">
        <v>95.9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442417</v>
      </c>
      <c r="BO6" s="468"/>
      <c r="BP6" s="468"/>
      <c r="BQ6" s="468"/>
      <c r="BR6" s="468"/>
      <c r="BS6" s="468"/>
      <c r="BT6" s="468"/>
      <c r="BU6" s="469"/>
      <c r="BV6" s="467">
        <v>505834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101.9</v>
      </c>
      <c r="CU6" s="505"/>
      <c r="CV6" s="505"/>
      <c r="CW6" s="505"/>
      <c r="CX6" s="505"/>
      <c r="CY6" s="505"/>
      <c r="CZ6" s="505"/>
      <c r="DA6" s="506"/>
      <c r="DB6" s="504">
        <v>103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204386</v>
      </c>
      <c r="BO7" s="468"/>
      <c r="BP7" s="468"/>
      <c r="BQ7" s="468"/>
      <c r="BR7" s="468"/>
      <c r="BS7" s="468"/>
      <c r="BT7" s="468"/>
      <c r="BU7" s="469"/>
      <c r="BV7" s="467">
        <v>54642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4194718</v>
      </c>
      <c r="CU7" s="468"/>
      <c r="CV7" s="468"/>
      <c r="CW7" s="468"/>
      <c r="CX7" s="468"/>
      <c r="CY7" s="468"/>
      <c r="CZ7" s="468"/>
      <c r="DA7" s="469"/>
      <c r="DB7" s="467">
        <v>4218530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238031</v>
      </c>
      <c r="BO8" s="468"/>
      <c r="BP8" s="468"/>
      <c r="BQ8" s="468"/>
      <c r="BR8" s="468"/>
      <c r="BS8" s="468"/>
      <c r="BT8" s="468"/>
      <c r="BU8" s="469"/>
      <c r="BV8" s="467">
        <v>451192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16886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-213161</v>
      </c>
      <c r="BO9" s="468"/>
      <c r="BP9" s="468"/>
      <c r="BQ9" s="468"/>
      <c r="BR9" s="468"/>
      <c r="BS9" s="468"/>
      <c r="BT9" s="468"/>
      <c r="BU9" s="469"/>
      <c r="BV9" s="467">
        <v>-126015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11.3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18328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3</v>
      </c>
      <c r="BO10" s="468"/>
      <c r="BP10" s="468"/>
      <c r="BQ10" s="468"/>
      <c r="BR10" s="468"/>
      <c r="BS10" s="468"/>
      <c r="BT10" s="468"/>
      <c r="BU10" s="469"/>
      <c r="BV10" s="467">
        <v>25003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16712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15909</v>
      </c>
      <c r="S13" s="552"/>
      <c r="T13" s="552"/>
      <c r="U13" s="552"/>
      <c r="V13" s="553"/>
      <c r="W13" s="483" t="s">
        <v>136</v>
      </c>
      <c r="X13" s="484"/>
      <c r="Y13" s="484"/>
      <c r="Z13" s="484"/>
      <c r="AA13" s="484"/>
      <c r="AB13" s="474"/>
      <c r="AC13" s="518">
        <v>527</v>
      </c>
      <c r="AD13" s="519"/>
      <c r="AE13" s="519"/>
      <c r="AF13" s="519"/>
      <c r="AG13" s="561"/>
      <c r="AH13" s="518">
        <v>592</v>
      </c>
      <c r="AI13" s="519"/>
      <c r="AJ13" s="519"/>
      <c r="AK13" s="519"/>
      <c r="AL13" s="520"/>
      <c r="AM13" s="496" t="s">
        <v>137</v>
      </c>
      <c r="AN13" s="497"/>
      <c r="AO13" s="497"/>
      <c r="AP13" s="497"/>
      <c r="AQ13" s="497"/>
      <c r="AR13" s="497"/>
      <c r="AS13" s="497"/>
      <c r="AT13" s="498"/>
      <c r="AU13" s="499" t="s">
        <v>104</v>
      </c>
      <c r="AV13" s="500"/>
      <c r="AW13" s="500"/>
      <c r="AX13" s="500"/>
      <c r="AY13" s="501" t="s">
        <v>138</v>
      </c>
      <c r="AZ13" s="502"/>
      <c r="BA13" s="502"/>
      <c r="BB13" s="502"/>
      <c r="BC13" s="502"/>
      <c r="BD13" s="502"/>
      <c r="BE13" s="502"/>
      <c r="BF13" s="502"/>
      <c r="BG13" s="502"/>
      <c r="BH13" s="502"/>
      <c r="BI13" s="502"/>
      <c r="BJ13" s="502"/>
      <c r="BK13" s="502"/>
      <c r="BL13" s="502"/>
      <c r="BM13" s="503"/>
      <c r="BN13" s="467">
        <v>-213158</v>
      </c>
      <c r="BO13" s="468"/>
      <c r="BP13" s="468"/>
      <c r="BQ13" s="468"/>
      <c r="BR13" s="468"/>
      <c r="BS13" s="468"/>
      <c r="BT13" s="468"/>
      <c r="BU13" s="469"/>
      <c r="BV13" s="467">
        <v>-101012</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4.5999999999999996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16914</v>
      </c>
      <c r="S14" s="552"/>
      <c r="T14" s="552"/>
      <c r="U14" s="552"/>
      <c r="V14" s="553"/>
      <c r="W14" s="457"/>
      <c r="X14" s="458"/>
      <c r="Y14" s="458"/>
      <c r="Z14" s="458"/>
      <c r="AA14" s="458"/>
      <c r="AB14" s="447"/>
      <c r="AC14" s="554">
        <v>6.3</v>
      </c>
      <c r="AD14" s="555"/>
      <c r="AE14" s="555"/>
      <c r="AF14" s="555"/>
      <c r="AG14" s="556"/>
      <c r="AH14" s="554">
        <v>6.4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97.5</v>
      </c>
      <c r="CU14" s="566"/>
      <c r="CV14" s="566"/>
      <c r="CW14" s="566"/>
      <c r="CX14" s="566"/>
      <c r="CY14" s="566"/>
      <c r="CZ14" s="566"/>
      <c r="DA14" s="567"/>
      <c r="DB14" s="565">
        <v>95.6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16099</v>
      </c>
      <c r="S15" s="552"/>
      <c r="T15" s="552"/>
      <c r="U15" s="552"/>
      <c r="V15" s="553"/>
      <c r="W15" s="483" t="s">
        <v>143</v>
      </c>
      <c r="X15" s="484"/>
      <c r="Y15" s="484"/>
      <c r="Z15" s="484"/>
      <c r="AA15" s="484"/>
      <c r="AB15" s="474"/>
      <c r="AC15" s="518">
        <v>2203</v>
      </c>
      <c r="AD15" s="519"/>
      <c r="AE15" s="519"/>
      <c r="AF15" s="519"/>
      <c r="AG15" s="561"/>
      <c r="AH15" s="518">
        <v>2565</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2319687</v>
      </c>
      <c r="BO15" s="431"/>
      <c r="BP15" s="431"/>
      <c r="BQ15" s="431"/>
      <c r="BR15" s="431"/>
      <c r="BS15" s="431"/>
      <c r="BT15" s="431"/>
      <c r="BU15" s="432"/>
      <c r="BV15" s="430">
        <v>2350514</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26.4</v>
      </c>
      <c r="AD16" s="555"/>
      <c r="AE16" s="555"/>
      <c r="AF16" s="555"/>
      <c r="AG16" s="556"/>
      <c r="AH16" s="554">
        <v>27.7</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3279880</v>
      </c>
      <c r="BO16" s="468"/>
      <c r="BP16" s="468"/>
      <c r="BQ16" s="468"/>
      <c r="BR16" s="468"/>
      <c r="BS16" s="468"/>
      <c r="BT16" s="468"/>
      <c r="BU16" s="469"/>
      <c r="BV16" s="467">
        <v>3244602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5610</v>
      </c>
      <c r="AD17" s="519"/>
      <c r="AE17" s="519"/>
      <c r="AF17" s="519"/>
      <c r="AG17" s="561"/>
      <c r="AH17" s="518">
        <v>6114</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2980095</v>
      </c>
      <c r="BO17" s="468"/>
      <c r="BP17" s="468"/>
      <c r="BQ17" s="468"/>
      <c r="BR17" s="468"/>
      <c r="BS17" s="468"/>
      <c r="BT17" s="468"/>
      <c r="BU17" s="469"/>
      <c r="BV17" s="467">
        <v>3026794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23.89</v>
      </c>
      <c r="M18" s="583"/>
      <c r="N18" s="583"/>
      <c r="O18" s="583"/>
      <c r="P18" s="583"/>
      <c r="Q18" s="583"/>
      <c r="R18" s="584"/>
      <c r="S18" s="584"/>
      <c r="T18" s="584"/>
      <c r="U18" s="584"/>
      <c r="V18" s="585"/>
      <c r="W18" s="485"/>
      <c r="X18" s="486"/>
      <c r="Y18" s="486"/>
      <c r="Z18" s="486"/>
      <c r="AA18" s="486"/>
      <c r="AB18" s="477"/>
      <c r="AC18" s="586">
        <v>67.3</v>
      </c>
      <c r="AD18" s="587"/>
      <c r="AE18" s="587"/>
      <c r="AF18" s="587"/>
      <c r="AG18" s="588"/>
      <c r="AH18" s="586">
        <v>65.900000000000006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4202647</v>
      </c>
      <c r="BO18" s="468"/>
      <c r="BP18" s="468"/>
      <c r="BQ18" s="468"/>
      <c r="BR18" s="468"/>
      <c r="BS18" s="468"/>
      <c r="BT18" s="468"/>
      <c r="BU18" s="469"/>
      <c r="BV18" s="467">
        <v>4140274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707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5951019</v>
      </c>
      <c r="BO19" s="468"/>
      <c r="BP19" s="468"/>
      <c r="BQ19" s="468"/>
      <c r="BR19" s="468"/>
      <c r="BS19" s="468"/>
      <c r="BT19" s="468"/>
      <c r="BU19" s="469"/>
      <c r="BV19" s="467">
        <v>5891849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6661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9401392</v>
      </c>
      <c r="BO23" s="468"/>
      <c r="BP23" s="468"/>
      <c r="BQ23" s="468"/>
      <c r="BR23" s="468"/>
      <c r="BS23" s="468"/>
      <c r="BT23" s="468"/>
      <c r="BU23" s="469"/>
      <c r="BV23" s="467">
        <v>9486874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8210</v>
      </c>
      <c r="R24" s="519"/>
      <c r="S24" s="519"/>
      <c r="T24" s="519"/>
      <c r="U24" s="519"/>
      <c r="V24" s="561"/>
      <c r="W24" s="620"/>
      <c r="X24" s="608"/>
      <c r="Y24" s="609"/>
      <c r="Z24" s="517" t="s">
        <v>167</v>
      </c>
      <c r="AA24" s="497"/>
      <c r="AB24" s="497"/>
      <c r="AC24" s="497"/>
      <c r="AD24" s="497"/>
      <c r="AE24" s="497"/>
      <c r="AF24" s="497"/>
      <c r="AG24" s="498"/>
      <c r="AH24" s="518">
        <v>194</v>
      </c>
      <c r="AI24" s="519"/>
      <c r="AJ24" s="519"/>
      <c r="AK24" s="519"/>
      <c r="AL24" s="561"/>
      <c r="AM24" s="518">
        <v>564734</v>
      </c>
      <c r="AN24" s="519"/>
      <c r="AO24" s="519"/>
      <c r="AP24" s="519"/>
      <c r="AQ24" s="519"/>
      <c r="AR24" s="561"/>
      <c r="AS24" s="518">
        <v>2911</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7482323</v>
      </c>
      <c r="BO24" s="468"/>
      <c r="BP24" s="468"/>
      <c r="BQ24" s="468"/>
      <c r="BR24" s="468"/>
      <c r="BS24" s="468"/>
      <c r="BT24" s="468"/>
      <c r="BU24" s="469"/>
      <c r="BV24" s="467">
        <v>7575057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6320</v>
      </c>
      <c r="R25" s="519"/>
      <c r="S25" s="519"/>
      <c r="T25" s="519"/>
      <c r="U25" s="519"/>
      <c r="V25" s="561"/>
      <c r="W25" s="620"/>
      <c r="X25" s="608"/>
      <c r="Y25" s="609"/>
      <c r="Z25" s="517" t="s">
        <v>170</v>
      </c>
      <c r="AA25" s="497"/>
      <c r="AB25" s="497"/>
      <c r="AC25" s="497"/>
      <c r="AD25" s="497"/>
      <c r="AE25" s="497"/>
      <c r="AF25" s="497"/>
      <c r="AG25" s="498"/>
      <c r="AH25" s="518">
        <v>45</v>
      </c>
      <c r="AI25" s="519"/>
      <c r="AJ25" s="519"/>
      <c r="AK25" s="519"/>
      <c r="AL25" s="561"/>
      <c r="AM25" s="518">
        <v>122895</v>
      </c>
      <c r="AN25" s="519"/>
      <c r="AO25" s="519"/>
      <c r="AP25" s="519"/>
      <c r="AQ25" s="519"/>
      <c r="AR25" s="561"/>
      <c r="AS25" s="518">
        <v>2731</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114988</v>
      </c>
      <c r="BO25" s="431"/>
      <c r="BP25" s="431"/>
      <c r="BQ25" s="431"/>
      <c r="BR25" s="431"/>
      <c r="BS25" s="431"/>
      <c r="BT25" s="431"/>
      <c r="BU25" s="432"/>
      <c r="BV25" s="430">
        <v>32709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5580</v>
      </c>
      <c r="R26" s="519"/>
      <c r="S26" s="519"/>
      <c r="T26" s="519"/>
      <c r="U26" s="519"/>
      <c r="V26" s="561"/>
      <c r="W26" s="620"/>
      <c r="X26" s="608"/>
      <c r="Y26" s="609"/>
      <c r="Z26" s="517" t="s">
        <v>173</v>
      </c>
      <c r="AA26" s="630"/>
      <c r="AB26" s="630"/>
      <c r="AC26" s="630"/>
      <c r="AD26" s="630"/>
      <c r="AE26" s="630"/>
      <c r="AF26" s="630"/>
      <c r="AG26" s="631"/>
      <c r="AH26" s="518">
        <v>2</v>
      </c>
      <c r="AI26" s="519"/>
      <c r="AJ26" s="519"/>
      <c r="AK26" s="519"/>
      <c r="AL26" s="561"/>
      <c r="AM26" s="518" t="s">
        <v>174</v>
      </c>
      <c r="AN26" s="519"/>
      <c r="AO26" s="519"/>
      <c r="AP26" s="519"/>
      <c r="AQ26" s="519"/>
      <c r="AR26" s="561"/>
      <c r="AS26" s="518" t="s">
        <v>174</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3430</v>
      </c>
      <c r="R27" s="519"/>
      <c r="S27" s="519"/>
      <c r="T27" s="519"/>
      <c r="U27" s="519"/>
      <c r="V27" s="561"/>
      <c r="W27" s="620"/>
      <c r="X27" s="608"/>
      <c r="Y27" s="609"/>
      <c r="Z27" s="517" t="s">
        <v>178</v>
      </c>
      <c r="AA27" s="497"/>
      <c r="AB27" s="497"/>
      <c r="AC27" s="497"/>
      <c r="AD27" s="497"/>
      <c r="AE27" s="497"/>
      <c r="AF27" s="497"/>
      <c r="AG27" s="498"/>
      <c r="AH27" s="518">
        <v>2</v>
      </c>
      <c r="AI27" s="519"/>
      <c r="AJ27" s="519"/>
      <c r="AK27" s="519"/>
      <c r="AL27" s="561"/>
      <c r="AM27" s="518" t="s">
        <v>179</v>
      </c>
      <c r="AN27" s="519"/>
      <c r="AO27" s="519"/>
      <c r="AP27" s="519"/>
      <c r="AQ27" s="519"/>
      <c r="AR27" s="561"/>
      <c r="AS27" s="518" t="s">
        <v>174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192102</v>
      </c>
      <c r="BO27" s="644"/>
      <c r="BP27" s="644"/>
      <c r="BQ27" s="644"/>
      <c r="BR27" s="644"/>
      <c r="BS27" s="644"/>
      <c r="BT27" s="644"/>
      <c r="BU27" s="645"/>
      <c r="BV27" s="643">
        <v>192102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3000</v>
      </c>
      <c r="R28" s="519"/>
      <c r="S28" s="519"/>
      <c r="T28" s="519"/>
      <c r="U28" s="519"/>
      <c r="V28" s="561"/>
      <c r="W28" s="620"/>
      <c r="X28" s="608"/>
      <c r="Y28" s="609"/>
      <c r="Z28" s="517" t="s">
        <v>182</v>
      </c>
      <c r="AA28" s="497"/>
      <c r="AB28" s="497"/>
      <c r="AC28" s="497"/>
      <c r="AD28" s="497"/>
      <c r="AE28" s="497"/>
      <c r="AF28" s="497"/>
      <c r="AG28" s="498"/>
      <c r="AH28" s="518" t="s">
        <v>176</v>
      </c>
      <c r="AI28" s="519"/>
      <c r="AJ28" s="519"/>
      <c r="AK28" s="519"/>
      <c r="AL28" s="561"/>
      <c r="AM28" s="518" t="s">
        <v>126</v>
      </c>
      <c r="AN28" s="519"/>
      <c r="AO28" s="519"/>
      <c r="AP28" s="519"/>
      <c r="AQ28" s="519"/>
      <c r="AR28" s="561"/>
      <c r="AS28" s="518" t="s">
        <v>176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469494</v>
      </c>
      <c r="BO28" s="431"/>
      <c r="BP28" s="431"/>
      <c r="BQ28" s="431"/>
      <c r="BR28" s="431"/>
      <c r="BS28" s="431"/>
      <c r="BT28" s="431"/>
      <c r="BU28" s="432"/>
      <c r="BV28" s="430">
        <v>469491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10</v>
      </c>
      <c r="M29" s="519"/>
      <c r="N29" s="519"/>
      <c r="O29" s="519"/>
      <c r="P29" s="561"/>
      <c r="Q29" s="518">
        <v>2750</v>
      </c>
      <c r="R29" s="519"/>
      <c r="S29" s="519"/>
      <c r="T29" s="519"/>
      <c r="U29" s="519"/>
      <c r="V29" s="561"/>
      <c r="W29" s="621"/>
      <c r="X29" s="622"/>
      <c r="Y29" s="623"/>
      <c r="Z29" s="517" t="s">
        <v>185</v>
      </c>
      <c r="AA29" s="497"/>
      <c r="AB29" s="497"/>
      <c r="AC29" s="497"/>
      <c r="AD29" s="497"/>
      <c r="AE29" s="497"/>
      <c r="AF29" s="497"/>
      <c r="AG29" s="498"/>
      <c r="AH29" s="518">
        <v>196</v>
      </c>
      <c r="AI29" s="519"/>
      <c r="AJ29" s="519"/>
      <c r="AK29" s="519"/>
      <c r="AL29" s="561"/>
      <c r="AM29" s="518">
        <v>569590</v>
      </c>
      <c r="AN29" s="519"/>
      <c r="AO29" s="519"/>
      <c r="AP29" s="519"/>
      <c r="AQ29" s="519"/>
      <c r="AR29" s="561"/>
      <c r="AS29" s="518">
        <v>2906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113925</v>
      </c>
      <c r="BO29" s="468"/>
      <c r="BP29" s="468"/>
      <c r="BQ29" s="468"/>
      <c r="BR29" s="468"/>
      <c r="BS29" s="468"/>
      <c r="BT29" s="468"/>
      <c r="BU29" s="469"/>
      <c r="BV29" s="467">
        <v>113924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590649</v>
      </c>
      <c r="BO30" s="644"/>
      <c r="BP30" s="644"/>
      <c r="BQ30" s="644"/>
      <c r="BR30" s="644"/>
      <c r="BS30" s="644"/>
      <c r="BT30" s="644"/>
      <c r="BU30" s="645"/>
      <c r="BV30" s="643">
        <v>732011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194</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大洗ターミナル</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町営公園墓地事業特別会計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大洗町土地開発公社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東茨城郡内町村及び一部事務組合公平委員会特別会計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茨城県租税管理機構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大洗，鉾田，水戸環境組合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水戸地方農業共済事務組合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goQYM0L5nNWtMjRHLAk2rZVj0ckp2agu78bupt+kxl5+EXTQqP2tJDOTNzFT3e1HLyKbsAFniMeWHBP9AQh0w==" saltValue="H0uVT4VuYoHSne6T79qj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562</v>
      </c>
      <c r="D34" s="1248"/>
      <c r="E34" s="1249"/>
      <c r="F34" s="32">
        <v>8.5299999999999994</v>
      </c>
      <c r="G34" s="33">
        <v>8.2899999999999991</v>
      </c>
      <c r="H34" s="33">
        <v>9.14</v>
      </c>
      <c r="I34" s="33">
        <v>8.3800000000000008</v>
      </c>
      <c r="J34" s="34">
        <v>7.65</v>
      </c>
      <c r="K34" s="22"/>
      <c r="L34" s="22"/>
      <c r="M34" s="22"/>
      <c r="N34" s="22"/>
      <c r="O34" s="22"/>
      <c r="P34" s="22"/>
    </row>
    <row r="35" spans="1:16" ht="39" customHeight="1" x14ac:dyDescent="0.15">
      <c r="A35" s="22"/>
      <c r="B35" s="35"/>
      <c r="C35" s="1242" t="s">
        <v>563</v>
      </c>
      <c r="D35" s="1243"/>
      <c r="E35" s="1244"/>
      <c r="F35" s="36">
        <v>10.06</v>
      </c>
      <c r="G35" s="37">
        <v>12.01</v>
      </c>
      <c r="H35" s="37">
        <v>13.54</v>
      </c>
      <c r="I35" s="37">
        <v>10.61</v>
      </c>
      <c r="J35" s="38">
        <v>5.56</v>
      </c>
      <c r="K35" s="22"/>
      <c r="L35" s="22"/>
      <c r="M35" s="22"/>
      <c r="N35" s="22"/>
      <c r="O35" s="22"/>
      <c r="P35" s="22"/>
    </row>
    <row r="36" spans="1:16" ht="39" customHeight="1" x14ac:dyDescent="0.15">
      <c r="A36" s="22"/>
      <c r="B36" s="35"/>
      <c r="C36" s="1242" t="s">
        <v>564</v>
      </c>
      <c r="D36" s="1243"/>
      <c r="E36" s="1244"/>
      <c r="F36" s="36">
        <v>1.86</v>
      </c>
      <c r="G36" s="37">
        <v>2.09</v>
      </c>
      <c r="H36" s="37">
        <v>1.21</v>
      </c>
      <c r="I36" s="37">
        <v>0.79</v>
      </c>
      <c r="J36" s="38">
        <v>0.78</v>
      </c>
      <c r="K36" s="22"/>
      <c r="L36" s="22"/>
      <c r="M36" s="22"/>
      <c r="N36" s="22"/>
      <c r="O36" s="22"/>
      <c r="P36" s="22"/>
    </row>
    <row r="37" spans="1:16" ht="39" customHeight="1" x14ac:dyDescent="0.15">
      <c r="A37" s="22"/>
      <c r="B37" s="35"/>
      <c r="C37" s="1242" t="s">
        <v>565</v>
      </c>
      <c r="D37" s="1243"/>
      <c r="E37" s="1244"/>
      <c r="F37" s="36">
        <v>0.42</v>
      </c>
      <c r="G37" s="37">
        <v>0.76</v>
      </c>
      <c r="H37" s="37">
        <v>0.43</v>
      </c>
      <c r="I37" s="37">
        <v>0.44</v>
      </c>
      <c r="J37" s="38">
        <v>0.38</v>
      </c>
      <c r="K37" s="22"/>
      <c r="L37" s="22"/>
      <c r="M37" s="22"/>
      <c r="N37" s="22"/>
      <c r="O37" s="22"/>
      <c r="P37" s="22"/>
    </row>
    <row r="38" spans="1:16" ht="39" customHeight="1" x14ac:dyDescent="0.15">
      <c r="A38" s="22"/>
      <c r="B38" s="35"/>
      <c r="C38" s="1242" t="s">
        <v>566</v>
      </c>
      <c r="D38" s="1243"/>
      <c r="E38" s="1244"/>
      <c r="F38" s="36">
        <v>0.06</v>
      </c>
      <c r="G38" s="37">
        <v>0.06</v>
      </c>
      <c r="H38" s="37">
        <v>7.0000000000000007E-2</v>
      </c>
      <c r="I38" s="37">
        <v>0.13</v>
      </c>
      <c r="J38" s="38">
        <v>0.11</v>
      </c>
      <c r="K38" s="22"/>
      <c r="L38" s="22"/>
      <c r="M38" s="22"/>
      <c r="N38" s="22"/>
      <c r="O38" s="22"/>
      <c r="P38" s="22"/>
    </row>
    <row r="39" spans="1:16" ht="39" customHeight="1" x14ac:dyDescent="0.15">
      <c r="A39" s="22"/>
      <c r="B39" s="35"/>
      <c r="C39" s="1242" t="s">
        <v>567</v>
      </c>
      <c r="D39" s="1243"/>
      <c r="E39" s="1244"/>
      <c r="F39" s="36">
        <v>0</v>
      </c>
      <c r="G39" s="37">
        <v>0.52</v>
      </c>
      <c r="H39" s="37">
        <v>0.15</v>
      </c>
      <c r="I39" s="37">
        <v>0.05</v>
      </c>
      <c r="J39" s="38">
        <v>0.06</v>
      </c>
      <c r="K39" s="22"/>
      <c r="L39" s="22"/>
      <c r="M39" s="22"/>
      <c r="N39" s="22"/>
      <c r="O39" s="22"/>
      <c r="P39" s="22"/>
    </row>
    <row r="40" spans="1:16" ht="39" customHeight="1" x14ac:dyDescent="0.15">
      <c r="A40" s="22"/>
      <c r="B40" s="35"/>
      <c r="C40" s="1242" t="s">
        <v>568</v>
      </c>
      <c r="D40" s="1243"/>
      <c r="E40" s="1244"/>
      <c r="F40" s="36">
        <v>7.0000000000000007E-2</v>
      </c>
      <c r="G40" s="37">
        <v>0.05</v>
      </c>
      <c r="H40" s="37">
        <v>0.03</v>
      </c>
      <c r="I40" s="37">
        <v>0.02</v>
      </c>
      <c r="J40" s="38">
        <v>0.04</v>
      </c>
      <c r="K40" s="22"/>
      <c r="L40" s="22"/>
      <c r="M40" s="22"/>
      <c r="N40" s="22"/>
      <c r="O40" s="22"/>
      <c r="P40" s="22"/>
    </row>
    <row r="41" spans="1:16" ht="39" customHeight="1" x14ac:dyDescent="0.15">
      <c r="A41" s="22"/>
      <c r="B41" s="35"/>
      <c r="C41" s="1242" t="s">
        <v>569</v>
      </c>
      <c r="D41" s="1243"/>
      <c r="E41" s="1244"/>
      <c r="F41" s="36">
        <v>0.92</v>
      </c>
      <c r="G41" s="37">
        <v>0.82</v>
      </c>
      <c r="H41" s="37">
        <v>0.84</v>
      </c>
      <c r="I41" s="37">
        <v>0.02</v>
      </c>
      <c r="J41" s="38">
        <v>0.04</v>
      </c>
      <c r="K41" s="22"/>
      <c r="L41" s="22"/>
      <c r="M41" s="22"/>
      <c r="N41" s="22"/>
      <c r="O41" s="22"/>
      <c r="P41" s="22"/>
    </row>
    <row r="42" spans="1:16" ht="39" customHeight="1" x14ac:dyDescent="0.15">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571</v>
      </c>
      <c r="D43" s="1246"/>
      <c r="E43" s="1247"/>
      <c r="F43" s="41">
        <v>0.02</v>
      </c>
      <c r="G43" s="42">
        <v>0.03</v>
      </c>
      <c r="H43" s="42">
        <v>0.02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CcZQexGEyW186UvJTvyntzQaOFg1WKrzLbbGZT8/m3kLbmZsECNz6d8LjJZPzi369ZKItFvDG6zAY5j/j34Q==" saltValue="vOFKhHeUr8Yb/7DIC6Q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553</v>
      </c>
      <c r="L45" s="60">
        <v>593</v>
      </c>
      <c r="M45" s="60">
        <v>647</v>
      </c>
      <c r="N45" s="60">
        <v>722</v>
      </c>
      <c r="O45" s="61">
        <v>775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226</v>
      </c>
      <c r="L48" s="64">
        <v>237</v>
      </c>
      <c r="M48" s="64">
        <v>253</v>
      </c>
      <c r="N48" s="64">
        <v>252</v>
      </c>
      <c r="O48" s="65">
        <v>223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v>
      </c>
      <c r="L49" s="64">
        <v>17</v>
      </c>
      <c r="M49" s="64">
        <v>16</v>
      </c>
      <c r="N49" s="64">
        <v>16</v>
      </c>
      <c r="O49" s="65">
        <v>13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512</v>
      </c>
      <c r="L50" s="64" t="s">
        <v>512</v>
      </c>
      <c r="M50" s="64" t="s">
        <v>512</v>
      </c>
      <c r="N50" s="64" t="s">
        <v>512</v>
      </c>
      <c r="O50" s="65" t="s">
        <v>512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657</v>
      </c>
      <c r="L52" s="64">
        <v>715</v>
      </c>
      <c r="M52" s="64">
        <v>758</v>
      </c>
      <c r="N52" s="64">
        <v>768</v>
      </c>
      <c r="O52" s="65">
        <v>769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137</v>
      </c>
      <c r="L53" s="69">
        <v>132</v>
      </c>
      <c r="M53" s="69">
        <v>158</v>
      </c>
      <c r="N53" s="69">
        <v>222</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587</v>
      </c>
      <c r="L57" s="84" t="s">
        <v>587</v>
      </c>
      <c r="M57" s="84" t="s">
        <v>587</v>
      </c>
      <c r="N57" s="84" t="s">
        <v>587</v>
      </c>
      <c r="O57" s="85" t="s">
        <v>587</v>
      </c>
    </row>
    <row r="58" spans="1:21" ht="31.5" customHeight="1" thickBot="1" x14ac:dyDescent="0.2">
      <c r="B58" s="1268"/>
      <c r="C58" s="1269"/>
      <c r="D58" s="1273" t="s">
        <v>27</v>
      </c>
      <c r="E58" s="1274"/>
      <c r="F58" s="1274"/>
      <c r="G58" s="1274"/>
      <c r="H58" s="1274"/>
      <c r="I58" s="1274"/>
      <c r="J58" s="1275"/>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GZJue/mQey9LAK/FR7z4St6kDS4FkABWqsaOry+C4lanzXIVdow49VEgAbD5fFNPL9zkYh+zgyyq76bWILvQw==" saltValue="Q6nMUAuglPPJ6A2dYwUx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9218</v>
      </c>
      <c r="J41" s="104">
        <v>9278</v>
      </c>
      <c r="K41" s="104">
        <v>9348</v>
      </c>
      <c r="L41" s="104">
        <v>9487</v>
      </c>
      <c r="M41" s="105">
        <v>9401</v>
      </c>
    </row>
    <row r="42" spans="2:13" ht="27.75" customHeight="1" x14ac:dyDescent="0.15">
      <c r="B42" s="1278"/>
      <c r="C42" s="1279"/>
      <c r="D42" s="106"/>
      <c r="E42" s="1284" t="s">
        <v>32</v>
      </c>
      <c r="F42" s="1284"/>
      <c r="G42" s="1284"/>
      <c r="H42" s="1285"/>
      <c r="I42" s="107">
        <v>21</v>
      </c>
      <c r="J42" s="108">
        <v>21</v>
      </c>
      <c r="K42" s="108">
        <v>21</v>
      </c>
      <c r="L42" s="108">
        <v>21</v>
      </c>
      <c r="M42" s="109">
        <v>13</v>
      </c>
    </row>
    <row r="43" spans="2:13" ht="27.75" customHeight="1" x14ac:dyDescent="0.15">
      <c r="B43" s="1278"/>
      <c r="C43" s="1279"/>
      <c r="D43" s="106"/>
      <c r="E43" s="1284" t="s">
        <v>33</v>
      </c>
      <c r="F43" s="1284"/>
      <c r="G43" s="1284"/>
      <c r="H43" s="1285"/>
      <c r="I43" s="107">
        <v>2743</v>
      </c>
      <c r="J43" s="108">
        <v>2735</v>
      </c>
      <c r="K43" s="108">
        <v>2652</v>
      </c>
      <c r="L43" s="108">
        <v>2637</v>
      </c>
      <c r="M43" s="109">
        <v>2585</v>
      </c>
    </row>
    <row r="44" spans="2:13" ht="27.75" customHeight="1" x14ac:dyDescent="0.15">
      <c r="B44" s="1278"/>
      <c r="C44" s="1279"/>
      <c r="D44" s="106"/>
      <c r="E44" s="1284" t="s">
        <v>34</v>
      </c>
      <c r="F44" s="1284"/>
      <c r="G44" s="1284"/>
      <c r="H44" s="1285"/>
      <c r="I44" s="107">
        <v>63</v>
      </c>
      <c r="J44" s="108">
        <v>49</v>
      </c>
      <c r="K44" s="108">
        <v>32</v>
      </c>
      <c r="L44" s="108">
        <v>17</v>
      </c>
      <c r="M44" s="109">
        <v>3</v>
      </c>
    </row>
    <row r="45" spans="2:13" ht="27.75" customHeight="1" x14ac:dyDescent="0.15">
      <c r="B45" s="1278"/>
      <c r="C45" s="1279"/>
      <c r="D45" s="106"/>
      <c r="E45" s="1284" t="s">
        <v>35</v>
      </c>
      <c r="F45" s="1284"/>
      <c r="G45" s="1284"/>
      <c r="H45" s="1285"/>
      <c r="I45" s="107">
        <v>1888</v>
      </c>
      <c r="J45" s="108">
        <v>1846</v>
      </c>
      <c r="K45" s="108">
        <v>1848</v>
      </c>
      <c r="L45" s="108">
        <v>1811</v>
      </c>
      <c r="M45" s="109">
        <v>1783</v>
      </c>
    </row>
    <row r="46" spans="2:13" ht="27.75" customHeight="1" x14ac:dyDescent="0.15">
      <c r="B46" s="1278"/>
      <c r="C46" s="1279"/>
      <c r="D46" s="110"/>
      <c r="E46" s="1284" t="s">
        <v>36</v>
      </c>
      <c r="F46" s="1284"/>
      <c r="G46" s="1284"/>
      <c r="H46" s="1285"/>
      <c r="I46" s="107">
        <v>1</v>
      </c>
      <c r="J46" s="108">
        <v>2</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1202</v>
      </c>
      <c r="J50" s="108">
        <v>1347</v>
      </c>
      <c r="K50" s="108">
        <v>1478</v>
      </c>
      <c r="L50" s="108">
        <v>1401</v>
      </c>
      <c r="M50" s="109">
        <v>1288</v>
      </c>
    </row>
    <row r="51" spans="2:13" ht="27.75" customHeight="1" x14ac:dyDescent="0.15">
      <c r="B51" s="1278"/>
      <c r="C51" s="1279"/>
      <c r="D51" s="106"/>
      <c r="E51" s="1284" t="s">
        <v>42</v>
      </c>
      <c r="F51" s="1284"/>
      <c r="G51" s="1284"/>
      <c r="H51" s="1285"/>
      <c r="I51" s="107">
        <v>2495</v>
      </c>
      <c r="J51" s="108">
        <v>2175</v>
      </c>
      <c r="K51" s="108">
        <v>2046</v>
      </c>
      <c r="L51" s="108">
        <v>2076</v>
      </c>
      <c r="M51" s="109">
        <v>2071</v>
      </c>
    </row>
    <row r="52" spans="2:13" ht="27.75" customHeight="1" x14ac:dyDescent="0.15">
      <c r="B52" s="1280"/>
      <c r="C52" s="1281"/>
      <c r="D52" s="106"/>
      <c r="E52" s="1284" t="s">
        <v>43</v>
      </c>
      <c r="F52" s="1284"/>
      <c r="G52" s="1284"/>
      <c r="H52" s="1285"/>
      <c r="I52" s="107">
        <v>7149</v>
      </c>
      <c r="J52" s="108">
        <v>7100</v>
      </c>
      <c r="K52" s="108">
        <v>7046</v>
      </c>
      <c r="L52" s="108">
        <v>7004</v>
      </c>
      <c r="M52" s="109">
        <v>6901</v>
      </c>
    </row>
    <row r="53" spans="2:13" ht="27.75" customHeight="1" thickBot="1" x14ac:dyDescent="0.2">
      <c r="B53" s="1291" t="s">
        <v>44</v>
      </c>
      <c r="C53" s="1292"/>
      <c r="D53" s="113"/>
      <c r="E53" s="1293" t="s">
        <v>45</v>
      </c>
      <c r="F53" s="1293"/>
      <c r="G53" s="1293"/>
      <c r="H53" s="1294"/>
      <c r="I53" s="114">
        <v>3089</v>
      </c>
      <c r="J53" s="115">
        <v>3308</v>
      </c>
      <c r="K53" s="115">
        <v>3331</v>
      </c>
      <c r="L53" s="115">
        <v>3490</v>
      </c>
      <c r="M53" s="116">
        <v>3525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hsyhGzVWJsXoQS8CvdNFVA4bhPeSfLR3OAvBfN7fo7XqCkdkISU9CFclK2jCRx9fOIDa1haGC4pvDVXrRQCWA==" saltValue="qykh5i61Guf2MS2dyDsh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444</v>
      </c>
      <c r="G55" s="128">
        <v>469</v>
      </c>
      <c r="H55" s="129">
        <v>469</v>
      </c>
    </row>
    <row r="56" spans="2:8" ht="52.5" customHeight="1" x14ac:dyDescent="0.15">
      <c r="B56" s="130"/>
      <c r="C56" s="1305" t="s">
        <v>49</v>
      </c>
      <c r="D56" s="1305"/>
      <c r="E56" s="1306"/>
      <c r="F56" s="131">
        <v>114</v>
      </c>
      <c r="G56" s="131">
        <v>114</v>
      </c>
      <c r="H56" s="132">
        <v>114</v>
      </c>
    </row>
    <row r="57" spans="2:8" ht="53.25" customHeight="1" x14ac:dyDescent="0.15">
      <c r="B57" s="130"/>
      <c r="C57" s="1307" t="s">
        <v>50</v>
      </c>
      <c r="D57" s="1307"/>
      <c r="E57" s="1308"/>
      <c r="F57" s="133">
        <v>922</v>
      </c>
      <c r="G57" s="133">
        <v>732</v>
      </c>
      <c r="H57" s="134">
        <v>591</v>
      </c>
    </row>
    <row r="58" spans="2:8" ht="45.75" customHeight="1" x14ac:dyDescent="0.15">
      <c r="B58" s="135"/>
      <c r="C58" s="1295" t="s">
        <v>588</v>
      </c>
      <c r="D58" s="1296"/>
      <c r="E58" s="1297"/>
      <c r="F58" s="136">
        <v>239</v>
      </c>
      <c r="G58" s="136">
        <v>239</v>
      </c>
      <c r="H58" s="137">
        <v>184</v>
      </c>
    </row>
    <row r="59" spans="2:8" ht="45.75" customHeight="1" x14ac:dyDescent="0.15">
      <c r="B59" s="135"/>
      <c r="C59" s="1295" t="s">
        <v>589</v>
      </c>
      <c r="D59" s="1296"/>
      <c r="E59" s="1297"/>
      <c r="F59" s="136">
        <v>174</v>
      </c>
      <c r="G59" s="136">
        <v>174</v>
      </c>
      <c r="H59" s="137">
        <v>133</v>
      </c>
    </row>
    <row r="60" spans="2:8" ht="45.75" customHeight="1" x14ac:dyDescent="0.15">
      <c r="B60" s="135"/>
      <c r="C60" s="1295" t="s">
        <v>590</v>
      </c>
      <c r="D60" s="1296"/>
      <c r="E60" s="1297"/>
      <c r="F60" s="136">
        <v>138</v>
      </c>
      <c r="G60" s="136">
        <v>81</v>
      </c>
      <c r="H60" s="137">
        <v>79</v>
      </c>
    </row>
    <row r="61" spans="2:8" ht="45.75" customHeight="1" x14ac:dyDescent="0.15">
      <c r="B61" s="135"/>
      <c r="C61" s="1295" t="s">
        <v>591</v>
      </c>
      <c r="D61" s="1296"/>
      <c r="E61" s="1297"/>
      <c r="F61" s="136">
        <v>50</v>
      </c>
      <c r="G61" s="136">
        <v>58</v>
      </c>
      <c r="H61" s="137">
        <v>60</v>
      </c>
    </row>
    <row r="62" spans="2:8" ht="45.75" customHeight="1" thickBot="1" x14ac:dyDescent="0.2">
      <c r="B62" s="138"/>
      <c r="C62" s="1298" t="s">
        <v>592</v>
      </c>
      <c r="D62" s="1299"/>
      <c r="E62" s="1300"/>
      <c r="F62" s="139">
        <v>179</v>
      </c>
      <c r="G62" s="139">
        <v>81</v>
      </c>
      <c r="H62" s="140">
        <v>47</v>
      </c>
    </row>
    <row r="63" spans="2:8" ht="52.5" customHeight="1" thickBot="1" x14ac:dyDescent="0.2">
      <c r="B63" s="141"/>
      <c r="C63" s="1301" t="s">
        <v>51</v>
      </c>
      <c r="D63" s="1301"/>
      <c r="E63" s="1302"/>
      <c r="F63" s="142">
        <v>1481</v>
      </c>
      <c r="G63" s="142">
        <v>1315</v>
      </c>
      <c r="H63" s="143">
        <v>1174</v>
      </c>
    </row>
    <row r="64" spans="2:8" ht="15" customHeight="1" x14ac:dyDescent="0.15"/>
  </sheetData>
  <sheetProtection algorithmName="SHA-512" hashValue="vzAqiRdLoFcgPNXHp4Et6Q+HJJEwTxCDhg+9+hnhkmLQ6m1meajpehnsxS4E09nxrQfIMv+XcA8CYczsoYQwhg==" saltValue="9tVmfUC6+hb3gX++zYrv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v>81.599999999999994</v>
      </c>
      <c r="BQ51" s="1311"/>
      <c r="BR51" s="1311"/>
      <c r="BS51" s="1311"/>
      <c r="BT51" s="1311"/>
      <c r="BU51" s="1311"/>
      <c r="BV51" s="1311"/>
      <c r="BW51" s="1311"/>
      <c r="BX51" s="1311">
        <v>89.5</v>
      </c>
      <c r="BY51" s="1311"/>
      <c r="BZ51" s="1311"/>
      <c r="CA51" s="1311"/>
      <c r="CB51" s="1311"/>
      <c r="CC51" s="1311"/>
      <c r="CD51" s="1311"/>
      <c r="CE51" s="1311"/>
      <c r="CF51" s="1311">
        <v>91.4</v>
      </c>
      <c r="CG51" s="1311"/>
      <c r="CH51" s="1311"/>
      <c r="CI51" s="1311"/>
      <c r="CJ51" s="1311"/>
      <c r="CK51" s="1311"/>
      <c r="CL51" s="1311"/>
      <c r="CM51" s="1311"/>
      <c r="CN51" s="1311">
        <v>95.6</v>
      </c>
      <c r="CO51" s="1311"/>
      <c r="CP51" s="1311"/>
      <c r="CQ51" s="1311"/>
      <c r="CR51" s="1311"/>
      <c r="CS51" s="1311"/>
      <c r="CT51" s="1311"/>
      <c r="CU51" s="1311"/>
      <c r="CV51" s="1311">
        <v>97.5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31.8</v>
      </c>
      <c r="BQ53" s="1311"/>
      <c r="BR53" s="1311"/>
      <c r="BS53" s="1311"/>
      <c r="BT53" s="1311"/>
      <c r="BU53" s="1311"/>
      <c r="BV53" s="1311"/>
      <c r="BW53" s="1311"/>
      <c r="BX53" s="1311">
        <v>49.2</v>
      </c>
      <c r="BY53" s="1311"/>
      <c r="BZ53" s="1311"/>
      <c r="CA53" s="1311"/>
      <c r="CB53" s="1311"/>
      <c r="CC53" s="1311"/>
      <c r="CD53" s="1311"/>
      <c r="CE53" s="1311"/>
      <c r="CF53" s="1311">
        <v>49.4</v>
      </c>
      <c r="CG53" s="1311"/>
      <c r="CH53" s="1311"/>
      <c r="CI53" s="1311"/>
      <c r="CJ53" s="1311"/>
      <c r="CK53" s="1311"/>
      <c r="CL53" s="1311"/>
      <c r="CM53" s="1311"/>
      <c r="CN53" s="1311">
        <v>49.4</v>
      </c>
      <c r="CO53" s="1311"/>
      <c r="CP53" s="1311"/>
      <c r="CQ53" s="1311"/>
      <c r="CR53" s="1311"/>
      <c r="CS53" s="1311"/>
      <c r="CT53" s="1311"/>
      <c r="CU53" s="1311"/>
      <c r="CV53" s="1311">
        <v>47.7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36.5</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11">
        <v>54.1</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81.599999999999994</v>
      </c>
      <c r="BQ73" s="1311"/>
      <c r="BR73" s="1311"/>
      <c r="BS73" s="1311"/>
      <c r="BT73" s="1311"/>
      <c r="BU73" s="1311"/>
      <c r="BV73" s="1311"/>
      <c r="BW73" s="1311"/>
      <c r="BX73" s="1311">
        <v>89.5</v>
      </c>
      <c r="BY73" s="1311"/>
      <c r="BZ73" s="1311"/>
      <c r="CA73" s="1311"/>
      <c r="CB73" s="1311"/>
      <c r="CC73" s="1311"/>
      <c r="CD73" s="1311"/>
      <c r="CE73" s="1311"/>
      <c r="CF73" s="1311">
        <v>91.4</v>
      </c>
      <c r="CG73" s="1311"/>
      <c r="CH73" s="1311"/>
      <c r="CI73" s="1311"/>
      <c r="CJ73" s="1311"/>
      <c r="CK73" s="1311"/>
      <c r="CL73" s="1311"/>
      <c r="CM73" s="1311"/>
      <c r="CN73" s="1311">
        <v>95.6</v>
      </c>
      <c r="CO73" s="1311"/>
      <c r="CP73" s="1311"/>
      <c r="CQ73" s="1311"/>
      <c r="CR73" s="1311"/>
      <c r="CS73" s="1311"/>
      <c r="CT73" s="1311"/>
      <c r="CU73" s="1311"/>
      <c r="CV73" s="1311">
        <v>97.5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4.0999999999999996</v>
      </c>
      <c r="BQ75" s="1311"/>
      <c r="BR75" s="1311"/>
      <c r="BS75" s="1311"/>
      <c r="BT75" s="1311"/>
      <c r="BU75" s="1311"/>
      <c r="BV75" s="1311"/>
      <c r="BW75" s="1311"/>
      <c r="BX75" s="1311">
        <v>3.5</v>
      </c>
      <c r="BY75" s="1311"/>
      <c r="BZ75" s="1311"/>
      <c r="CA75" s="1311"/>
      <c r="CB75" s="1311"/>
      <c r="CC75" s="1311"/>
      <c r="CD75" s="1311"/>
      <c r="CE75" s="1311"/>
      <c r="CF75" s="1311">
        <v>3.8</v>
      </c>
      <c r="CG75" s="1311"/>
      <c r="CH75" s="1311"/>
      <c r="CI75" s="1311"/>
      <c r="CJ75" s="1311"/>
      <c r="CK75" s="1311"/>
      <c r="CL75" s="1311"/>
      <c r="CM75" s="1311"/>
      <c r="CN75" s="1311">
        <v>4.5999999999999996</v>
      </c>
      <c r="CO75" s="1311"/>
      <c r="CP75" s="1311"/>
      <c r="CQ75" s="1311"/>
      <c r="CR75" s="1311"/>
      <c r="CS75" s="1311"/>
      <c r="CT75" s="1311"/>
      <c r="CU75" s="1311"/>
      <c r="CV75" s="1311">
        <v>5.7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611</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MzKknLQjlLXCVb2klAOq5CoRNVJV64VS7ODyR8y9lrbLUAMoHnbYFX6DRItVr8uyyFRLGdpxcXO5lHmnFoljA==" saltValue="YDk/f8w8gByp5A9fKTaj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XRMY/7RvYysF68BbGWSw/WTQ0fX23afL0Wh/xb/dF+yKZrOdIDEf6pWDi8Z3t+rvH/U4VKAbF01KuDTA9yrcoQ==" saltValue="zNdIjaIZcjwssHKewCaU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nYSkcNfiH0PQbGb0fmXVTuzb1sfLuyhgOHRNi+Z6q2CwV/DlKQqMIbmn87CqHM2gB82LBIQzRgPmRqIhO2cm6w==" saltValue="UIQ7MHb5rBWBvTA0D7eD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214242</v>
      </c>
      <c r="E3" s="162"/>
      <c r="F3" s="163">
        <v>69469</v>
      </c>
      <c r="G3" s="164"/>
      <c r="H3" s="165"/>
    </row>
    <row r="4" spans="1:8" x14ac:dyDescent="0.15">
      <c r="A4" s="166"/>
      <c r="B4" s="167"/>
      <c r="C4" s="168"/>
      <c r="D4" s="169">
        <v>80698</v>
      </c>
      <c r="E4" s="170"/>
      <c r="F4" s="171">
        <v>38215</v>
      </c>
      <c r="G4" s="172"/>
      <c r="H4" s="173"/>
    </row>
    <row r="5" spans="1:8" x14ac:dyDescent="0.15">
      <c r="A5" s="154" t="s">
        <v>546</v>
      </c>
      <c r="B5" s="159"/>
      <c r="C5" s="160"/>
      <c r="D5" s="161">
        <v>126768</v>
      </c>
      <c r="E5" s="162"/>
      <c r="F5" s="163">
        <v>67293</v>
      </c>
      <c r="G5" s="164"/>
      <c r="H5" s="165"/>
    </row>
    <row r="6" spans="1:8" x14ac:dyDescent="0.15">
      <c r="A6" s="166"/>
      <c r="B6" s="167"/>
      <c r="C6" s="168"/>
      <c r="D6" s="169">
        <v>25179</v>
      </c>
      <c r="E6" s="170"/>
      <c r="F6" s="171">
        <v>35076</v>
      </c>
      <c r="G6" s="172"/>
      <c r="H6" s="173"/>
    </row>
    <row r="7" spans="1:8" x14ac:dyDescent="0.15">
      <c r="A7" s="154" t="s">
        <v>547</v>
      </c>
      <c r="B7" s="159"/>
      <c r="C7" s="160"/>
      <c r="D7" s="161">
        <v>106803</v>
      </c>
      <c r="E7" s="162"/>
      <c r="F7" s="163">
        <v>67343</v>
      </c>
      <c r="G7" s="164"/>
      <c r="H7" s="165"/>
    </row>
    <row r="8" spans="1:8" x14ac:dyDescent="0.15">
      <c r="A8" s="166"/>
      <c r="B8" s="167"/>
      <c r="C8" s="168"/>
      <c r="D8" s="169">
        <v>18813</v>
      </c>
      <c r="E8" s="170"/>
      <c r="F8" s="171">
        <v>32865</v>
      </c>
      <c r="G8" s="172"/>
      <c r="H8" s="173"/>
    </row>
    <row r="9" spans="1:8" x14ac:dyDescent="0.15">
      <c r="A9" s="154" t="s">
        <v>548</v>
      </c>
      <c r="B9" s="159"/>
      <c r="C9" s="160"/>
      <c r="D9" s="161">
        <v>61300</v>
      </c>
      <c r="E9" s="162"/>
      <c r="F9" s="163">
        <v>73475</v>
      </c>
      <c r="G9" s="164"/>
      <c r="H9" s="165"/>
    </row>
    <row r="10" spans="1:8" x14ac:dyDescent="0.15">
      <c r="A10" s="166"/>
      <c r="B10" s="167"/>
      <c r="C10" s="168"/>
      <c r="D10" s="169">
        <v>22579</v>
      </c>
      <c r="E10" s="170"/>
      <c r="F10" s="171">
        <v>43072</v>
      </c>
      <c r="G10" s="172"/>
      <c r="H10" s="173"/>
    </row>
    <row r="11" spans="1:8" x14ac:dyDescent="0.15">
      <c r="A11" s="154" t="s">
        <v>549</v>
      </c>
      <c r="B11" s="159"/>
      <c r="C11" s="160"/>
      <c r="D11" s="161">
        <v>59819</v>
      </c>
      <c r="E11" s="162"/>
      <c r="F11" s="163">
        <v>87464</v>
      </c>
      <c r="G11" s="164"/>
      <c r="H11" s="165"/>
    </row>
    <row r="12" spans="1:8" x14ac:dyDescent="0.15">
      <c r="A12" s="166"/>
      <c r="B12" s="167"/>
      <c r="C12" s="174"/>
      <c r="D12" s="169">
        <v>16720</v>
      </c>
      <c r="E12" s="170"/>
      <c r="F12" s="171">
        <v>47479</v>
      </c>
      <c r="G12" s="172"/>
      <c r="H12" s="173"/>
    </row>
    <row r="13" spans="1:8" x14ac:dyDescent="0.15">
      <c r="A13" s="154"/>
      <c r="B13" s="159"/>
      <c r="C13" s="175"/>
      <c r="D13" s="176">
        <v>113786</v>
      </c>
      <c r="E13" s="177"/>
      <c r="F13" s="178">
        <v>73009</v>
      </c>
      <c r="G13" s="179"/>
      <c r="H13" s="165"/>
    </row>
    <row r="14" spans="1:8" x14ac:dyDescent="0.15">
      <c r="A14" s="166"/>
      <c r="B14" s="167"/>
      <c r="C14" s="168"/>
      <c r="D14" s="169">
        <v>32798</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10.14</v>
      </c>
      <c r="C19" s="180">
        <f>ROUND(VALUE(SUBSTITUTE(実質収支比率等に係る経年分析!G$48,"▲","-")),2)</f>
        <v>12.6</v>
      </c>
      <c r="D19" s="180">
        <f>ROUND(VALUE(SUBSTITUTE(実質収支比率等に係る経年分析!H$48,"▲","-")),2)</f>
        <v>13.73</v>
      </c>
      <c r="E19" s="180">
        <f>ROUND(VALUE(SUBSTITUTE(実質収支比率等に係る経年分析!I$48,"▲","-")),2)</f>
        <v>10.7</v>
      </c>
      <c r="F19" s="180">
        <f>ROUND(VALUE(SUBSTITUTE(実質収支比率等に係る経年分析!J$48,"▲","-")),2)</f>
        <v>5.67</v>
      </c>
    </row>
    <row r="20" spans="1:11" x14ac:dyDescent="0.15">
      <c r="A20" s="180" t="s">
        <v>55</v>
      </c>
      <c r="B20" s="180">
        <f>ROUND(VALUE(SUBSTITUTE(実質収支比率等に係る経年分析!F$47,"▲","-")),2)</f>
        <v>9.18</v>
      </c>
      <c r="C20" s="180">
        <f>ROUND(VALUE(SUBSTITUTE(実質収支比率等に係る経年分析!G$47,"▲","-")),2)</f>
        <v>9.32</v>
      </c>
      <c r="D20" s="180">
        <f>ROUND(VALUE(SUBSTITUTE(実質収支比率等に係る経年分析!H$47,"▲","-")),2)</f>
        <v>10.57</v>
      </c>
      <c r="E20" s="180">
        <f>ROUND(VALUE(SUBSTITUTE(実質収支比率等に係る経年分析!I$47,"▲","-")),2)</f>
        <v>11.13</v>
      </c>
      <c r="F20" s="180">
        <f>ROUND(VALUE(SUBSTITUTE(実質収支比率等に係る経年分析!J$47,"▲","-")),2)</f>
        <v>11.19</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-5.08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0.82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0.84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東茨城郡内町村及び一部事務組合公平委員会特別会計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町営公園墓地事業特別会計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地方卸売市場事業特別会計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8.2899999999999991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657</v>
      </c>
      <c r="E42" s="182"/>
      <c r="F42" s="182"/>
      <c r="G42" s="182">
        <f>'実質公債費比率（分子）の構造'!L$52</f>
        <v>715</v>
      </c>
      <c r="H42" s="182"/>
      <c r="I42" s="182"/>
      <c r="J42" s="182">
        <f>'実質公債費比率（分子）の構造'!M$52</f>
        <v>758</v>
      </c>
      <c r="K42" s="182"/>
      <c r="L42" s="182"/>
      <c r="M42" s="182">
        <f>'実質公債費比率（分子）の構造'!N$52</f>
        <v>768</v>
      </c>
      <c r="N42" s="182"/>
      <c r="O42" s="182"/>
      <c r="P42" s="182">
        <f>'実質公債費比率（分子）の構造'!O$52</f>
        <v>769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17</v>
      </c>
      <c r="F45" s="182"/>
      <c r="G45" s="182"/>
      <c r="H45" s="182">
        <f>'実質公債費比率（分子）の構造'!M$49</f>
        <v>16</v>
      </c>
      <c r="I45" s="182"/>
      <c r="J45" s="182"/>
      <c r="K45" s="182">
        <f>'実質公債費比率（分子）の構造'!N$49</f>
        <v>16</v>
      </c>
      <c r="L45" s="182"/>
      <c r="M45" s="182"/>
      <c r="N45" s="182">
        <f>'実質公債費比率（分子）の構造'!O$49</f>
        <v>13</v>
      </c>
      <c r="O45" s="182"/>
      <c r="P45" s="182"/>
    </row>
    <row r="46" spans="1:16" x14ac:dyDescent="0.15">
      <c r="A46" s="182" t="s">
        <v>67</v>
      </c>
      <c r="B46" s="182">
        <f>'実質公債費比率（分子）の構造'!K$48</f>
        <v>226</v>
      </c>
      <c r="C46" s="182"/>
      <c r="D46" s="182"/>
      <c r="E46" s="182">
        <f>'実質公債費比率（分子）の構造'!L$48</f>
        <v>237</v>
      </c>
      <c r="F46" s="182"/>
      <c r="G46" s="182"/>
      <c r="H46" s="182">
        <f>'実質公債費比率（分子）の構造'!M$48</f>
        <v>253</v>
      </c>
      <c r="I46" s="182"/>
      <c r="J46" s="182"/>
      <c r="K46" s="182">
        <f>'実質公債費比率（分子）の構造'!N$48</f>
        <v>252</v>
      </c>
      <c r="L46" s="182"/>
      <c r="M46" s="182"/>
      <c r="N46" s="182">
        <f>'実質公債費比率（分子）の構造'!O$48</f>
        <v>223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553</v>
      </c>
      <c r="C49" s="182"/>
      <c r="D49" s="182"/>
      <c r="E49" s="182">
        <f>'実質公債費比率（分子）の構造'!L$45</f>
        <v>593</v>
      </c>
      <c r="F49" s="182"/>
      <c r="G49" s="182"/>
      <c r="H49" s="182">
        <f>'実質公債費比率（分子）の構造'!M$45</f>
        <v>647</v>
      </c>
      <c r="I49" s="182"/>
      <c r="J49" s="182"/>
      <c r="K49" s="182">
        <f>'実質公債費比率（分子）の構造'!N$45</f>
        <v>722</v>
      </c>
      <c r="L49" s="182"/>
      <c r="M49" s="182"/>
      <c r="N49" s="182">
        <f>'実質公債費比率（分子）の構造'!O$45</f>
        <v>775</v>
      </c>
      <c r="O49" s="182"/>
      <c r="P49" s="182"/>
    </row>
    <row r="50" spans="1:16" x14ac:dyDescent="0.15">
      <c r="A50" s="182" t="s">
        <v>70</v>
      </c>
      <c r="B50" s="182" t="e">
        <f>NA()</f>
        <v>#N/A</v>
      </c>
      <c r="C50" s="182">
        <f>IF(ISNUMBER('実質公債費比率（分子）の構造'!K$53),'実質公債費比率（分子）の構造'!K$53,NA())</f>
        <v>137</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222</v>
      </c>
      <c r="M50" s="182" t="e">
        <f>NA()</f>
        <v>#N/A</v>
      </c>
      <c r="N50" s="182" t="e">
        <f>NA()</f>
        <v>#N/A</v>
      </c>
      <c r="O50" s="182">
        <f>IF(ISNUMBER('実質公債費比率（分子）の構造'!O$53),'実質公債費比率（分子）の構造'!O$53,NA())</f>
        <v>242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7149</v>
      </c>
      <c r="E56" s="181"/>
      <c r="F56" s="181"/>
      <c r="G56" s="181">
        <f>'将来負担比率（分子）の構造'!J$52</f>
        <v>7100</v>
      </c>
      <c r="H56" s="181"/>
      <c r="I56" s="181"/>
      <c r="J56" s="181">
        <f>'将来負担比率（分子）の構造'!K$52</f>
        <v>7046</v>
      </c>
      <c r="K56" s="181"/>
      <c r="L56" s="181"/>
      <c r="M56" s="181">
        <f>'将来負担比率（分子）の構造'!L$52</f>
        <v>7004</v>
      </c>
      <c r="N56" s="181"/>
      <c r="O56" s="181"/>
      <c r="P56" s="181">
        <f>'将来負担比率（分子）の構造'!M$52</f>
        <v>6901</v>
      </c>
    </row>
    <row r="57" spans="1:16" x14ac:dyDescent="0.15">
      <c r="A57" s="181" t="s">
        <v>42</v>
      </c>
      <c r="B57" s="181"/>
      <c r="C57" s="181"/>
      <c r="D57" s="181">
        <f>'将来負担比率（分子）の構造'!I$51</f>
        <v>2495</v>
      </c>
      <c r="E57" s="181"/>
      <c r="F57" s="181"/>
      <c r="G57" s="181">
        <f>'将来負担比率（分子）の構造'!J$51</f>
        <v>2175</v>
      </c>
      <c r="H57" s="181"/>
      <c r="I57" s="181"/>
      <c r="J57" s="181">
        <f>'将来負担比率（分子）の構造'!K$51</f>
        <v>2046</v>
      </c>
      <c r="K57" s="181"/>
      <c r="L57" s="181"/>
      <c r="M57" s="181">
        <f>'将来負担比率（分子）の構造'!L$51</f>
        <v>2076</v>
      </c>
      <c r="N57" s="181"/>
      <c r="O57" s="181"/>
      <c r="P57" s="181">
        <f>'将来負担比率（分子）の構造'!M$51</f>
        <v>2071</v>
      </c>
    </row>
    <row r="58" spans="1:16" x14ac:dyDescent="0.15">
      <c r="A58" s="181" t="s">
        <v>41</v>
      </c>
      <c r="B58" s="181"/>
      <c r="C58" s="181"/>
      <c r="D58" s="181">
        <f>'将来負担比率（分子）の構造'!I$50</f>
        <v>1202</v>
      </c>
      <c r="E58" s="181"/>
      <c r="F58" s="181"/>
      <c r="G58" s="181">
        <f>'将来負担比率（分子）の構造'!J$50</f>
        <v>1347</v>
      </c>
      <c r="H58" s="181"/>
      <c r="I58" s="181"/>
      <c r="J58" s="181">
        <f>'将来負担比率（分子）の構造'!K$50</f>
        <v>1478</v>
      </c>
      <c r="K58" s="181"/>
      <c r="L58" s="181"/>
      <c r="M58" s="181">
        <f>'将来負担比率（分子）の構造'!L$50</f>
        <v>1401</v>
      </c>
      <c r="N58" s="181"/>
      <c r="O58" s="181"/>
      <c r="P58" s="181">
        <f>'将来負担比率（分子）の構造'!M$50</f>
        <v>1288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1888</v>
      </c>
      <c r="C62" s="181"/>
      <c r="D62" s="181"/>
      <c r="E62" s="181">
        <f>'将来負担比率（分子）の構造'!J$45</f>
        <v>1846</v>
      </c>
      <c r="F62" s="181"/>
      <c r="G62" s="181"/>
      <c r="H62" s="181">
        <f>'将来負担比率（分子）の構造'!K$45</f>
        <v>1848</v>
      </c>
      <c r="I62" s="181"/>
      <c r="J62" s="181"/>
      <c r="K62" s="181">
        <f>'将来負担比率（分子）の構造'!L$45</f>
        <v>1811</v>
      </c>
      <c r="L62" s="181"/>
      <c r="M62" s="181"/>
      <c r="N62" s="181">
        <f>'将来負担比率（分子）の構造'!M$45</f>
        <v>1783</v>
      </c>
      <c r="O62" s="181"/>
      <c r="P62" s="181"/>
    </row>
    <row r="63" spans="1:16" x14ac:dyDescent="0.15">
      <c r="A63" s="181" t="s">
        <v>34</v>
      </c>
      <c r="B63" s="181">
        <f>'将来負担比率（分子）の構造'!I$44</f>
        <v>63</v>
      </c>
      <c r="C63" s="181"/>
      <c r="D63" s="181"/>
      <c r="E63" s="181">
        <f>'将来負担比率（分子）の構造'!J$44</f>
        <v>49</v>
      </c>
      <c r="F63" s="181"/>
      <c r="G63" s="181"/>
      <c r="H63" s="181">
        <f>'将来負担比率（分子）の構造'!K$44</f>
        <v>32</v>
      </c>
      <c r="I63" s="181"/>
      <c r="J63" s="181"/>
      <c r="K63" s="181">
        <f>'将来負担比率（分子）の構造'!L$44</f>
        <v>17</v>
      </c>
      <c r="L63" s="181"/>
      <c r="M63" s="181"/>
      <c r="N63" s="181">
        <f>'将来負担比率（分子）の構造'!M$44</f>
        <v>3</v>
      </c>
      <c r="O63" s="181"/>
      <c r="P63" s="181"/>
    </row>
    <row r="64" spans="1:16" x14ac:dyDescent="0.15">
      <c r="A64" s="181" t="s">
        <v>33</v>
      </c>
      <c r="B64" s="181">
        <f>'将来負担比率（分子）の構造'!I$43</f>
        <v>2743</v>
      </c>
      <c r="C64" s="181"/>
      <c r="D64" s="181"/>
      <c r="E64" s="181">
        <f>'将来負担比率（分子）の構造'!J$43</f>
        <v>2735</v>
      </c>
      <c r="F64" s="181"/>
      <c r="G64" s="181"/>
      <c r="H64" s="181">
        <f>'将来負担比率（分子）の構造'!K$43</f>
        <v>2652</v>
      </c>
      <c r="I64" s="181"/>
      <c r="J64" s="181"/>
      <c r="K64" s="181">
        <f>'将来負担比率（分子）の構造'!L$43</f>
        <v>2637</v>
      </c>
      <c r="L64" s="181"/>
      <c r="M64" s="181"/>
      <c r="N64" s="181">
        <f>'将来負担比率（分子）の構造'!M$43</f>
        <v>2585</v>
      </c>
      <c r="O64" s="181"/>
      <c r="P64" s="181"/>
    </row>
    <row r="65" spans="1:16" x14ac:dyDescent="0.15">
      <c r="A65" s="181" t="s">
        <v>32</v>
      </c>
      <c r="B65" s="181">
        <f>'将来負担比率（分子）の構造'!I$42</f>
        <v>21</v>
      </c>
      <c r="C65" s="181"/>
      <c r="D65" s="181"/>
      <c r="E65" s="181">
        <f>'将来負担比率（分子）の構造'!J$42</f>
        <v>21</v>
      </c>
      <c r="F65" s="181"/>
      <c r="G65" s="181"/>
      <c r="H65" s="181">
        <f>'将来負担比率（分子）の構造'!K$42</f>
        <v>21</v>
      </c>
      <c r="I65" s="181"/>
      <c r="J65" s="181"/>
      <c r="K65" s="181">
        <f>'将来負担比率（分子）の構造'!L$42</f>
        <v>21</v>
      </c>
      <c r="L65" s="181"/>
      <c r="M65" s="181"/>
      <c r="N65" s="181">
        <f>'将来負担比率（分子）の構造'!M$42</f>
        <v>13</v>
      </c>
      <c r="O65" s="181"/>
      <c r="P65" s="181"/>
    </row>
    <row r="66" spans="1:16" x14ac:dyDescent="0.15">
      <c r="A66" s="181" t="s">
        <v>31</v>
      </c>
      <c r="B66" s="181">
        <f>'将来負担比率（分子）の構造'!I$41</f>
        <v>9218</v>
      </c>
      <c r="C66" s="181"/>
      <c r="D66" s="181"/>
      <c r="E66" s="181">
        <f>'将来負担比率（分子）の構造'!J$41</f>
        <v>9278</v>
      </c>
      <c r="F66" s="181"/>
      <c r="G66" s="181"/>
      <c r="H66" s="181">
        <f>'将来負担比率（分子）の構造'!K$41</f>
        <v>9348</v>
      </c>
      <c r="I66" s="181"/>
      <c r="J66" s="181"/>
      <c r="K66" s="181">
        <f>'将来負担比率（分子）の構造'!L$41</f>
        <v>9487</v>
      </c>
      <c r="L66" s="181"/>
      <c r="M66" s="181"/>
      <c r="N66" s="181">
        <f>'将来負担比率（分子）の構造'!M$41</f>
        <v>9401</v>
      </c>
      <c r="O66" s="181"/>
      <c r="P66" s="181"/>
    </row>
    <row r="67" spans="1:16" x14ac:dyDescent="0.15">
      <c r="A67" s="181" t="s">
        <v>74</v>
      </c>
      <c r="B67" s="181" t="e">
        <f>NA()</f>
        <v>#N/A</v>
      </c>
      <c r="C67" s="181">
        <f>IF(ISNUMBER('将来負担比率（分子）の構造'!I$53), IF('将来負担比率（分子）の構造'!I$53 &lt; 0, 0, '将来負担比率（分子）の構造'!I$53), NA())</f>
        <v>3089</v>
      </c>
      <c r="D67" s="181" t="e">
        <f>NA()</f>
        <v>#N/A</v>
      </c>
      <c r="E67" s="181" t="e">
        <f>NA()</f>
        <v>#N/A</v>
      </c>
      <c r="F67" s="181">
        <f>IF(ISNUMBER('将来負担比率（分子）の構造'!J$53), IF('将来負担比率（分子）の構造'!J$53 &lt; 0, 0, '将来負担比率（分子）の構造'!J$53), NA())</f>
        <v>3308</v>
      </c>
      <c r="G67" s="181" t="e">
        <f>NA()</f>
        <v>#N/A</v>
      </c>
      <c r="H67" s="181" t="e">
        <f>NA()</f>
        <v>#N/A</v>
      </c>
      <c r="I67" s="181">
        <f>IF(ISNUMBER('将来負担比率（分子）の構造'!K$53), IF('将来負担比率（分子）の構造'!K$53 &lt; 0, 0, '将来負担比率（分子）の構造'!K$53), NA())</f>
        <v>3331</v>
      </c>
      <c r="J67" s="181" t="e">
        <f>NA()</f>
        <v>#N/A</v>
      </c>
      <c r="K67" s="181" t="e">
        <f>NA()</f>
        <v>#N/A</v>
      </c>
      <c r="L67" s="181">
        <f>IF(ISNUMBER('将来負担比率（分子）の構造'!L$53), IF('将来負担比率（分子）の構造'!L$53 &lt; 0, 0, '将来負担比率（分子）の構造'!L$53), NA())</f>
        <v>3490</v>
      </c>
      <c r="M67" s="181" t="e">
        <f>NA()</f>
        <v>#N/A</v>
      </c>
      <c r="N67" s="181" t="e">
        <f>NA()</f>
        <v>#N/A</v>
      </c>
      <c r="O67" s="181">
        <f>IF(ISNUMBER('将来負担比率（分子）の構造'!M$53), IF('将来負担比率（分子）の構造'!M$53 &lt; 0, 0, '将来負担比率（分子）の構造'!M$53), NA())</f>
        <v>3525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444</v>
      </c>
      <c r="C72" s="185">
        <f>基金残高に係る経年分析!G55</f>
        <v>469</v>
      </c>
      <c r="D72" s="185">
        <f>基金残高に係る経年分析!H55</f>
        <v>469</v>
      </c>
    </row>
    <row r="73" spans="1:16" x14ac:dyDescent="0.15">
      <c r="A73" s="184" t="s">
        <v>77</v>
      </c>
      <c r="B73" s="185">
        <f>基金残高に係る経年分析!F56</f>
        <v>114</v>
      </c>
      <c r="C73" s="185">
        <f>基金残高に係る経年分析!G56</f>
        <v>114</v>
      </c>
      <c r="D73" s="185">
        <f>基金残高に係る経年分析!H56</f>
        <v>114</v>
      </c>
    </row>
    <row r="74" spans="1:16" x14ac:dyDescent="0.15">
      <c r="A74" s="184" t="s">
        <v>78</v>
      </c>
      <c r="B74" s="185">
        <f>基金残高に係る経年分析!F57</f>
        <v>922</v>
      </c>
      <c r="C74" s="185">
        <f>基金残高に係る経年分析!G57</f>
        <v>732</v>
      </c>
      <c r="D74" s="185">
        <f>基金残高に係る経年分析!H57</f>
        <v>591</v>
      </c>
    </row>
  </sheetData>
  <sheetProtection algorithmName="SHA-512" hashValue="DZ0iMb6bHEwx0J/89txNL5ZINpEX5YGMkxpDHMLuzzpODG9PaRibvbpEaBW2IBbVcTV3UUVqEBxOnCNieGsZqQ==" saltValue="OopPs4mVi199mAkJXEUy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2803479</v>
      </c>
      <c r="S5" s="673"/>
      <c r="T5" s="673"/>
      <c r="U5" s="673"/>
      <c r="V5" s="673"/>
      <c r="W5" s="673"/>
      <c r="X5" s="673"/>
      <c r="Y5" s="674"/>
      <c r="Z5" s="675">
        <v>32.4</v>
      </c>
      <c r="AA5" s="675"/>
      <c r="AB5" s="675"/>
      <c r="AC5" s="675"/>
      <c r="AD5" s="676">
        <v>2649232</v>
      </c>
      <c r="AE5" s="676"/>
      <c r="AF5" s="676"/>
      <c r="AG5" s="676"/>
      <c r="AH5" s="676"/>
      <c r="AI5" s="676"/>
      <c r="AJ5" s="676"/>
      <c r="AK5" s="676"/>
      <c r="AL5" s="677">
        <v>64.3</v>
      </c>
      <c r="AM5" s="678"/>
      <c r="AN5" s="678"/>
      <c r="AO5" s="679"/>
      <c r="AP5" s="669" t="s">
        <v>225</v>
      </c>
      <c r="AQ5" s="670"/>
      <c r="AR5" s="670"/>
      <c r="AS5" s="670"/>
      <c r="AT5" s="670"/>
      <c r="AU5" s="670"/>
      <c r="AV5" s="670"/>
      <c r="AW5" s="670"/>
      <c r="AX5" s="670"/>
      <c r="AY5" s="670"/>
      <c r="AZ5" s="670"/>
      <c r="BA5" s="670"/>
      <c r="BB5" s="670"/>
      <c r="BC5" s="670"/>
      <c r="BD5" s="670"/>
      <c r="BE5" s="670"/>
      <c r="BF5" s="671"/>
      <c r="BG5" s="683">
        <v>2622229</v>
      </c>
      <c r="BH5" s="684"/>
      <c r="BI5" s="684"/>
      <c r="BJ5" s="684"/>
      <c r="BK5" s="684"/>
      <c r="BL5" s="684"/>
      <c r="BM5" s="684"/>
      <c r="BN5" s="685"/>
      <c r="BO5" s="686">
        <v>93.5</v>
      </c>
      <c r="BP5" s="686"/>
      <c r="BQ5" s="686"/>
      <c r="BR5" s="686"/>
      <c r="BS5" s="687">
        <v>26422</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46233</v>
      </c>
      <c r="S6" s="684"/>
      <c r="T6" s="684"/>
      <c r="U6" s="684"/>
      <c r="V6" s="684"/>
      <c r="W6" s="684"/>
      <c r="X6" s="684"/>
      <c r="Y6" s="685"/>
      <c r="Z6" s="686">
        <v>0.5</v>
      </c>
      <c r="AA6" s="686"/>
      <c r="AB6" s="686"/>
      <c r="AC6" s="686"/>
      <c r="AD6" s="687">
        <v>46233</v>
      </c>
      <c r="AE6" s="687"/>
      <c r="AF6" s="687"/>
      <c r="AG6" s="687"/>
      <c r="AH6" s="687"/>
      <c r="AI6" s="687"/>
      <c r="AJ6" s="687"/>
      <c r="AK6" s="687"/>
      <c r="AL6" s="688">
        <v>1.1000000000000001</v>
      </c>
      <c r="AM6" s="689"/>
      <c r="AN6" s="689"/>
      <c r="AO6" s="690"/>
      <c r="AP6" s="680" t="s">
        <v>230</v>
      </c>
      <c r="AQ6" s="681"/>
      <c r="AR6" s="681"/>
      <c r="AS6" s="681"/>
      <c r="AT6" s="681"/>
      <c r="AU6" s="681"/>
      <c r="AV6" s="681"/>
      <c r="AW6" s="681"/>
      <c r="AX6" s="681"/>
      <c r="AY6" s="681"/>
      <c r="AZ6" s="681"/>
      <c r="BA6" s="681"/>
      <c r="BB6" s="681"/>
      <c r="BC6" s="681"/>
      <c r="BD6" s="681"/>
      <c r="BE6" s="681"/>
      <c r="BF6" s="682"/>
      <c r="BG6" s="683">
        <v>2622229</v>
      </c>
      <c r="BH6" s="684"/>
      <c r="BI6" s="684"/>
      <c r="BJ6" s="684"/>
      <c r="BK6" s="684"/>
      <c r="BL6" s="684"/>
      <c r="BM6" s="684"/>
      <c r="BN6" s="685"/>
      <c r="BO6" s="686">
        <v>93.5</v>
      </c>
      <c r="BP6" s="686"/>
      <c r="BQ6" s="686"/>
      <c r="BR6" s="686"/>
      <c r="BS6" s="687">
        <v>26422</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90414</v>
      </c>
      <c r="CS6" s="684"/>
      <c r="CT6" s="684"/>
      <c r="CU6" s="684"/>
      <c r="CV6" s="684"/>
      <c r="CW6" s="684"/>
      <c r="CX6" s="684"/>
      <c r="CY6" s="685"/>
      <c r="CZ6" s="677">
        <v>1.1000000000000001</v>
      </c>
      <c r="DA6" s="678"/>
      <c r="DB6" s="678"/>
      <c r="DC6" s="697"/>
      <c r="DD6" s="692" t="s">
        <v>126</v>
      </c>
      <c r="DE6" s="684"/>
      <c r="DF6" s="684"/>
      <c r="DG6" s="684"/>
      <c r="DH6" s="684"/>
      <c r="DI6" s="684"/>
      <c r="DJ6" s="684"/>
      <c r="DK6" s="684"/>
      <c r="DL6" s="684"/>
      <c r="DM6" s="684"/>
      <c r="DN6" s="684"/>
      <c r="DO6" s="684"/>
      <c r="DP6" s="685"/>
      <c r="DQ6" s="692">
        <v>90414</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1393</v>
      </c>
      <c r="S7" s="684"/>
      <c r="T7" s="684"/>
      <c r="U7" s="684"/>
      <c r="V7" s="684"/>
      <c r="W7" s="684"/>
      <c r="X7" s="684"/>
      <c r="Y7" s="685"/>
      <c r="Z7" s="686">
        <v>0</v>
      </c>
      <c r="AA7" s="686"/>
      <c r="AB7" s="686"/>
      <c r="AC7" s="686"/>
      <c r="AD7" s="687">
        <v>1393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888772</v>
      </c>
      <c r="BH7" s="684"/>
      <c r="BI7" s="684"/>
      <c r="BJ7" s="684"/>
      <c r="BK7" s="684"/>
      <c r="BL7" s="684"/>
      <c r="BM7" s="684"/>
      <c r="BN7" s="685"/>
      <c r="BO7" s="686">
        <v>31.7</v>
      </c>
      <c r="BP7" s="686"/>
      <c r="BQ7" s="686"/>
      <c r="BR7" s="686"/>
      <c r="BS7" s="687">
        <v>26422</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1138106</v>
      </c>
      <c r="CS7" s="684"/>
      <c r="CT7" s="684"/>
      <c r="CU7" s="684"/>
      <c r="CV7" s="684"/>
      <c r="CW7" s="684"/>
      <c r="CX7" s="684"/>
      <c r="CY7" s="685"/>
      <c r="CZ7" s="686">
        <v>13.9</v>
      </c>
      <c r="DA7" s="686"/>
      <c r="DB7" s="686"/>
      <c r="DC7" s="686"/>
      <c r="DD7" s="692">
        <v>55302</v>
      </c>
      <c r="DE7" s="684"/>
      <c r="DF7" s="684"/>
      <c r="DG7" s="684"/>
      <c r="DH7" s="684"/>
      <c r="DI7" s="684"/>
      <c r="DJ7" s="684"/>
      <c r="DK7" s="684"/>
      <c r="DL7" s="684"/>
      <c r="DM7" s="684"/>
      <c r="DN7" s="684"/>
      <c r="DO7" s="684"/>
      <c r="DP7" s="685"/>
      <c r="DQ7" s="692">
        <v>877600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7745</v>
      </c>
      <c r="S8" s="684"/>
      <c r="T8" s="684"/>
      <c r="U8" s="684"/>
      <c r="V8" s="684"/>
      <c r="W8" s="684"/>
      <c r="X8" s="684"/>
      <c r="Y8" s="685"/>
      <c r="Z8" s="686">
        <v>0.1</v>
      </c>
      <c r="AA8" s="686"/>
      <c r="AB8" s="686"/>
      <c r="AC8" s="686"/>
      <c r="AD8" s="687">
        <v>7745</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28808</v>
      </c>
      <c r="BH8" s="684"/>
      <c r="BI8" s="684"/>
      <c r="BJ8" s="684"/>
      <c r="BK8" s="684"/>
      <c r="BL8" s="684"/>
      <c r="BM8" s="684"/>
      <c r="BN8" s="685"/>
      <c r="BO8" s="686">
        <v>1</v>
      </c>
      <c r="BP8" s="686"/>
      <c r="BQ8" s="686"/>
      <c r="BR8" s="686"/>
      <c r="BS8" s="692" t="s">
        <v>126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2490372</v>
      </c>
      <c r="CS8" s="684"/>
      <c r="CT8" s="684"/>
      <c r="CU8" s="684"/>
      <c r="CV8" s="684"/>
      <c r="CW8" s="684"/>
      <c r="CX8" s="684"/>
      <c r="CY8" s="685"/>
      <c r="CZ8" s="686">
        <v>30.4</v>
      </c>
      <c r="DA8" s="686"/>
      <c r="DB8" s="686"/>
      <c r="DC8" s="686"/>
      <c r="DD8" s="692">
        <v>19301</v>
      </c>
      <c r="DE8" s="684"/>
      <c r="DF8" s="684"/>
      <c r="DG8" s="684"/>
      <c r="DH8" s="684"/>
      <c r="DI8" s="684"/>
      <c r="DJ8" s="684"/>
      <c r="DK8" s="684"/>
      <c r="DL8" s="684"/>
      <c r="DM8" s="684"/>
      <c r="DN8" s="684"/>
      <c r="DO8" s="684"/>
      <c r="DP8" s="685"/>
      <c r="DQ8" s="692">
        <v>1423650</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4697</v>
      </c>
      <c r="S9" s="684"/>
      <c r="T9" s="684"/>
      <c r="U9" s="684"/>
      <c r="V9" s="684"/>
      <c r="W9" s="684"/>
      <c r="X9" s="684"/>
      <c r="Y9" s="685"/>
      <c r="Z9" s="686">
        <v>0.1</v>
      </c>
      <c r="AA9" s="686"/>
      <c r="AB9" s="686"/>
      <c r="AC9" s="686"/>
      <c r="AD9" s="687">
        <v>4697</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715592</v>
      </c>
      <c r="BH9" s="684"/>
      <c r="BI9" s="684"/>
      <c r="BJ9" s="684"/>
      <c r="BK9" s="684"/>
      <c r="BL9" s="684"/>
      <c r="BM9" s="684"/>
      <c r="BN9" s="685"/>
      <c r="BO9" s="686">
        <v>25.5</v>
      </c>
      <c r="BP9" s="686"/>
      <c r="BQ9" s="686"/>
      <c r="BR9" s="686"/>
      <c r="BS9" s="692" t="s">
        <v>126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585999</v>
      </c>
      <c r="CS9" s="684"/>
      <c r="CT9" s="684"/>
      <c r="CU9" s="684"/>
      <c r="CV9" s="684"/>
      <c r="CW9" s="684"/>
      <c r="CX9" s="684"/>
      <c r="CY9" s="685"/>
      <c r="CZ9" s="686">
        <v>7.1</v>
      </c>
      <c r="DA9" s="686"/>
      <c r="DB9" s="686"/>
      <c r="DC9" s="686"/>
      <c r="DD9" s="692">
        <v>12990</v>
      </c>
      <c r="DE9" s="684"/>
      <c r="DF9" s="684"/>
      <c r="DG9" s="684"/>
      <c r="DH9" s="684"/>
      <c r="DI9" s="684"/>
      <c r="DJ9" s="684"/>
      <c r="DK9" s="684"/>
      <c r="DL9" s="684"/>
      <c r="DM9" s="684"/>
      <c r="DN9" s="684"/>
      <c r="DO9" s="684"/>
      <c r="DP9" s="685"/>
      <c r="DQ9" s="692">
        <v>528672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68639</v>
      </c>
      <c r="BH10" s="684"/>
      <c r="BI10" s="684"/>
      <c r="BJ10" s="684"/>
      <c r="BK10" s="684"/>
      <c r="BL10" s="684"/>
      <c r="BM10" s="684"/>
      <c r="BN10" s="685"/>
      <c r="BO10" s="686">
        <v>2.4</v>
      </c>
      <c r="BP10" s="686"/>
      <c r="BQ10" s="686"/>
      <c r="BR10" s="686"/>
      <c r="BS10" s="692">
        <v>11414</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30</v>
      </c>
      <c r="CS10" s="684"/>
      <c r="CT10" s="684"/>
      <c r="CU10" s="684"/>
      <c r="CV10" s="684"/>
      <c r="CW10" s="684"/>
      <c r="CX10" s="684"/>
      <c r="CY10" s="685"/>
      <c r="CZ10" s="686">
        <v>0</v>
      </c>
      <c r="DA10" s="686"/>
      <c r="DB10" s="686"/>
      <c r="DC10" s="686"/>
      <c r="DD10" s="692" t="s">
        <v>126</v>
      </c>
      <c r="DE10" s="684"/>
      <c r="DF10" s="684"/>
      <c r="DG10" s="684"/>
      <c r="DH10" s="684"/>
      <c r="DI10" s="684"/>
      <c r="DJ10" s="684"/>
      <c r="DK10" s="684"/>
      <c r="DL10" s="684"/>
      <c r="DM10" s="684"/>
      <c r="DN10" s="684"/>
      <c r="DO10" s="684"/>
      <c r="DP10" s="685"/>
      <c r="DQ10" s="692">
        <v>30</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311830</v>
      </c>
      <c r="S11" s="684"/>
      <c r="T11" s="684"/>
      <c r="U11" s="684"/>
      <c r="V11" s="684"/>
      <c r="W11" s="684"/>
      <c r="X11" s="684"/>
      <c r="Y11" s="685"/>
      <c r="Z11" s="688">
        <v>3.6</v>
      </c>
      <c r="AA11" s="689"/>
      <c r="AB11" s="689"/>
      <c r="AC11" s="701"/>
      <c r="AD11" s="692">
        <v>311830</v>
      </c>
      <c r="AE11" s="684"/>
      <c r="AF11" s="684"/>
      <c r="AG11" s="684"/>
      <c r="AH11" s="684"/>
      <c r="AI11" s="684"/>
      <c r="AJ11" s="684"/>
      <c r="AK11" s="685"/>
      <c r="AL11" s="688">
        <v>7.6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75733</v>
      </c>
      <c r="BH11" s="684"/>
      <c r="BI11" s="684"/>
      <c r="BJ11" s="684"/>
      <c r="BK11" s="684"/>
      <c r="BL11" s="684"/>
      <c r="BM11" s="684"/>
      <c r="BN11" s="685"/>
      <c r="BO11" s="686">
        <v>2.7</v>
      </c>
      <c r="BP11" s="686"/>
      <c r="BQ11" s="686"/>
      <c r="BR11" s="686"/>
      <c r="BS11" s="692">
        <v>15008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268288</v>
      </c>
      <c r="CS11" s="684"/>
      <c r="CT11" s="684"/>
      <c r="CU11" s="684"/>
      <c r="CV11" s="684"/>
      <c r="CW11" s="684"/>
      <c r="CX11" s="684"/>
      <c r="CY11" s="685"/>
      <c r="CZ11" s="686">
        <v>3.3</v>
      </c>
      <c r="DA11" s="686"/>
      <c r="DB11" s="686"/>
      <c r="DC11" s="686"/>
      <c r="DD11" s="692">
        <v>112627</v>
      </c>
      <c r="DE11" s="684"/>
      <c r="DF11" s="684"/>
      <c r="DG11" s="684"/>
      <c r="DH11" s="684"/>
      <c r="DI11" s="684"/>
      <c r="DJ11" s="684"/>
      <c r="DK11" s="684"/>
      <c r="DL11" s="684"/>
      <c r="DM11" s="684"/>
      <c r="DN11" s="684"/>
      <c r="DO11" s="684"/>
      <c r="DP11" s="685"/>
      <c r="DQ11" s="692">
        <v>132367</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33218</v>
      </c>
      <c r="S12" s="684"/>
      <c r="T12" s="684"/>
      <c r="U12" s="684"/>
      <c r="V12" s="684"/>
      <c r="W12" s="684"/>
      <c r="X12" s="684"/>
      <c r="Y12" s="685"/>
      <c r="Z12" s="686">
        <v>0.4</v>
      </c>
      <c r="AA12" s="686"/>
      <c r="AB12" s="686"/>
      <c r="AC12" s="686"/>
      <c r="AD12" s="687">
        <v>30398</v>
      </c>
      <c r="AE12" s="687"/>
      <c r="AF12" s="687"/>
      <c r="AG12" s="687"/>
      <c r="AH12" s="687"/>
      <c r="AI12" s="687"/>
      <c r="AJ12" s="687"/>
      <c r="AK12" s="687"/>
      <c r="AL12" s="688">
        <v>0.7</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1562010</v>
      </c>
      <c r="BH12" s="684"/>
      <c r="BI12" s="684"/>
      <c r="BJ12" s="684"/>
      <c r="BK12" s="684"/>
      <c r="BL12" s="684"/>
      <c r="BM12" s="684"/>
      <c r="BN12" s="685"/>
      <c r="BO12" s="686">
        <v>55.7</v>
      </c>
      <c r="BP12" s="686"/>
      <c r="BQ12" s="686"/>
      <c r="BR12" s="686"/>
      <c r="BS12" s="692" t="s">
        <v>126</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353312</v>
      </c>
      <c r="CS12" s="684"/>
      <c r="CT12" s="684"/>
      <c r="CU12" s="684"/>
      <c r="CV12" s="684"/>
      <c r="CW12" s="684"/>
      <c r="CX12" s="684"/>
      <c r="CY12" s="685"/>
      <c r="CZ12" s="686">
        <v>4.3</v>
      </c>
      <c r="DA12" s="686"/>
      <c r="DB12" s="686"/>
      <c r="DC12" s="686"/>
      <c r="DD12" s="692">
        <v>38467</v>
      </c>
      <c r="DE12" s="684"/>
      <c r="DF12" s="684"/>
      <c r="DG12" s="684"/>
      <c r="DH12" s="684"/>
      <c r="DI12" s="684"/>
      <c r="DJ12" s="684"/>
      <c r="DK12" s="684"/>
      <c r="DL12" s="684"/>
      <c r="DM12" s="684"/>
      <c r="DN12" s="684"/>
      <c r="DO12" s="684"/>
      <c r="DP12" s="685"/>
      <c r="DQ12" s="692">
        <v>181101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126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1549133</v>
      </c>
      <c r="BH13" s="684"/>
      <c r="BI13" s="684"/>
      <c r="BJ13" s="684"/>
      <c r="BK13" s="684"/>
      <c r="BL13" s="684"/>
      <c r="BM13" s="684"/>
      <c r="BN13" s="685"/>
      <c r="BO13" s="686">
        <v>55.3</v>
      </c>
      <c r="BP13" s="686"/>
      <c r="BQ13" s="686"/>
      <c r="BR13" s="686"/>
      <c r="BS13" s="692" t="s">
        <v>126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1110862</v>
      </c>
      <c r="CS13" s="684"/>
      <c r="CT13" s="684"/>
      <c r="CU13" s="684"/>
      <c r="CV13" s="684"/>
      <c r="CW13" s="684"/>
      <c r="CX13" s="684"/>
      <c r="CY13" s="685"/>
      <c r="CZ13" s="686">
        <v>13.5</v>
      </c>
      <c r="DA13" s="686"/>
      <c r="DB13" s="686"/>
      <c r="DC13" s="686"/>
      <c r="DD13" s="692">
        <v>637971</v>
      </c>
      <c r="DE13" s="684"/>
      <c r="DF13" s="684"/>
      <c r="DG13" s="684"/>
      <c r="DH13" s="684"/>
      <c r="DI13" s="684"/>
      <c r="DJ13" s="684"/>
      <c r="DK13" s="684"/>
      <c r="DL13" s="684"/>
      <c r="DM13" s="684"/>
      <c r="DN13" s="684"/>
      <c r="DO13" s="684"/>
      <c r="DP13" s="685"/>
      <c r="DQ13" s="692">
        <v>529441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6600</v>
      </c>
      <c r="S14" s="684"/>
      <c r="T14" s="684"/>
      <c r="U14" s="684"/>
      <c r="V14" s="684"/>
      <c r="W14" s="684"/>
      <c r="X14" s="684"/>
      <c r="Y14" s="685"/>
      <c r="Z14" s="686">
        <v>0.1</v>
      </c>
      <c r="AA14" s="686"/>
      <c r="AB14" s="686"/>
      <c r="AC14" s="686"/>
      <c r="AD14" s="687">
        <v>6600</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48648</v>
      </c>
      <c r="BH14" s="684"/>
      <c r="BI14" s="684"/>
      <c r="BJ14" s="684"/>
      <c r="BK14" s="684"/>
      <c r="BL14" s="684"/>
      <c r="BM14" s="684"/>
      <c r="BN14" s="685"/>
      <c r="BO14" s="686">
        <v>1.7</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436745</v>
      </c>
      <c r="CS14" s="684"/>
      <c r="CT14" s="684"/>
      <c r="CU14" s="684"/>
      <c r="CV14" s="684"/>
      <c r="CW14" s="684"/>
      <c r="CX14" s="684"/>
      <c r="CY14" s="685"/>
      <c r="CZ14" s="686">
        <v>5.3</v>
      </c>
      <c r="DA14" s="686"/>
      <c r="DB14" s="686"/>
      <c r="DC14" s="686"/>
      <c r="DD14" s="692">
        <v>76436</v>
      </c>
      <c r="DE14" s="684"/>
      <c r="DF14" s="684"/>
      <c r="DG14" s="684"/>
      <c r="DH14" s="684"/>
      <c r="DI14" s="684"/>
      <c r="DJ14" s="684"/>
      <c r="DK14" s="684"/>
      <c r="DL14" s="684"/>
      <c r="DM14" s="684"/>
      <c r="DN14" s="684"/>
      <c r="DO14" s="684"/>
      <c r="DP14" s="685"/>
      <c r="DQ14" s="692">
        <v>357391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122799</v>
      </c>
      <c r="BH15" s="684"/>
      <c r="BI15" s="684"/>
      <c r="BJ15" s="684"/>
      <c r="BK15" s="684"/>
      <c r="BL15" s="684"/>
      <c r="BM15" s="684"/>
      <c r="BN15" s="685"/>
      <c r="BO15" s="686">
        <v>4.4000000000000004</v>
      </c>
      <c r="BP15" s="686"/>
      <c r="BQ15" s="686"/>
      <c r="BR15" s="686"/>
      <c r="BS15" s="692" t="s">
        <v>126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936277</v>
      </c>
      <c r="CS15" s="684"/>
      <c r="CT15" s="684"/>
      <c r="CU15" s="684"/>
      <c r="CV15" s="684"/>
      <c r="CW15" s="684"/>
      <c r="CX15" s="684"/>
      <c r="CY15" s="685"/>
      <c r="CZ15" s="686">
        <v>11.4</v>
      </c>
      <c r="DA15" s="686"/>
      <c r="DB15" s="686"/>
      <c r="DC15" s="686"/>
      <c r="DD15" s="692">
        <v>37387</v>
      </c>
      <c r="DE15" s="684"/>
      <c r="DF15" s="684"/>
      <c r="DG15" s="684"/>
      <c r="DH15" s="684"/>
      <c r="DI15" s="684"/>
      <c r="DJ15" s="684"/>
      <c r="DK15" s="684"/>
      <c r="DL15" s="684"/>
      <c r="DM15" s="684"/>
      <c r="DN15" s="684"/>
      <c r="DO15" s="684"/>
      <c r="DP15" s="685"/>
      <c r="DQ15" s="692">
        <v>695435</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2027</v>
      </c>
      <c r="S16" s="684"/>
      <c r="T16" s="684"/>
      <c r="U16" s="684"/>
      <c r="V16" s="684"/>
      <c r="W16" s="684"/>
      <c r="X16" s="684"/>
      <c r="Y16" s="685"/>
      <c r="Z16" s="686">
        <v>0</v>
      </c>
      <c r="AA16" s="686"/>
      <c r="AB16" s="686"/>
      <c r="AC16" s="686"/>
      <c r="AD16" s="687">
        <v>2027</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7221</v>
      </c>
      <c r="CS16" s="684"/>
      <c r="CT16" s="684"/>
      <c r="CU16" s="684"/>
      <c r="CV16" s="684"/>
      <c r="CW16" s="684"/>
      <c r="CX16" s="684"/>
      <c r="CY16" s="685"/>
      <c r="CZ16" s="686">
        <v>0.1</v>
      </c>
      <c r="DA16" s="686"/>
      <c r="DB16" s="686"/>
      <c r="DC16" s="686"/>
      <c r="DD16" s="692" t="s">
        <v>126</v>
      </c>
      <c r="DE16" s="684"/>
      <c r="DF16" s="684"/>
      <c r="DG16" s="684"/>
      <c r="DH16" s="684"/>
      <c r="DI16" s="684"/>
      <c r="DJ16" s="684"/>
      <c r="DK16" s="684"/>
      <c r="DL16" s="684"/>
      <c r="DM16" s="684"/>
      <c r="DN16" s="684"/>
      <c r="DO16" s="684"/>
      <c r="DP16" s="685"/>
      <c r="DQ16" s="692">
        <v>6988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22327</v>
      </c>
      <c r="S17" s="684"/>
      <c r="T17" s="684"/>
      <c r="U17" s="684"/>
      <c r="V17" s="684"/>
      <c r="W17" s="684"/>
      <c r="X17" s="684"/>
      <c r="Y17" s="685"/>
      <c r="Z17" s="686">
        <v>0.3</v>
      </c>
      <c r="AA17" s="686"/>
      <c r="AB17" s="686"/>
      <c r="AC17" s="686"/>
      <c r="AD17" s="687">
        <v>22327</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775487</v>
      </c>
      <c r="CS17" s="684"/>
      <c r="CT17" s="684"/>
      <c r="CU17" s="684"/>
      <c r="CV17" s="684"/>
      <c r="CW17" s="684"/>
      <c r="CX17" s="684"/>
      <c r="CY17" s="685"/>
      <c r="CZ17" s="686">
        <v>9.5</v>
      </c>
      <c r="DA17" s="686"/>
      <c r="DB17" s="686"/>
      <c r="DC17" s="686"/>
      <c r="DD17" s="692" t="s">
        <v>126</v>
      </c>
      <c r="DE17" s="684"/>
      <c r="DF17" s="684"/>
      <c r="DG17" s="684"/>
      <c r="DH17" s="684"/>
      <c r="DI17" s="684"/>
      <c r="DJ17" s="684"/>
      <c r="DK17" s="684"/>
      <c r="DL17" s="684"/>
      <c r="DM17" s="684"/>
      <c r="DN17" s="684"/>
      <c r="DO17" s="684"/>
      <c r="DP17" s="685"/>
      <c r="DQ17" s="692">
        <v>720839</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10596</v>
      </c>
      <c r="S18" s="684"/>
      <c r="T18" s="684"/>
      <c r="U18" s="684"/>
      <c r="V18" s="684"/>
      <c r="W18" s="684"/>
      <c r="X18" s="684"/>
      <c r="Y18" s="685"/>
      <c r="Z18" s="686">
        <v>0.1</v>
      </c>
      <c r="AA18" s="686"/>
      <c r="AB18" s="686"/>
      <c r="AC18" s="686"/>
      <c r="AD18" s="687">
        <v>10596</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v>9212</v>
      </c>
      <c r="CS18" s="684"/>
      <c r="CT18" s="684"/>
      <c r="CU18" s="684"/>
      <c r="CV18" s="684"/>
      <c r="CW18" s="684"/>
      <c r="CX18" s="684"/>
      <c r="CY18" s="685"/>
      <c r="CZ18" s="686">
        <v>0.1</v>
      </c>
      <c r="DA18" s="686"/>
      <c r="DB18" s="686"/>
      <c r="DC18" s="686"/>
      <c r="DD18" s="692">
        <v>9212</v>
      </c>
      <c r="DE18" s="684"/>
      <c r="DF18" s="684"/>
      <c r="DG18" s="684"/>
      <c r="DH18" s="684"/>
      <c r="DI18" s="684"/>
      <c r="DJ18" s="684"/>
      <c r="DK18" s="684"/>
      <c r="DL18" s="684"/>
      <c r="DM18" s="684"/>
      <c r="DN18" s="684"/>
      <c r="DO18" s="684"/>
      <c r="DP18" s="685"/>
      <c r="DQ18" s="692">
        <v>9212</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1001</v>
      </c>
      <c r="S19" s="684"/>
      <c r="T19" s="684"/>
      <c r="U19" s="684"/>
      <c r="V19" s="684"/>
      <c r="W19" s="684"/>
      <c r="X19" s="684"/>
      <c r="Y19" s="685"/>
      <c r="Z19" s="686">
        <v>0</v>
      </c>
      <c r="AA19" s="686"/>
      <c r="AB19" s="686"/>
      <c r="AC19" s="686"/>
      <c r="AD19" s="687">
        <v>1001</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181250</v>
      </c>
      <c r="BH19" s="684"/>
      <c r="BI19" s="684"/>
      <c r="BJ19" s="684"/>
      <c r="BK19" s="684"/>
      <c r="BL19" s="684"/>
      <c r="BM19" s="684"/>
      <c r="BN19" s="685"/>
      <c r="BO19" s="686">
        <v>6.5</v>
      </c>
      <c r="BP19" s="686"/>
      <c r="BQ19" s="686"/>
      <c r="BR19" s="686"/>
      <c r="BS19" s="692" t="s">
        <v>126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262</v>
      </c>
      <c r="S20" s="684"/>
      <c r="T20" s="684"/>
      <c r="U20" s="684"/>
      <c r="V20" s="684"/>
      <c r="W20" s="684"/>
      <c r="X20" s="684"/>
      <c r="Y20" s="685"/>
      <c r="Z20" s="686">
        <v>0</v>
      </c>
      <c r="AA20" s="686"/>
      <c r="AB20" s="686"/>
      <c r="AC20" s="686"/>
      <c r="AD20" s="687">
        <v>262</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181250</v>
      </c>
      <c r="BH20" s="684"/>
      <c r="BI20" s="684"/>
      <c r="BJ20" s="684"/>
      <c r="BK20" s="684"/>
      <c r="BL20" s="684"/>
      <c r="BM20" s="684"/>
      <c r="BN20" s="685"/>
      <c r="BO20" s="686">
        <v>6.5</v>
      </c>
      <c r="BP20" s="686"/>
      <c r="BQ20" s="686"/>
      <c r="BR20" s="686"/>
      <c r="BS20" s="692" t="s">
        <v>126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8202325</v>
      </c>
      <c r="CS20" s="684"/>
      <c r="CT20" s="684"/>
      <c r="CU20" s="684"/>
      <c r="CV20" s="684"/>
      <c r="CW20" s="684"/>
      <c r="CX20" s="684"/>
      <c r="CY20" s="685"/>
      <c r="CZ20" s="686">
        <v>100</v>
      </c>
      <c r="DA20" s="686"/>
      <c r="DB20" s="686"/>
      <c r="DC20" s="686"/>
      <c r="DD20" s="692">
        <v>999693</v>
      </c>
      <c r="DE20" s="684"/>
      <c r="DF20" s="684"/>
      <c r="DG20" s="684"/>
      <c r="DH20" s="684"/>
      <c r="DI20" s="684"/>
      <c r="DJ20" s="684"/>
      <c r="DK20" s="684"/>
      <c r="DL20" s="684"/>
      <c r="DM20" s="684"/>
      <c r="DN20" s="684"/>
      <c r="DO20" s="684"/>
      <c r="DP20" s="685"/>
      <c r="DQ20" s="692">
        <v>5553140</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10468</v>
      </c>
      <c r="S21" s="684"/>
      <c r="T21" s="684"/>
      <c r="U21" s="684"/>
      <c r="V21" s="684"/>
      <c r="W21" s="684"/>
      <c r="X21" s="684"/>
      <c r="Y21" s="685"/>
      <c r="Z21" s="686">
        <v>0.1</v>
      </c>
      <c r="AA21" s="686"/>
      <c r="AB21" s="686"/>
      <c r="AC21" s="686"/>
      <c r="AD21" s="687">
        <v>10468</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27003</v>
      </c>
      <c r="BH21" s="684"/>
      <c r="BI21" s="684"/>
      <c r="BJ21" s="684"/>
      <c r="BK21" s="684"/>
      <c r="BL21" s="684"/>
      <c r="BM21" s="684"/>
      <c r="BN21" s="685"/>
      <c r="BO21" s="686">
        <v>1</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1240575</v>
      </c>
      <c r="S22" s="684"/>
      <c r="T22" s="684"/>
      <c r="U22" s="684"/>
      <c r="V22" s="684"/>
      <c r="W22" s="684"/>
      <c r="X22" s="684"/>
      <c r="Y22" s="685"/>
      <c r="Z22" s="686">
        <v>14.4</v>
      </c>
      <c r="AA22" s="686"/>
      <c r="AB22" s="686"/>
      <c r="AC22" s="686"/>
      <c r="AD22" s="687">
        <v>951624</v>
      </c>
      <c r="AE22" s="687"/>
      <c r="AF22" s="687"/>
      <c r="AG22" s="687"/>
      <c r="AH22" s="687"/>
      <c r="AI22" s="687"/>
      <c r="AJ22" s="687"/>
      <c r="AK22" s="687"/>
      <c r="AL22" s="688">
        <v>23.1</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951624</v>
      </c>
      <c r="S23" s="684"/>
      <c r="T23" s="684"/>
      <c r="U23" s="684"/>
      <c r="V23" s="684"/>
      <c r="W23" s="684"/>
      <c r="X23" s="684"/>
      <c r="Y23" s="685"/>
      <c r="Z23" s="686">
        <v>11</v>
      </c>
      <c r="AA23" s="686"/>
      <c r="AB23" s="686"/>
      <c r="AC23" s="686"/>
      <c r="AD23" s="687">
        <v>951624</v>
      </c>
      <c r="AE23" s="687"/>
      <c r="AF23" s="687"/>
      <c r="AG23" s="687"/>
      <c r="AH23" s="687"/>
      <c r="AI23" s="687"/>
      <c r="AJ23" s="687"/>
      <c r="AK23" s="687"/>
      <c r="AL23" s="688">
        <v>23.1</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154247</v>
      </c>
      <c r="BH23" s="684"/>
      <c r="BI23" s="684"/>
      <c r="BJ23" s="684"/>
      <c r="BK23" s="684"/>
      <c r="BL23" s="684"/>
      <c r="BM23" s="684"/>
      <c r="BN23" s="685"/>
      <c r="BO23" s="686">
        <v>5.5</v>
      </c>
      <c r="BP23" s="686"/>
      <c r="BQ23" s="686"/>
      <c r="BR23" s="686"/>
      <c r="BS23" s="692" t="s">
        <v>126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272652</v>
      </c>
      <c r="S24" s="684"/>
      <c r="T24" s="684"/>
      <c r="U24" s="684"/>
      <c r="V24" s="684"/>
      <c r="W24" s="684"/>
      <c r="X24" s="684"/>
      <c r="Y24" s="685"/>
      <c r="Z24" s="686">
        <v>3.2</v>
      </c>
      <c r="AA24" s="686"/>
      <c r="AB24" s="686"/>
      <c r="AC24" s="686"/>
      <c r="AD24" s="687" t="s">
        <v>126</v>
      </c>
      <c r="AE24" s="687"/>
      <c r="AF24" s="687"/>
      <c r="AG24" s="687"/>
      <c r="AH24" s="687"/>
      <c r="AI24" s="687"/>
      <c r="AJ24" s="687"/>
      <c r="AK24" s="687"/>
      <c r="AL24" s="688" t="s">
        <v>126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3558787</v>
      </c>
      <c r="CS24" s="673"/>
      <c r="CT24" s="673"/>
      <c r="CU24" s="673"/>
      <c r="CV24" s="673"/>
      <c r="CW24" s="673"/>
      <c r="CX24" s="673"/>
      <c r="CY24" s="674"/>
      <c r="CZ24" s="677">
        <v>43.4</v>
      </c>
      <c r="DA24" s="678"/>
      <c r="DB24" s="678"/>
      <c r="DC24" s="697"/>
      <c r="DD24" s="722">
        <v>2620979</v>
      </c>
      <c r="DE24" s="673"/>
      <c r="DF24" s="673"/>
      <c r="DG24" s="673"/>
      <c r="DH24" s="673"/>
      <c r="DI24" s="673"/>
      <c r="DJ24" s="673"/>
      <c r="DK24" s="674"/>
      <c r="DL24" s="722">
        <v>2518262</v>
      </c>
      <c r="DM24" s="673"/>
      <c r="DN24" s="673"/>
      <c r="DO24" s="673"/>
      <c r="DP24" s="673"/>
      <c r="DQ24" s="673"/>
      <c r="DR24" s="673"/>
      <c r="DS24" s="673"/>
      <c r="DT24" s="673"/>
      <c r="DU24" s="673"/>
      <c r="DV24" s="674"/>
      <c r="DW24" s="677">
        <v>57.4</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16299</v>
      </c>
      <c r="S25" s="684"/>
      <c r="T25" s="684"/>
      <c r="U25" s="684"/>
      <c r="V25" s="684"/>
      <c r="W25" s="684"/>
      <c r="X25" s="684"/>
      <c r="Y25" s="685"/>
      <c r="Z25" s="686">
        <v>0.2</v>
      </c>
      <c r="AA25" s="686"/>
      <c r="AB25" s="686"/>
      <c r="AC25" s="686"/>
      <c r="AD25" s="687" t="s">
        <v>126</v>
      </c>
      <c r="AE25" s="687"/>
      <c r="AF25" s="687"/>
      <c r="AG25" s="687"/>
      <c r="AH25" s="687"/>
      <c r="AI25" s="687"/>
      <c r="AJ25" s="687"/>
      <c r="AK25" s="687"/>
      <c r="AL25" s="688" t="s">
        <v>126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1620827</v>
      </c>
      <c r="CS25" s="719"/>
      <c r="CT25" s="719"/>
      <c r="CU25" s="719"/>
      <c r="CV25" s="719"/>
      <c r="CW25" s="719"/>
      <c r="CX25" s="719"/>
      <c r="CY25" s="720"/>
      <c r="CZ25" s="688">
        <v>19.8</v>
      </c>
      <c r="DA25" s="717"/>
      <c r="DB25" s="717"/>
      <c r="DC25" s="721"/>
      <c r="DD25" s="692">
        <v>1548376</v>
      </c>
      <c r="DE25" s="719"/>
      <c r="DF25" s="719"/>
      <c r="DG25" s="719"/>
      <c r="DH25" s="719"/>
      <c r="DI25" s="719"/>
      <c r="DJ25" s="719"/>
      <c r="DK25" s="720"/>
      <c r="DL25" s="692">
        <v>1455101</v>
      </c>
      <c r="DM25" s="719"/>
      <c r="DN25" s="719"/>
      <c r="DO25" s="719"/>
      <c r="DP25" s="719"/>
      <c r="DQ25" s="719"/>
      <c r="DR25" s="719"/>
      <c r="DS25" s="719"/>
      <c r="DT25" s="719"/>
      <c r="DU25" s="719"/>
      <c r="DV25" s="720"/>
      <c r="DW25" s="688">
        <v>33.200000000000003</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4480124</v>
      </c>
      <c r="S26" s="684"/>
      <c r="T26" s="684"/>
      <c r="U26" s="684"/>
      <c r="V26" s="684"/>
      <c r="W26" s="684"/>
      <c r="X26" s="684"/>
      <c r="Y26" s="685"/>
      <c r="Z26" s="686">
        <v>51.8</v>
      </c>
      <c r="AA26" s="686"/>
      <c r="AB26" s="686"/>
      <c r="AC26" s="686"/>
      <c r="AD26" s="687">
        <v>4034106</v>
      </c>
      <c r="AE26" s="687"/>
      <c r="AF26" s="687"/>
      <c r="AG26" s="687"/>
      <c r="AH26" s="687"/>
      <c r="AI26" s="687"/>
      <c r="AJ26" s="687"/>
      <c r="AK26" s="687"/>
      <c r="AL26" s="688">
        <v>97.9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1075919</v>
      </c>
      <c r="CS26" s="684"/>
      <c r="CT26" s="684"/>
      <c r="CU26" s="684"/>
      <c r="CV26" s="684"/>
      <c r="CW26" s="684"/>
      <c r="CX26" s="684"/>
      <c r="CY26" s="685"/>
      <c r="CZ26" s="688">
        <v>13.1</v>
      </c>
      <c r="DA26" s="717"/>
      <c r="DB26" s="717"/>
      <c r="DC26" s="721"/>
      <c r="DD26" s="692">
        <v>1014180</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1983</v>
      </c>
      <c r="S27" s="684"/>
      <c r="T27" s="684"/>
      <c r="U27" s="684"/>
      <c r="V27" s="684"/>
      <c r="W27" s="684"/>
      <c r="X27" s="684"/>
      <c r="Y27" s="685"/>
      <c r="Z27" s="686">
        <v>0</v>
      </c>
      <c r="AA27" s="686"/>
      <c r="AB27" s="686"/>
      <c r="AC27" s="686"/>
      <c r="AD27" s="687">
        <v>1983</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2803479</v>
      </c>
      <c r="BH27" s="684"/>
      <c r="BI27" s="684"/>
      <c r="BJ27" s="684"/>
      <c r="BK27" s="684"/>
      <c r="BL27" s="684"/>
      <c r="BM27" s="684"/>
      <c r="BN27" s="685"/>
      <c r="BO27" s="686">
        <v>100</v>
      </c>
      <c r="BP27" s="686"/>
      <c r="BQ27" s="686"/>
      <c r="BR27" s="686"/>
      <c r="BS27" s="692">
        <v>26422</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1162473</v>
      </c>
      <c r="CS27" s="719"/>
      <c r="CT27" s="719"/>
      <c r="CU27" s="719"/>
      <c r="CV27" s="719"/>
      <c r="CW27" s="719"/>
      <c r="CX27" s="719"/>
      <c r="CY27" s="720"/>
      <c r="CZ27" s="688">
        <v>14.2</v>
      </c>
      <c r="DA27" s="717"/>
      <c r="DB27" s="717"/>
      <c r="DC27" s="721"/>
      <c r="DD27" s="692">
        <v>351764</v>
      </c>
      <c r="DE27" s="719"/>
      <c r="DF27" s="719"/>
      <c r="DG27" s="719"/>
      <c r="DH27" s="719"/>
      <c r="DI27" s="719"/>
      <c r="DJ27" s="719"/>
      <c r="DK27" s="720"/>
      <c r="DL27" s="692">
        <v>342322</v>
      </c>
      <c r="DM27" s="719"/>
      <c r="DN27" s="719"/>
      <c r="DO27" s="719"/>
      <c r="DP27" s="719"/>
      <c r="DQ27" s="719"/>
      <c r="DR27" s="719"/>
      <c r="DS27" s="719"/>
      <c r="DT27" s="719"/>
      <c r="DU27" s="719"/>
      <c r="DV27" s="720"/>
      <c r="DW27" s="688">
        <v>7.8</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42879</v>
      </c>
      <c r="S28" s="684"/>
      <c r="T28" s="684"/>
      <c r="U28" s="684"/>
      <c r="V28" s="684"/>
      <c r="W28" s="684"/>
      <c r="X28" s="684"/>
      <c r="Y28" s="685"/>
      <c r="Z28" s="686">
        <v>0.5</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775487</v>
      </c>
      <c r="CS28" s="684"/>
      <c r="CT28" s="684"/>
      <c r="CU28" s="684"/>
      <c r="CV28" s="684"/>
      <c r="CW28" s="684"/>
      <c r="CX28" s="684"/>
      <c r="CY28" s="685"/>
      <c r="CZ28" s="688">
        <v>9.5</v>
      </c>
      <c r="DA28" s="717"/>
      <c r="DB28" s="717"/>
      <c r="DC28" s="721"/>
      <c r="DD28" s="692">
        <v>720839</v>
      </c>
      <c r="DE28" s="684"/>
      <c r="DF28" s="684"/>
      <c r="DG28" s="684"/>
      <c r="DH28" s="684"/>
      <c r="DI28" s="684"/>
      <c r="DJ28" s="684"/>
      <c r="DK28" s="685"/>
      <c r="DL28" s="692">
        <v>720839</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329159</v>
      </c>
      <c r="S29" s="684"/>
      <c r="T29" s="684"/>
      <c r="U29" s="684"/>
      <c r="V29" s="684"/>
      <c r="W29" s="684"/>
      <c r="X29" s="684"/>
      <c r="Y29" s="685"/>
      <c r="Z29" s="686">
        <v>3.8</v>
      </c>
      <c r="AA29" s="686"/>
      <c r="AB29" s="686"/>
      <c r="AC29" s="686"/>
      <c r="AD29" s="687">
        <v>3366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775487</v>
      </c>
      <c r="CS29" s="719"/>
      <c r="CT29" s="719"/>
      <c r="CU29" s="719"/>
      <c r="CV29" s="719"/>
      <c r="CW29" s="719"/>
      <c r="CX29" s="719"/>
      <c r="CY29" s="720"/>
      <c r="CZ29" s="688">
        <v>9.5</v>
      </c>
      <c r="DA29" s="717"/>
      <c r="DB29" s="717"/>
      <c r="DC29" s="721"/>
      <c r="DD29" s="692">
        <v>720839</v>
      </c>
      <c r="DE29" s="719"/>
      <c r="DF29" s="719"/>
      <c r="DG29" s="719"/>
      <c r="DH29" s="719"/>
      <c r="DI29" s="719"/>
      <c r="DJ29" s="719"/>
      <c r="DK29" s="720"/>
      <c r="DL29" s="692">
        <v>720839</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25715</v>
      </c>
      <c r="S30" s="684"/>
      <c r="T30" s="684"/>
      <c r="U30" s="684"/>
      <c r="V30" s="684"/>
      <c r="W30" s="684"/>
      <c r="X30" s="684"/>
      <c r="Y30" s="685"/>
      <c r="Z30" s="686">
        <v>0.3</v>
      </c>
      <c r="AA30" s="686"/>
      <c r="AB30" s="686"/>
      <c r="AC30" s="686"/>
      <c r="AD30" s="687" t="s">
        <v>126</v>
      </c>
      <c r="AE30" s="687"/>
      <c r="AF30" s="687"/>
      <c r="AG30" s="687"/>
      <c r="AH30" s="687"/>
      <c r="AI30" s="687"/>
      <c r="AJ30" s="687"/>
      <c r="AK30" s="687"/>
      <c r="AL30" s="688" t="s">
        <v>126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713782</v>
      </c>
      <c r="CS30" s="684"/>
      <c r="CT30" s="684"/>
      <c r="CU30" s="684"/>
      <c r="CV30" s="684"/>
      <c r="CW30" s="684"/>
      <c r="CX30" s="684"/>
      <c r="CY30" s="685"/>
      <c r="CZ30" s="688">
        <v>8.6999999999999993</v>
      </c>
      <c r="DA30" s="717"/>
      <c r="DB30" s="717"/>
      <c r="DC30" s="721"/>
      <c r="DD30" s="692">
        <v>668443</v>
      </c>
      <c r="DE30" s="684"/>
      <c r="DF30" s="684"/>
      <c r="DG30" s="684"/>
      <c r="DH30" s="684"/>
      <c r="DI30" s="684"/>
      <c r="DJ30" s="684"/>
      <c r="DK30" s="685"/>
      <c r="DL30" s="692">
        <v>668443</v>
      </c>
      <c r="DM30" s="684"/>
      <c r="DN30" s="684"/>
      <c r="DO30" s="684"/>
      <c r="DP30" s="684"/>
      <c r="DQ30" s="684"/>
      <c r="DR30" s="684"/>
      <c r="DS30" s="684"/>
      <c r="DT30" s="684"/>
      <c r="DU30" s="684"/>
      <c r="DV30" s="685"/>
      <c r="DW30" s="688">
        <v>15.2</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1472221</v>
      </c>
      <c r="S31" s="684"/>
      <c r="T31" s="684"/>
      <c r="U31" s="684"/>
      <c r="V31" s="684"/>
      <c r="W31" s="684"/>
      <c r="X31" s="684"/>
      <c r="Y31" s="685"/>
      <c r="Z31" s="686">
        <v>17</v>
      </c>
      <c r="AA31" s="686"/>
      <c r="AB31" s="686"/>
      <c r="AC31" s="686"/>
      <c r="AD31" s="687" t="s">
        <v>126</v>
      </c>
      <c r="AE31" s="687"/>
      <c r="AF31" s="687"/>
      <c r="AG31" s="687"/>
      <c r="AH31" s="687"/>
      <c r="AI31" s="687"/>
      <c r="AJ31" s="687"/>
      <c r="AK31" s="687"/>
      <c r="AL31" s="688" t="s">
        <v>126</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98.4</v>
      </c>
      <c r="BH31" s="738"/>
      <c r="BI31" s="738"/>
      <c r="BJ31" s="738"/>
      <c r="BK31" s="738"/>
      <c r="BL31" s="738"/>
      <c r="BM31" s="678">
        <v>93.1</v>
      </c>
      <c r="BN31" s="738"/>
      <c r="BO31" s="738"/>
      <c r="BP31" s="738"/>
      <c r="BQ31" s="739"/>
      <c r="BR31" s="751">
        <v>98.5</v>
      </c>
      <c r="BS31" s="738"/>
      <c r="BT31" s="738"/>
      <c r="BU31" s="738"/>
      <c r="BV31" s="738"/>
      <c r="BW31" s="738"/>
      <c r="BX31" s="678">
        <v>93</v>
      </c>
      <c r="BY31" s="738"/>
      <c r="BZ31" s="738"/>
      <c r="CA31" s="738"/>
      <c r="CB31" s="739"/>
      <c r="CD31" s="725"/>
      <c r="CE31" s="726"/>
      <c r="CF31" s="698" t="s">
        <v>310</v>
      </c>
      <c r="CG31" s="699"/>
      <c r="CH31" s="699"/>
      <c r="CI31" s="699"/>
      <c r="CJ31" s="699"/>
      <c r="CK31" s="699"/>
      <c r="CL31" s="699"/>
      <c r="CM31" s="699"/>
      <c r="CN31" s="699"/>
      <c r="CO31" s="699"/>
      <c r="CP31" s="699"/>
      <c r="CQ31" s="700"/>
      <c r="CR31" s="683">
        <v>61705</v>
      </c>
      <c r="CS31" s="719"/>
      <c r="CT31" s="719"/>
      <c r="CU31" s="719"/>
      <c r="CV31" s="719"/>
      <c r="CW31" s="719"/>
      <c r="CX31" s="719"/>
      <c r="CY31" s="720"/>
      <c r="CZ31" s="688">
        <v>0.8</v>
      </c>
      <c r="DA31" s="717"/>
      <c r="DB31" s="717"/>
      <c r="DC31" s="721"/>
      <c r="DD31" s="692">
        <v>52396</v>
      </c>
      <c r="DE31" s="719"/>
      <c r="DF31" s="719"/>
      <c r="DG31" s="719"/>
      <c r="DH31" s="719"/>
      <c r="DI31" s="719"/>
      <c r="DJ31" s="719"/>
      <c r="DK31" s="720"/>
      <c r="DL31" s="692">
        <v>52396</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98.1</v>
      </c>
      <c r="BH32" s="719"/>
      <c r="BI32" s="719"/>
      <c r="BJ32" s="719"/>
      <c r="BK32" s="719"/>
      <c r="BL32" s="719"/>
      <c r="BM32" s="689">
        <v>95.2</v>
      </c>
      <c r="BN32" s="749"/>
      <c r="BO32" s="749"/>
      <c r="BP32" s="749"/>
      <c r="BQ32" s="750"/>
      <c r="BR32" s="752">
        <v>98.3</v>
      </c>
      <c r="BS32" s="719"/>
      <c r="BT32" s="719"/>
      <c r="BU32" s="719"/>
      <c r="BV32" s="719"/>
      <c r="BW32" s="719"/>
      <c r="BX32" s="689">
        <v>95.1</v>
      </c>
      <c r="BY32" s="749"/>
      <c r="BZ32" s="749"/>
      <c r="CA32" s="749"/>
      <c r="CB32" s="750"/>
      <c r="CD32" s="727"/>
      <c r="CE32" s="728"/>
      <c r="CF32" s="698" t="s">
        <v>314</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126</v>
      </c>
      <c r="DA32" s="717"/>
      <c r="DB32" s="717"/>
      <c r="DC32" s="721"/>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556045</v>
      </c>
      <c r="S33" s="684"/>
      <c r="T33" s="684"/>
      <c r="U33" s="684"/>
      <c r="V33" s="684"/>
      <c r="W33" s="684"/>
      <c r="X33" s="684"/>
      <c r="Y33" s="685"/>
      <c r="Z33" s="686">
        <v>6.4</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98.6</v>
      </c>
      <c r="BH33" s="754"/>
      <c r="BI33" s="754"/>
      <c r="BJ33" s="754"/>
      <c r="BK33" s="754"/>
      <c r="BL33" s="754"/>
      <c r="BM33" s="755">
        <v>91.6</v>
      </c>
      <c r="BN33" s="754"/>
      <c r="BO33" s="754"/>
      <c r="BP33" s="754"/>
      <c r="BQ33" s="756"/>
      <c r="BR33" s="753">
        <v>98.6</v>
      </c>
      <c r="BS33" s="754"/>
      <c r="BT33" s="754"/>
      <c r="BU33" s="754"/>
      <c r="BV33" s="754"/>
      <c r="BW33" s="754"/>
      <c r="BX33" s="755">
        <v>91.5</v>
      </c>
      <c r="BY33" s="754"/>
      <c r="BZ33" s="754"/>
      <c r="CA33" s="754"/>
      <c r="CB33" s="756"/>
      <c r="CD33" s="698" t="s">
        <v>317</v>
      </c>
      <c r="CE33" s="699"/>
      <c r="CF33" s="699"/>
      <c r="CG33" s="699"/>
      <c r="CH33" s="699"/>
      <c r="CI33" s="699"/>
      <c r="CJ33" s="699"/>
      <c r="CK33" s="699"/>
      <c r="CL33" s="699"/>
      <c r="CM33" s="699"/>
      <c r="CN33" s="699"/>
      <c r="CO33" s="699"/>
      <c r="CP33" s="699"/>
      <c r="CQ33" s="700"/>
      <c r="CR33" s="683">
        <v>3636624</v>
      </c>
      <c r="CS33" s="719"/>
      <c r="CT33" s="719"/>
      <c r="CU33" s="719"/>
      <c r="CV33" s="719"/>
      <c r="CW33" s="719"/>
      <c r="CX33" s="719"/>
      <c r="CY33" s="720"/>
      <c r="CZ33" s="688">
        <v>44.3</v>
      </c>
      <c r="DA33" s="717"/>
      <c r="DB33" s="717"/>
      <c r="DC33" s="721"/>
      <c r="DD33" s="692">
        <v>2699950</v>
      </c>
      <c r="DE33" s="719"/>
      <c r="DF33" s="719"/>
      <c r="DG33" s="719"/>
      <c r="DH33" s="719"/>
      <c r="DI33" s="719"/>
      <c r="DJ33" s="719"/>
      <c r="DK33" s="720"/>
      <c r="DL33" s="692">
        <v>1684385</v>
      </c>
      <c r="DM33" s="719"/>
      <c r="DN33" s="719"/>
      <c r="DO33" s="719"/>
      <c r="DP33" s="719"/>
      <c r="DQ33" s="719"/>
      <c r="DR33" s="719"/>
      <c r="DS33" s="719"/>
      <c r="DT33" s="719"/>
      <c r="DU33" s="719"/>
      <c r="DV33" s="720"/>
      <c r="DW33" s="688">
        <v>38.4</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92488</v>
      </c>
      <c r="S34" s="684"/>
      <c r="T34" s="684"/>
      <c r="U34" s="684"/>
      <c r="V34" s="684"/>
      <c r="W34" s="684"/>
      <c r="X34" s="684"/>
      <c r="Y34" s="685"/>
      <c r="Z34" s="686">
        <v>1.1000000000000001</v>
      </c>
      <c r="AA34" s="686"/>
      <c r="AB34" s="686"/>
      <c r="AC34" s="686"/>
      <c r="AD34" s="687">
        <v>81649</v>
      </c>
      <c r="AE34" s="687"/>
      <c r="AF34" s="687"/>
      <c r="AG34" s="687"/>
      <c r="AH34" s="687"/>
      <c r="AI34" s="687"/>
      <c r="AJ34" s="687"/>
      <c r="AK34" s="687"/>
      <c r="AL34" s="688">
        <v>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1579500</v>
      </c>
      <c r="CS34" s="684"/>
      <c r="CT34" s="684"/>
      <c r="CU34" s="684"/>
      <c r="CV34" s="684"/>
      <c r="CW34" s="684"/>
      <c r="CX34" s="684"/>
      <c r="CY34" s="685"/>
      <c r="CZ34" s="688">
        <v>19.3</v>
      </c>
      <c r="DA34" s="717"/>
      <c r="DB34" s="717"/>
      <c r="DC34" s="721"/>
      <c r="DD34" s="692">
        <v>1088818</v>
      </c>
      <c r="DE34" s="684"/>
      <c r="DF34" s="684"/>
      <c r="DG34" s="684"/>
      <c r="DH34" s="684"/>
      <c r="DI34" s="684"/>
      <c r="DJ34" s="684"/>
      <c r="DK34" s="685"/>
      <c r="DL34" s="692">
        <v>642320</v>
      </c>
      <c r="DM34" s="684"/>
      <c r="DN34" s="684"/>
      <c r="DO34" s="684"/>
      <c r="DP34" s="684"/>
      <c r="DQ34" s="684"/>
      <c r="DR34" s="684"/>
      <c r="DS34" s="684"/>
      <c r="DT34" s="684"/>
      <c r="DU34" s="684"/>
      <c r="DV34" s="685"/>
      <c r="DW34" s="688">
        <v>14.6</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64134</v>
      </c>
      <c r="S35" s="684"/>
      <c r="T35" s="684"/>
      <c r="U35" s="684"/>
      <c r="V35" s="684"/>
      <c r="W35" s="684"/>
      <c r="X35" s="684"/>
      <c r="Y35" s="685"/>
      <c r="Z35" s="686">
        <v>0.7</v>
      </c>
      <c r="AA35" s="686"/>
      <c r="AB35" s="686"/>
      <c r="AC35" s="686"/>
      <c r="AD35" s="687" t="s">
        <v>126</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23554</v>
      </c>
      <c r="CS35" s="719"/>
      <c r="CT35" s="719"/>
      <c r="CU35" s="719"/>
      <c r="CV35" s="719"/>
      <c r="CW35" s="719"/>
      <c r="CX35" s="719"/>
      <c r="CY35" s="720"/>
      <c r="CZ35" s="688">
        <v>0.3</v>
      </c>
      <c r="DA35" s="717"/>
      <c r="DB35" s="717"/>
      <c r="DC35" s="721"/>
      <c r="DD35" s="692">
        <v>11904</v>
      </c>
      <c r="DE35" s="719"/>
      <c r="DF35" s="719"/>
      <c r="DG35" s="719"/>
      <c r="DH35" s="719"/>
      <c r="DI35" s="719"/>
      <c r="DJ35" s="719"/>
      <c r="DK35" s="720"/>
      <c r="DL35" s="692">
        <v>11904</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300280</v>
      </c>
      <c r="S36" s="684"/>
      <c r="T36" s="684"/>
      <c r="U36" s="684"/>
      <c r="V36" s="684"/>
      <c r="W36" s="684"/>
      <c r="X36" s="684"/>
      <c r="Y36" s="685"/>
      <c r="Z36" s="686">
        <v>3.5</v>
      </c>
      <c r="AA36" s="686"/>
      <c r="AB36" s="686"/>
      <c r="AC36" s="686"/>
      <c r="AD36" s="687" t="s">
        <v>126</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1029138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1754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832839</v>
      </c>
      <c r="CS36" s="684"/>
      <c r="CT36" s="684"/>
      <c r="CU36" s="684"/>
      <c r="CV36" s="684"/>
      <c r="CW36" s="684"/>
      <c r="CX36" s="684"/>
      <c r="CY36" s="685"/>
      <c r="CZ36" s="688">
        <v>10.199999999999999</v>
      </c>
      <c r="DA36" s="717"/>
      <c r="DB36" s="717"/>
      <c r="DC36" s="721"/>
      <c r="DD36" s="692">
        <v>675111</v>
      </c>
      <c r="DE36" s="684"/>
      <c r="DF36" s="684"/>
      <c r="DG36" s="684"/>
      <c r="DH36" s="684"/>
      <c r="DI36" s="684"/>
      <c r="DJ36" s="684"/>
      <c r="DK36" s="685"/>
      <c r="DL36" s="692">
        <v>308132</v>
      </c>
      <c r="DM36" s="684"/>
      <c r="DN36" s="684"/>
      <c r="DO36" s="684"/>
      <c r="DP36" s="684"/>
      <c r="DQ36" s="684"/>
      <c r="DR36" s="684"/>
      <c r="DS36" s="684"/>
      <c r="DT36" s="684"/>
      <c r="DU36" s="684"/>
      <c r="DV36" s="685"/>
      <c r="DW36" s="688">
        <v>7</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505834</v>
      </c>
      <c r="S37" s="684"/>
      <c r="T37" s="684"/>
      <c r="U37" s="684"/>
      <c r="V37" s="684"/>
      <c r="W37" s="684"/>
      <c r="X37" s="684"/>
      <c r="Y37" s="685"/>
      <c r="Z37" s="686">
        <v>5.9</v>
      </c>
      <c r="AA37" s="686"/>
      <c r="AB37" s="686"/>
      <c r="AC37" s="686"/>
      <c r="AD37" s="687" t="s">
        <v>126</v>
      </c>
      <c r="AE37" s="687"/>
      <c r="AF37" s="687"/>
      <c r="AG37" s="687"/>
      <c r="AH37" s="687"/>
      <c r="AI37" s="687"/>
      <c r="AJ37" s="687"/>
      <c r="AK37" s="687"/>
      <c r="AL37" s="688" t="s">
        <v>126</v>
      </c>
      <c r="AM37" s="689"/>
      <c r="AN37" s="689"/>
      <c r="AO37" s="690"/>
      <c r="AQ37" s="761" t="s">
        <v>329</v>
      </c>
      <c r="AR37" s="762"/>
      <c r="AS37" s="762"/>
      <c r="AT37" s="762"/>
      <c r="AU37" s="762"/>
      <c r="AV37" s="762"/>
      <c r="AW37" s="762"/>
      <c r="AX37" s="762"/>
      <c r="AY37" s="763"/>
      <c r="AZ37" s="683">
        <v>236000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-95204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255777</v>
      </c>
      <c r="CS37" s="719"/>
      <c r="CT37" s="719"/>
      <c r="CU37" s="719"/>
      <c r="CV37" s="719"/>
      <c r="CW37" s="719"/>
      <c r="CX37" s="719"/>
      <c r="CY37" s="720"/>
      <c r="CZ37" s="688">
        <v>3.1</v>
      </c>
      <c r="DA37" s="717"/>
      <c r="DB37" s="717"/>
      <c r="DC37" s="721"/>
      <c r="DD37" s="692">
        <v>255777</v>
      </c>
      <c r="DE37" s="719"/>
      <c r="DF37" s="719"/>
      <c r="DG37" s="719"/>
      <c r="DH37" s="719"/>
      <c r="DI37" s="719"/>
      <c r="DJ37" s="719"/>
      <c r="DK37" s="720"/>
      <c r="DL37" s="692">
        <v>225362</v>
      </c>
      <c r="DM37" s="719"/>
      <c r="DN37" s="719"/>
      <c r="DO37" s="719"/>
      <c r="DP37" s="719"/>
      <c r="DQ37" s="719"/>
      <c r="DR37" s="719"/>
      <c r="DS37" s="719"/>
      <c r="DT37" s="719"/>
      <c r="DU37" s="719"/>
      <c r="DV37" s="720"/>
      <c r="DW37" s="688">
        <v>5.0999999999999996</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145580</v>
      </c>
      <c r="S38" s="684"/>
      <c r="T38" s="684"/>
      <c r="U38" s="684"/>
      <c r="V38" s="684"/>
      <c r="W38" s="684"/>
      <c r="X38" s="684"/>
      <c r="Y38" s="685"/>
      <c r="Z38" s="686">
        <v>1.7</v>
      </c>
      <c r="AA38" s="686"/>
      <c r="AB38" s="686"/>
      <c r="AC38" s="686"/>
      <c r="AD38" s="687">
        <v>1216</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2872</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2908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1015009</v>
      </c>
      <c r="CS38" s="684"/>
      <c r="CT38" s="684"/>
      <c r="CU38" s="684"/>
      <c r="CV38" s="684"/>
      <c r="CW38" s="684"/>
      <c r="CX38" s="684"/>
      <c r="CY38" s="685"/>
      <c r="CZ38" s="688">
        <v>12.4</v>
      </c>
      <c r="DA38" s="717"/>
      <c r="DB38" s="717"/>
      <c r="DC38" s="721"/>
      <c r="DD38" s="692">
        <v>894145</v>
      </c>
      <c r="DE38" s="684"/>
      <c r="DF38" s="684"/>
      <c r="DG38" s="684"/>
      <c r="DH38" s="684"/>
      <c r="DI38" s="684"/>
      <c r="DJ38" s="684"/>
      <c r="DK38" s="685"/>
      <c r="DL38" s="692">
        <v>722029</v>
      </c>
      <c r="DM38" s="684"/>
      <c r="DN38" s="684"/>
      <c r="DO38" s="684"/>
      <c r="DP38" s="684"/>
      <c r="DQ38" s="684"/>
      <c r="DR38" s="684"/>
      <c r="DS38" s="684"/>
      <c r="DT38" s="684"/>
      <c r="DU38" s="684"/>
      <c r="DV38" s="685"/>
      <c r="DW38" s="688">
        <v>16.5</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628300</v>
      </c>
      <c r="S39" s="684"/>
      <c r="T39" s="684"/>
      <c r="U39" s="684"/>
      <c r="V39" s="684"/>
      <c r="W39" s="684"/>
      <c r="X39" s="684"/>
      <c r="Y39" s="685"/>
      <c r="Z39" s="686">
        <v>7.3</v>
      </c>
      <c r="AA39" s="686"/>
      <c r="AB39" s="686"/>
      <c r="AC39" s="686"/>
      <c r="AD39" s="687" t="s">
        <v>126</v>
      </c>
      <c r="AE39" s="687"/>
      <c r="AF39" s="687"/>
      <c r="AG39" s="687"/>
      <c r="AH39" s="687"/>
      <c r="AI39" s="687"/>
      <c r="AJ39" s="687"/>
      <c r="AK39" s="687"/>
      <c r="AL39" s="688" t="s">
        <v>126</v>
      </c>
      <c r="AM39" s="689"/>
      <c r="AN39" s="689"/>
      <c r="AO39" s="690"/>
      <c r="AQ39" s="761" t="s">
        <v>337</v>
      </c>
      <c r="AR39" s="762"/>
      <c r="AS39" s="762"/>
      <c r="AT39" s="762"/>
      <c r="AU39" s="762"/>
      <c r="AV39" s="762"/>
      <c r="AW39" s="762"/>
      <c r="AX39" s="762"/>
      <c r="AY39" s="763"/>
      <c r="AZ39" s="683">
        <v>45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4722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158922</v>
      </c>
      <c r="CS39" s="719"/>
      <c r="CT39" s="719"/>
      <c r="CU39" s="719"/>
      <c r="CV39" s="719"/>
      <c r="CW39" s="719"/>
      <c r="CX39" s="719"/>
      <c r="CY39" s="720"/>
      <c r="CZ39" s="688">
        <v>1.9</v>
      </c>
      <c r="DA39" s="717"/>
      <c r="DB39" s="717"/>
      <c r="DC39" s="721"/>
      <c r="DD39" s="692">
        <v>14870</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341</v>
      </c>
      <c r="AR40" s="762"/>
      <c r="AS40" s="762"/>
      <c r="AT40" s="762"/>
      <c r="AU40" s="762"/>
      <c r="AV40" s="762"/>
      <c r="AW40" s="762"/>
      <c r="AX40" s="762"/>
      <c r="AY40" s="763"/>
      <c r="AZ40" s="683" t="s">
        <v>126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91</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26800</v>
      </c>
      <c r="CS40" s="684"/>
      <c r="CT40" s="684"/>
      <c r="CU40" s="684"/>
      <c r="CV40" s="684"/>
      <c r="CW40" s="684"/>
      <c r="CX40" s="684"/>
      <c r="CY40" s="685"/>
      <c r="CZ40" s="688">
        <v>0.3</v>
      </c>
      <c r="DA40" s="717"/>
      <c r="DB40" s="717"/>
      <c r="DC40" s="721"/>
      <c r="DD40" s="692">
        <v>15102</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262900</v>
      </c>
      <c r="S41" s="684"/>
      <c r="T41" s="684"/>
      <c r="U41" s="684"/>
      <c r="V41" s="684"/>
      <c r="W41" s="684"/>
      <c r="X41" s="684"/>
      <c r="Y41" s="685"/>
      <c r="Z41" s="686">
        <v>3</v>
      </c>
      <c r="AA41" s="686"/>
      <c r="AB41" s="686"/>
      <c r="AC41" s="686"/>
      <c r="AD41" s="687" t="s">
        <v>126</v>
      </c>
      <c r="AE41" s="687"/>
      <c r="AF41" s="687"/>
      <c r="AG41" s="687"/>
      <c r="AH41" s="687"/>
      <c r="AI41" s="687"/>
      <c r="AJ41" s="687"/>
      <c r="AK41" s="687"/>
      <c r="AL41" s="688" t="s">
        <v>126</v>
      </c>
      <c r="AM41" s="689"/>
      <c r="AN41" s="689"/>
      <c r="AO41" s="690"/>
      <c r="AQ41" s="761" t="s">
        <v>346</v>
      </c>
      <c r="AR41" s="762"/>
      <c r="AS41" s="762"/>
      <c r="AT41" s="762"/>
      <c r="AU41" s="762"/>
      <c r="AV41" s="762"/>
      <c r="AW41" s="762"/>
      <c r="AX41" s="762"/>
      <c r="AY41" s="763"/>
      <c r="AZ41" s="683">
        <v>245795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8644742</v>
      </c>
      <c r="S42" s="769"/>
      <c r="T42" s="769"/>
      <c r="U42" s="769"/>
      <c r="V42" s="769"/>
      <c r="W42" s="769"/>
      <c r="X42" s="769"/>
      <c r="Y42" s="777"/>
      <c r="Z42" s="778">
        <v>100</v>
      </c>
      <c r="AA42" s="778"/>
      <c r="AB42" s="778"/>
      <c r="AC42" s="778"/>
      <c r="AD42" s="779">
        <v>4122320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544426</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257</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1006914</v>
      </c>
      <c r="CS42" s="684"/>
      <c r="CT42" s="684"/>
      <c r="CU42" s="684"/>
      <c r="CV42" s="684"/>
      <c r="CW42" s="684"/>
      <c r="CX42" s="684"/>
      <c r="CY42" s="685"/>
      <c r="CZ42" s="688">
        <v>12.3</v>
      </c>
      <c r="DA42" s="689"/>
      <c r="DB42" s="689"/>
      <c r="DC42" s="701"/>
      <c r="DD42" s="692">
        <v>232211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26385</v>
      </c>
      <c r="CS43" s="719"/>
      <c r="CT43" s="719"/>
      <c r="CU43" s="719"/>
      <c r="CV43" s="719"/>
      <c r="CW43" s="719"/>
      <c r="CX43" s="719"/>
      <c r="CY43" s="720"/>
      <c r="CZ43" s="688">
        <v>0.3</v>
      </c>
      <c r="DA43" s="717"/>
      <c r="DB43" s="717"/>
      <c r="DC43" s="721"/>
      <c r="DD43" s="692">
        <v>26385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999693</v>
      </c>
      <c r="CS44" s="684"/>
      <c r="CT44" s="684"/>
      <c r="CU44" s="684"/>
      <c r="CV44" s="684"/>
      <c r="CW44" s="684"/>
      <c r="CX44" s="684"/>
      <c r="CY44" s="685"/>
      <c r="CZ44" s="688">
        <v>12.2</v>
      </c>
      <c r="DA44" s="689"/>
      <c r="DB44" s="689"/>
      <c r="DC44" s="701"/>
      <c r="DD44" s="692">
        <v>225223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699150</v>
      </c>
      <c r="CS45" s="719"/>
      <c r="CT45" s="719"/>
      <c r="CU45" s="719"/>
      <c r="CV45" s="719"/>
      <c r="CW45" s="719"/>
      <c r="CX45" s="719"/>
      <c r="CY45" s="720"/>
      <c r="CZ45" s="688">
        <v>8.5</v>
      </c>
      <c r="DA45" s="717"/>
      <c r="DB45" s="717"/>
      <c r="DC45" s="721"/>
      <c r="DD45" s="692">
        <v>54687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279432</v>
      </c>
      <c r="CS46" s="684"/>
      <c r="CT46" s="684"/>
      <c r="CU46" s="684"/>
      <c r="CV46" s="684"/>
      <c r="CW46" s="684"/>
      <c r="CX46" s="684"/>
      <c r="CY46" s="685"/>
      <c r="CZ46" s="688">
        <v>3.4</v>
      </c>
      <c r="DA46" s="689"/>
      <c r="DB46" s="689"/>
      <c r="DC46" s="701"/>
      <c r="DD46" s="692">
        <v>161325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7221</v>
      </c>
      <c r="CS47" s="719"/>
      <c r="CT47" s="719"/>
      <c r="CU47" s="719"/>
      <c r="CV47" s="719"/>
      <c r="CW47" s="719"/>
      <c r="CX47" s="719"/>
      <c r="CY47" s="720"/>
      <c r="CZ47" s="688">
        <v>0.1</v>
      </c>
      <c r="DA47" s="717"/>
      <c r="DB47" s="717"/>
      <c r="DC47" s="721"/>
      <c r="DD47" s="692">
        <v>6988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362</v>
      </c>
      <c r="CS48" s="684"/>
      <c r="CT48" s="684"/>
      <c r="CU48" s="684"/>
      <c r="CV48" s="684"/>
      <c r="CW48" s="684"/>
      <c r="CX48" s="684"/>
      <c r="CY48" s="685"/>
      <c r="CZ48" s="688" t="s">
        <v>362</v>
      </c>
      <c r="DA48" s="689"/>
      <c r="DB48" s="689"/>
      <c r="DC48" s="701"/>
      <c r="DD48" s="692" t="s">
        <v>362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8202325</v>
      </c>
      <c r="CS49" s="754"/>
      <c r="CT49" s="754"/>
      <c r="CU49" s="754"/>
      <c r="CV49" s="754"/>
      <c r="CW49" s="754"/>
      <c r="CX49" s="754"/>
      <c r="CY49" s="785"/>
      <c r="CZ49" s="780">
        <v>100</v>
      </c>
      <c r="DA49" s="786"/>
      <c r="DB49" s="786"/>
      <c r="DC49" s="787"/>
      <c r="DD49" s="788">
        <v>5553140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4Ndick60ASeV3KmTLielbFI+QvEsu/Ibjg8INw4nJ8Qj8xAuX7fdK0QRgjrt+OHizyybS/pi6JR+4B2m6gfunQ==" saltValue="KdJ5scGHQlvIK6DdAkpC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8627</v>
      </c>
      <c r="R7" s="819"/>
      <c r="S7" s="819"/>
      <c r="T7" s="819"/>
      <c r="U7" s="819"/>
      <c r="V7" s="819">
        <v>8189</v>
      </c>
      <c r="W7" s="819"/>
      <c r="X7" s="819"/>
      <c r="Y7" s="819"/>
      <c r="Z7" s="819"/>
      <c r="AA7" s="819">
        <v>438</v>
      </c>
      <c r="AB7" s="819"/>
      <c r="AC7" s="819"/>
      <c r="AD7" s="819"/>
      <c r="AE7" s="820"/>
      <c r="AF7" s="821">
        <v>233</v>
      </c>
      <c r="AG7" s="822"/>
      <c r="AH7" s="822"/>
      <c r="AI7" s="822"/>
      <c r="AJ7" s="823"/>
      <c r="AK7" s="858">
        <v>5</v>
      </c>
      <c r="AL7" s="859"/>
      <c r="AM7" s="859"/>
      <c r="AN7" s="859"/>
      <c r="AO7" s="859"/>
      <c r="AP7" s="859">
        <v>9401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24</v>
      </c>
      <c r="CI7" s="856"/>
      <c r="CJ7" s="856"/>
      <c r="CK7" s="856"/>
      <c r="CL7" s="857"/>
      <c r="CM7" s="855">
        <v>282</v>
      </c>
      <c r="CN7" s="856"/>
      <c r="CO7" s="856"/>
      <c r="CP7" s="856"/>
      <c r="CQ7" s="857"/>
      <c r="CR7" s="855">
        <v>43</v>
      </c>
      <c r="CS7" s="856"/>
      <c r="CT7" s="856"/>
      <c r="CU7" s="856"/>
      <c r="CV7" s="857"/>
      <c r="CW7" s="855">
        <v>49</v>
      </c>
      <c r="CX7" s="856"/>
      <c r="CY7" s="856"/>
      <c r="CZ7" s="856"/>
      <c r="DA7" s="857"/>
      <c r="DB7" s="855" t="s">
        <v>594</v>
      </c>
      <c r="DC7" s="856"/>
      <c r="DD7" s="856"/>
      <c r="DE7" s="856"/>
      <c r="DF7" s="857"/>
      <c r="DG7" s="855" t="s">
        <v>594</v>
      </c>
      <c r="DH7" s="856"/>
      <c r="DI7" s="856"/>
      <c r="DJ7" s="856"/>
      <c r="DK7" s="857"/>
      <c r="DL7" s="855" t="s">
        <v>594</v>
      </c>
      <c r="DM7" s="856"/>
      <c r="DN7" s="856"/>
      <c r="DO7" s="856"/>
      <c r="DP7" s="857"/>
      <c r="DQ7" s="855" t="s">
        <v>594</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20</v>
      </c>
      <c r="R8" s="843"/>
      <c r="S8" s="843"/>
      <c r="T8" s="843"/>
      <c r="U8" s="843"/>
      <c r="V8" s="843">
        <v>18</v>
      </c>
      <c r="W8" s="843"/>
      <c r="X8" s="843"/>
      <c r="Y8" s="843"/>
      <c r="Z8" s="843"/>
      <c r="AA8" s="843">
        <v>3</v>
      </c>
      <c r="AB8" s="843"/>
      <c r="AC8" s="843"/>
      <c r="AD8" s="843"/>
      <c r="AE8" s="844"/>
      <c r="AF8" s="845">
        <v>3</v>
      </c>
      <c r="AG8" s="846"/>
      <c r="AH8" s="846"/>
      <c r="AI8" s="846"/>
      <c r="AJ8" s="847"/>
      <c r="AK8" s="848" t="s">
        <v>594</v>
      </c>
      <c r="AL8" s="849"/>
      <c r="AM8" s="849"/>
      <c r="AN8" s="849"/>
      <c r="AO8" s="849"/>
      <c r="AP8" s="849" t="s">
        <v>594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586</v>
      </c>
      <c r="BT8" s="853"/>
      <c r="BU8" s="853"/>
      <c r="BV8" s="853"/>
      <c r="BW8" s="853"/>
      <c r="BX8" s="853"/>
      <c r="BY8" s="853"/>
      <c r="BZ8" s="853"/>
      <c r="CA8" s="853"/>
      <c r="CB8" s="853"/>
      <c r="CC8" s="853"/>
      <c r="CD8" s="853"/>
      <c r="CE8" s="853"/>
      <c r="CF8" s="853"/>
      <c r="CG8" s="854"/>
      <c r="CH8" s="865">
        <v>0</v>
      </c>
      <c r="CI8" s="866"/>
      <c r="CJ8" s="866"/>
      <c r="CK8" s="866"/>
      <c r="CL8" s="867"/>
      <c r="CM8" s="865">
        <v>60</v>
      </c>
      <c r="CN8" s="866"/>
      <c r="CO8" s="866"/>
      <c r="CP8" s="866"/>
      <c r="CQ8" s="867"/>
      <c r="CR8" s="865">
        <v>5</v>
      </c>
      <c r="CS8" s="866"/>
      <c r="CT8" s="866"/>
      <c r="CU8" s="866"/>
      <c r="CV8" s="867"/>
      <c r="CW8" s="865" t="s">
        <v>593</v>
      </c>
      <c r="CX8" s="866"/>
      <c r="CY8" s="866"/>
      <c r="CZ8" s="866"/>
      <c r="DA8" s="867"/>
      <c r="DB8" s="865" t="s">
        <v>594</v>
      </c>
      <c r="DC8" s="866"/>
      <c r="DD8" s="866"/>
      <c r="DE8" s="866"/>
      <c r="DF8" s="867"/>
      <c r="DG8" s="865" t="s">
        <v>595</v>
      </c>
      <c r="DH8" s="866"/>
      <c r="DI8" s="866"/>
      <c r="DJ8" s="866"/>
      <c r="DK8" s="867"/>
      <c r="DL8" s="865" t="s">
        <v>594</v>
      </c>
      <c r="DM8" s="866"/>
      <c r="DN8" s="866"/>
      <c r="DO8" s="866"/>
      <c r="DP8" s="867"/>
      <c r="DQ8" s="865" t="s">
        <v>596</v>
      </c>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9</v>
      </c>
      <c r="R9" s="843"/>
      <c r="S9" s="843"/>
      <c r="T9" s="843"/>
      <c r="U9" s="843"/>
      <c r="V9" s="843">
        <v>7</v>
      </c>
      <c r="W9" s="843"/>
      <c r="X9" s="843"/>
      <c r="Y9" s="843"/>
      <c r="Z9" s="843"/>
      <c r="AA9" s="843">
        <v>2</v>
      </c>
      <c r="AB9" s="843"/>
      <c r="AC9" s="843"/>
      <c r="AD9" s="843"/>
      <c r="AE9" s="844"/>
      <c r="AF9" s="845">
        <v>2</v>
      </c>
      <c r="AG9" s="846"/>
      <c r="AH9" s="846"/>
      <c r="AI9" s="846"/>
      <c r="AJ9" s="847"/>
      <c r="AK9" s="848" t="s">
        <v>594</v>
      </c>
      <c r="AL9" s="849"/>
      <c r="AM9" s="849"/>
      <c r="AN9" s="849"/>
      <c r="AO9" s="849"/>
      <c r="AP9" s="849" t="s">
        <v>594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8656</v>
      </c>
      <c r="R23" s="878"/>
      <c r="S23" s="878"/>
      <c r="T23" s="878"/>
      <c r="U23" s="878"/>
      <c r="V23" s="878">
        <v>8214</v>
      </c>
      <c r="W23" s="878"/>
      <c r="X23" s="878"/>
      <c r="Y23" s="878"/>
      <c r="Z23" s="878"/>
      <c r="AA23" s="878">
        <v>443</v>
      </c>
      <c r="AB23" s="878"/>
      <c r="AC23" s="878"/>
      <c r="AD23" s="878"/>
      <c r="AE23" s="879"/>
      <c r="AF23" s="880">
        <v>238</v>
      </c>
      <c r="AG23" s="878"/>
      <c r="AH23" s="878"/>
      <c r="AI23" s="878"/>
      <c r="AJ23" s="881"/>
      <c r="AK23" s="882"/>
      <c r="AL23" s="883"/>
      <c r="AM23" s="883"/>
      <c r="AN23" s="883"/>
      <c r="AO23" s="883"/>
      <c r="AP23" s="878">
        <v>9401</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1936</v>
      </c>
      <c r="R28" s="907"/>
      <c r="S28" s="907"/>
      <c r="T28" s="907"/>
      <c r="U28" s="907"/>
      <c r="V28" s="907">
        <v>1934</v>
      </c>
      <c r="W28" s="907"/>
      <c r="X28" s="907"/>
      <c r="Y28" s="907"/>
      <c r="Z28" s="907"/>
      <c r="AA28" s="907">
        <v>2</v>
      </c>
      <c r="AB28" s="907"/>
      <c r="AC28" s="907"/>
      <c r="AD28" s="907"/>
      <c r="AE28" s="908"/>
      <c r="AF28" s="909">
        <v>2</v>
      </c>
      <c r="AG28" s="907"/>
      <c r="AH28" s="907"/>
      <c r="AI28" s="907"/>
      <c r="AJ28" s="910"/>
      <c r="AK28" s="911">
        <v>246</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1812</v>
      </c>
      <c r="R29" s="843"/>
      <c r="S29" s="843"/>
      <c r="T29" s="843"/>
      <c r="U29" s="843"/>
      <c r="V29" s="843">
        <v>1779</v>
      </c>
      <c r="W29" s="843"/>
      <c r="X29" s="843"/>
      <c r="Y29" s="843"/>
      <c r="Z29" s="843"/>
      <c r="AA29" s="843">
        <v>33</v>
      </c>
      <c r="AB29" s="843"/>
      <c r="AC29" s="843"/>
      <c r="AD29" s="843"/>
      <c r="AE29" s="844"/>
      <c r="AF29" s="845">
        <v>33</v>
      </c>
      <c r="AG29" s="846"/>
      <c r="AH29" s="846"/>
      <c r="AI29" s="846"/>
      <c r="AJ29" s="847"/>
      <c r="AK29" s="914">
        <v>281</v>
      </c>
      <c r="AL29" s="915"/>
      <c r="AM29" s="915"/>
      <c r="AN29" s="915"/>
      <c r="AO29" s="915"/>
      <c r="AP29" s="915" t="s">
        <v>597</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197</v>
      </c>
      <c r="R30" s="843"/>
      <c r="S30" s="843"/>
      <c r="T30" s="843"/>
      <c r="U30" s="843"/>
      <c r="V30" s="843">
        <v>196</v>
      </c>
      <c r="W30" s="843"/>
      <c r="X30" s="843"/>
      <c r="Y30" s="843"/>
      <c r="Z30" s="843"/>
      <c r="AA30" s="843">
        <v>1</v>
      </c>
      <c r="AB30" s="843"/>
      <c r="AC30" s="843"/>
      <c r="AD30" s="843"/>
      <c r="AE30" s="844"/>
      <c r="AF30" s="845">
        <v>1</v>
      </c>
      <c r="AG30" s="846"/>
      <c r="AH30" s="846"/>
      <c r="AI30" s="846"/>
      <c r="AJ30" s="847"/>
      <c r="AK30" s="914">
        <v>49</v>
      </c>
      <c r="AL30" s="915"/>
      <c r="AM30" s="915"/>
      <c r="AN30" s="915"/>
      <c r="AO30" s="915"/>
      <c r="AP30" s="915" t="s">
        <v>594</v>
      </c>
      <c r="AQ30" s="915"/>
      <c r="AR30" s="915"/>
      <c r="AS30" s="915"/>
      <c r="AT30" s="915"/>
      <c r="AU30" s="915" t="s">
        <v>597</v>
      </c>
      <c r="AV30" s="915"/>
      <c r="AW30" s="915"/>
      <c r="AX30" s="915"/>
      <c r="AY30" s="915"/>
      <c r="AZ30" s="916" t="s">
        <v>594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499</v>
      </c>
      <c r="R31" s="843"/>
      <c r="S31" s="843"/>
      <c r="T31" s="843"/>
      <c r="U31" s="843"/>
      <c r="V31" s="843">
        <v>512</v>
      </c>
      <c r="W31" s="843"/>
      <c r="X31" s="843"/>
      <c r="Y31" s="843"/>
      <c r="Z31" s="843"/>
      <c r="AA31" s="843">
        <v>-14</v>
      </c>
      <c r="AB31" s="843"/>
      <c r="AC31" s="843"/>
      <c r="AD31" s="843"/>
      <c r="AE31" s="844"/>
      <c r="AF31" s="845">
        <v>321</v>
      </c>
      <c r="AG31" s="846"/>
      <c r="AH31" s="846"/>
      <c r="AI31" s="846"/>
      <c r="AJ31" s="847"/>
      <c r="AK31" s="914" t="s">
        <v>594</v>
      </c>
      <c r="AL31" s="915"/>
      <c r="AM31" s="915"/>
      <c r="AN31" s="915"/>
      <c r="AO31" s="915"/>
      <c r="AP31" s="915">
        <v>520</v>
      </c>
      <c r="AQ31" s="915"/>
      <c r="AR31" s="915"/>
      <c r="AS31" s="915"/>
      <c r="AT31" s="915"/>
      <c r="AU31" s="915" t="s">
        <v>594</v>
      </c>
      <c r="AV31" s="915"/>
      <c r="AW31" s="915"/>
      <c r="AX31" s="915"/>
      <c r="AY31" s="915"/>
      <c r="AZ31" s="916" t="s">
        <v>594</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9</v>
      </c>
      <c r="R32" s="843"/>
      <c r="S32" s="843"/>
      <c r="T32" s="843"/>
      <c r="U32" s="843"/>
      <c r="V32" s="843">
        <v>5</v>
      </c>
      <c r="W32" s="843"/>
      <c r="X32" s="843"/>
      <c r="Y32" s="843"/>
      <c r="Z32" s="843"/>
      <c r="AA32" s="843">
        <v>5</v>
      </c>
      <c r="AB32" s="843"/>
      <c r="AC32" s="843"/>
      <c r="AD32" s="843"/>
      <c r="AE32" s="844"/>
      <c r="AF32" s="845">
        <v>5</v>
      </c>
      <c r="AG32" s="846"/>
      <c r="AH32" s="846"/>
      <c r="AI32" s="846"/>
      <c r="AJ32" s="847"/>
      <c r="AK32" s="914">
        <v>0</v>
      </c>
      <c r="AL32" s="915"/>
      <c r="AM32" s="915"/>
      <c r="AN32" s="915"/>
      <c r="AO32" s="915"/>
      <c r="AP32" s="915">
        <v>45</v>
      </c>
      <c r="AQ32" s="915"/>
      <c r="AR32" s="915"/>
      <c r="AS32" s="915"/>
      <c r="AT32" s="915"/>
      <c r="AU32" s="915">
        <v>22</v>
      </c>
      <c r="AV32" s="915"/>
      <c r="AW32" s="915"/>
      <c r="AX32" s="915"/>
      <c r="AY32" s="915"/>
      <c r="AZ32" s="916" t="s">
        <v>594</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613</v>
      </c>
      <c r="R33" s="843"/>
      <c r="S33" s="843"/>
      <c r="T33" s="843"/>
      <c r="U33" s="843"/>
      <c r="V33" s="843">
        <v>591</v>
      </c>
      <c r="W33" s="843"/>
      <c r="X33" s="843"/>
      <c r="Y33" s="843"/>
      <c r="Z33" s="843"/>
      <c r="AA33" s="843">
        <v>22</v>
      </c>
      <c r="AB33" s="843"/>
      <c r="AC33" s="843"/>
      <c r="AD33" s="843"/>
      <c r="AE33" s="844"/>
      <c r="AF33" s="845">
        <v>16</v>
      </c>
      <c r="AG33" s="846"/>
      <c r="AH33" s="846"/>
      <c r="AI33" s="846"/>
      <c r="AJ33" s="847"/>
      <c r="AK33" s="914">
        <v>236</v>
      </c>
      <c r="AL33" s="915"/>
      <c r="AM33" s="915"/>
      <c r="AN33" s="915"/>
      <c r="AO33" s="915"/>
      <c r="AP33" s="915">
        <v>2993</v>
      </c>
      <c r="AQ33" s="915"/>
      <c r="AR33" s="915"/>
      <c r="AS33" s="915"/>
      <c r="AT33" s="915"/>
      <c r="AU33" s="915">
        <v>2562</v>
      </c>
      <c r="AV33" s="915"/>
      <c r="AW33" s="915"/>
      <c r="AX33" s="915"/>
      <c r="AY33" s="915"/>
      <c r="AZ33" s="916" t="s">
        <v>594</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377</v>
      </c>
      <c r="AG63" s="926"/>
      <c r="AH63" s="926"/>
      <c r="AI63" s="926"/>
      <c r="AJ63" s="927"/>
      <c r="AK63" s="928"/>
      <c r="AL63" s="923"/>
      <c r="AM63" s="923"/>
      <c r="AN63" s="923"/>
      <c r="AO63" s="923"/>
      <c r="AP63" s="926">
        <v>3558</v>
      </c>
      <c r="AQ63" s="926"/>
      <c r="AR63" s="926"/>
      <c r="AS63" s="926"/>
      <c r="AT63" s="926"/>
      <c r="AU63" s="926">
        <v>2584</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396</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400</v>
      </c>
      <c r="AQ66" s="802"/>
      <c r="AR66" s="802"/>
      <c r="AS66" s="802"/>
      <c r="AT66" s="803"/>
      <c r="AU66" s="801" t="s">
        <v>419</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594</v>
      </c>
      <c r="AQ68" s="950"/>
      <c r="AR68" s="950"/>
      <c r="AS68" s="950"/>
      <c r="AT68" s="950"/>
      <c r="AU68" s="950" t="s">
        <v>594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594</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594</v>
      </c>
      <c r="AL70" s="915"/>
      <c r="AM70" s="915"/>
      <c r="AN70" s="915"/>
      <c r="AO70" s="915"/>
      <c r="AP70" s="915" t="s">
        <v>593</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594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593</v>
      </c>
      <c r="AQ72" s="915"/>
      <c r="AR72" s="915"/>
      <c r="AS72" s="915"/>
      <c r="AT72" s="915"/>
      <c r="AU72" s="915" t="s">
        <v>599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741</v>
      </c>
      <c r="R73" s="915"/>
      <c r="S73" s="915"/>
      <c r="T73" s="915"/>
      <c r="U73" s="915"/>
      <c r="V73" s="915">
        <v>712</v>
      </c>
      <c r="W73" s="915"/>
      <c r="X73" s="915"/>
      <c r="Y73" s="915"/>
      <c r="Z73" s="915"/>
      <c r="AA73" s="915">
        <v>29</v>
      </c>
      <c r="AB73" s="915"/>
      <c r="AC73" s="915"/>
      <c r="AD73" s="915"/>
      <c r="AE73" s="915"/>
      <c r="AF73" s="915">
        <v>29</v>
      </c>
      <c r="AG73" s="915"/>
      <c r="AH73" s="915"/>
      <c r="AI73" s="915"/>
      <c r="AJ73" s="915"/>
      <c r="AK73" s="915" t="s">
        <v>594</v>
      </c>
      <c r="AL73" s="915"/>
      <c r="AM73" s="915"/>
      <c r="AN73" s="915"/>
      <c r="AO73" s="915"/>
      <c r="AP73" s="915">
        <v>7</v>
      </c>
      <c r="AQ73" s="915"/>
      <c r="AR73" s="915"/>
      <c r="AS73" s="915"/>
      <c r="AT73" s="915"/>
      <c r="AU73" s="915">
        <v>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377</v>
      </c>
      <c r="R74" s="915"/>
      <c r="S74" s="915"/>
      <c r="T74" s="915"/>
      <c r="U74" s="915"/>
      <c r="V74" s="915">
        <v>375</v>
      </c>
      <c r="W74" s="915"/>
      <c r="X74" s="915"/>
      <c r="Y74" s="915"/>
      <c r="Z74" s="915"/>
      <c r="AA74" s="915">
        <v>2</v>
      </c>
      <c r="AB74" s="915"/>
      <c r="AC74" s="915"/>
      <c r="AD74" s="915"/>
      <c r="AE74" s="915"/>
      <c r="AF74" s="915">
        <v>2</v>
      </c>
      <c r="AG74" s="915"/>
      <c r="AH74" s="915"/>
      <c r="AI74" s="915"/>
      <c r="AJ74" s="915"/>
      <c r="AK74" s="915" t="s">
        <v>594</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7136</v>
      </c>
      <c r="AG88" s="926"/>
      <c r="AH88" s="926"/>
      <c r="AI88" s="926"/>
      <c r="AJ88" s="926"/>
      <c r="AK88" s="923"/>
      <c r="AL88" s="923"/>
      <c r="AM88" s="923"/>
      <c r="AN88" s="923"/>
      <c r="AO88" s="923"/>
      <c r="AP88" s="926">
        <v>7</v>
      </c>
      <c r="AQ88" s="926"/>
      <c r="AR88" s="926"/>
      <c r="AS88" s="926"/>
      <c r="AT88" s="926"/>
      <c r="AU88" s="926">
        <v>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48</v>
      </c>
      <c r="CS102" s="934"/>
      <c r="CT102" s="934"/>
      <c r="CU102" s="934"/>
      <c r="CV102" s="977"/>
      <c r="CW102" s="976">
        <v>49</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305</v>
      </c>
      <c r="AG109" s="979"/>
      <c r="AH109" s="979"/>
      <c r="AI109" s="979"/>
      <c r="AJ109" s="980"/>
      <c r="AK109" s="978" t="s">
        <v>304</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305</v>
      </c>
      <c r="BW109" s="979"/>
      <c r="BX109" s="979"/>
      <c r="BY109" s="979"/>
      <c r="BZ109" s="980"/>
      <c r="CA109" s="978" t="s">
        <v>304</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305</v>
      </c>
      <c r="DM109" s="979"/>
      <c r="DN109" s="979"/>
      <c r="DO109" s="979"/>
      <c r="DP109" s="980"/>
      <c r="DQ109" s="978" t="s">
        <v>304</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646702</v>
      </c>
      <c r="AB110" s="986"/>
      <c r="AC110" s="986"/>
      <c r="AD110" s="986"/>
      <c r="AE110" s="987"/>
      <c r="AF110" s="988">
        <v>721797</v>
      </c>
      <c r="AG110" s="986"/>
      <c r="AH110" s="986"/>
      <c r="AI110" s="986"/>
      <c r="AJ110" s="987"/>
      <c r="AK110" s="988">
        <v>775487</v>
      </c>
      <c r="AL110" s="986"/>
      <c r="AM110" s="986"/>
      <c r="AN110" s="986"/>
      <c r="AO110" s="987"/>
      <c r="AP110" s="989">
        <v>21.5</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9347639</v>
      </c>
      <c r="BR110" s="1021"/>
      <c r="BS110" s="1021"/>
      <c r="BT110" s="1021"/>
      <c r="BU110" s="1021"/>
      <c r="BV110" s="1021">
        <v>9486874</v>
      </c>
      <c r="BW110" s="1021"/>
      <c r="BX110" s="1021"/>
      <c r="BY110" s="1021"/>
      <c r="BZ110" s="1021"/>
      <c r="CA110" s="1021">
        <v>9401392</v>
      </c>
      <c r="CB110" s="1021"/>
      <c r="CC110" s="1021"/>
      <c r="CD110" s="1021"/>
      <c r="CE110" s="1021"/>
      <c r="CF110" s="1035">
        <v>260.10000000000002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392</v>
      </c>
      <c r="DM110" s="1021"/>
      <c r="DN110" s="1021"/>
      <c r="DO110" s="1021"/>
      <c r="DP110" s="1021"/>
      <c r="DQ110" s="1021" t="s">
        <v>436</v>
      </c>
      <c r="DR110" s="1021"/>
      <c r="DS110" s="1021"/>
      <c r="DT110" s="1021"/>
      <c r="DU110" s="1021"/>
      <c r="DV110" s="1022" t="s">
        <v>392</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436</v>
      </c>
      <c r="AG111" s="1028"/>
      <c r="AH111" s="1028"/>
      <c r="AI111" s="1028"/>
      <c r="AJ111" s="1029"/>
      <c r="AK111" s="1030" t="s">
        <v>436</v>
      </c>
      <c r="AL111" s="1028"/>
      <c r="AM111" s="1028"/>
      <c r="AN111" s="1028"/>
      <c r="AO111" s="1029"/>
      <c r="AP111" s="1031" t="s">
        <v>392</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20946</v>
      </c>
      <c r="BR111" s="1014"/>
      <c r="BS111" s="1014"/>
      <c r="BT111" s="1014"/>
      <c r="BU111" s="1014"/>
      <c r="BV111" s="1014">
        <v>20946</v>
      </c>
      <c r="BW111" s="1014"/>
      <c r="BX111" s="1014"/>
      <c r="BY111" s="1014"/>
      <c r="BZ111" s="1014"/>
      <c r="CA111" s="1014">
        <v>13238</v>
      </c>
      <c r="CB111" s="1014"/>
      <c r="CC111" s="1014"/>
      <c r="CD111" s="1014"/>
      <c r="CE111" s="1014"/>
      <c r="CF111" s="1008">
        <v>0.4</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392</v>
      </c>
      <c r="AG112" s="1053"/>
      <c r="AH112" s="1053"/>
      <c r="AI112" s="1053"/>
      <c r="AJ112" s="1054"/>
      <c r="AK112" s="1055" t="s">
        <v>392</v>
      </c>
      <c r="AL112" s="1053"/>
      <c r="AM112" s="1053"/>
      <c r="AN112" s="1053"/>
      <c r="AO112" s="1054"/>
      <c r="AP112" s="1056" t="s">
        <v>126</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2652466</v>
      </c>
      <c r="BR112" s="1014"/>
      <c r="BS112" s="1014"/>
      <c r="BT112" s="1014"/>
      <c r="BU112" s="1014"/>
      <c r="BV112" s="1014">
        <v>2636539</v>
      </c>
      <c r="BW112" s="1014"/>
      <c r="BX112" s="1014"/>
      <c r="BY112" s="1014"/>
      <c r="BZ112" s="1014"/>
      <c r="CA112" s="1014">
        <v>2584627</v>
      </c>
      <c r="CB112" s="1014"/>
      <c r="CC112" s="1014"/>
      <c r="CD112" s="1014"/>
      <c r="CE112" s="1014"/>
      <c r="CF112" s="1008">
        <v>71.5</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392</v>
      </c>
      <c r="DH112" s="1014"/>
      <c r="DI112" s="1014"/>
      <c r="DJ112" s="1014"/>
      <c r="DK112" s="1014"/>
      <c r="DL112" s="1014" t="s">
        <v>126</v>
      </c>
      <c r="DM112" s="1014"/>
      <c r="DN112" s="1014"/>
      <c r="DO112" s="1014"/>
      <c r="DP112" s="1014"/>
      <c r="DQ112" s="1014" t="s">
        <v>126</v>
      </c>
      <c r="DR112" s="1014"/>
      <c r="DS112" s="1014"/>
      <c r="DT112" s="1014"/>
      <c r="DU112" s="1014"/>
      <c r="DV112" s="1015" t="s">
        <v>126</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252634</v>
      </c>
      <c r="AB113" s="1028"/>
      <c r="AC113" s="1028"/>
      <c r="AD113" s="1028"/>
      <c r="AE113" s="1029"/>
      <c r="AF113" s="1030">
        <v>252415</v>
      </c>
      <c r="AG113" s="1028"/>
      <c r="AH113" s="1028"/>
      <c r="AI113" s="1028"/>
      <c r="AJ113" s="1029"/>
      <c r="AK113" s="1030">
        <v>222916</v>
      </c>
      <c r="AL113" s="1028"/>
      <c r="AM113" s="1028"/>
      <c r="AN113" s="1028"/>
      <c r="AO113" s="1029"/>
      <c r="AP113" s="1031">
        <v>6.2</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32399</v>
      </c>
      <c r="BR113" s="1014"/>
      <c r="BS113" s="1014"/>
      <c r="BT113" s="1014"/>
      <c r="BU113" s="1014"/>
      <c r="BV113" s="1014">
        <v>16630</v>
      </c>
      <c r="BW113" s="1014"/>
      <c r="BX113" s="1014"/>
      <c r="BY113" s="1014"/>
      <c r="BZ113" s="1014"/>
      <c r="CA113" s="1014">
        <v>2884</v>
      </c>
      <c r="CB113" s="1014"/>
      <c r="CC113" s="1014"/>
      <c r="CD113" s="1014"/>
      <c r="CE113" s="1014"/>
      <c r="CF113" s="1008">
        <v>0.1</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392</v>
      </c>
      <c r="DM113" s="1053"/>
      <c r="DN113" s="1053"/>
      <c r="DO113" s="1053"/>
      <c r="DP113" s="1054"/>
      <c r="DQ113" s="1055" t="s">
        <v>392</v>
      </c>
      <c r="DR113" s="1053"/>
      <c r="DS113" s="1053"/>
      <c r="DT113" s="1053"/>
      <c r="DU113" s="1054"/>
      <c r="DV113" s="1056" t="s">
        <v>392</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16177</v>
      </c>
      <c r="AB114" s="1053"/>
      <c r="AC114" s="1053"/>
      <c r="AD114" s="1053"/>
      <c r="AE114" s="1054"/>
      <c r="AF114" s="1055">
        <v>15769</v>
      </c>
      <c r="AG114" s="1053"/>
      <c r="AH114" s="1053"/>
      <c r="AI114" s="1053"/>
      <c r="AJ114" s="1054"/>
      <c r="AK114" s="1055">
        <v>13464</v>
      </c>
      <c r="AL114" s="1053"/>
      <c r="AM114" s="1053"/>
      <c r="AN114" s="1053"/>
      <c r="AO114" s="1054"/>
      <c r="AP114" s="1056">
        <v>0.4</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1848084</v>
      </c>
      <c r="BR114" s="1014"/>
      <c r="BS114" s="1014"/>
      <c r="BT114" s="1014"/>
      <c r="BU114" s="1014"/>
      <c r="BV114" s="1014">
        <v>1810548</v>
      </c>
      <c r="BW114" s="1014"/>
      <c r="BX114" s="1014"/>
      <c r="BY114" s="1014"/>
      <c r="BZ114" s="1014"/>
      <c r="CA114" s="1014">
        <v>1782770</v>
      </c>
      <c r="CB114" s="1014"/>
      <c r="CC114" s="1014"/>
      <c r="CD114" s="1014"/>
      <c r="CE114" s="1014"/>
      <c r="CF114" s="1008">
        <v>49.3</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126</v>
      </c>
      <c r="DM114" s="1053"/>
      <c r="DN114" s="1053"/>
      <c r="DO114" s="1053"/>
      <c r="DP114" s="1054"/>
      <c r="DQ114" s="1055" t="s">
        <v>392</v>
      </c>
      <c r="DR114" s="1053"/>
      <c r="DS114" s="1053"/>
      <c r="DT114" s="1053"/>
      <c r="DU114" s="1054"/>
      <c r="DV114" s="1056" t="s">
        <v>126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126</v>
      </c>
      <c r="AB115" s="1028"/>
      <c r="AC115" s="1028"/>
      <c r="AD115" s="1028"/>
      <c r="AE115" s="1029"/>
      <c r="AF115" s="1030" t="s">
        <v>392</v>
      </c>
      <c r="AG115" s="1028"/>
      <c r="AH115" s="1028"/>
      <c r="AI115" s="1028"/>
      <c r="AJ115" s="1029"/>
      <c r="AK115" s="1030" t="s">
        <v>392</v>
      </c>
      <c r="AL115" s="1028"/>
      <c r="AM115" s="1028"/>
      <c r="AN115" s="1028"/>
      <c r="AO115" s="1029"/>
      <c r="AP115" s="1031" t="s">
        <v>452</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392</v>
      </c>
      <c r="BW115" s="1014"/>
      <c r="BX115" s="1014"/>
      <c r="BY115" s="1014"/>
      <c r="BZ115" s="1014"/>
      <c r="CA115" s="1014" t="s">
        <v>126</v>
      </c>
      <c r="CB115" s="1014"/>
      <c r="CC115" s="1014"/>
      <c r="CD115" s="1014"/>
      <c r="CE115" s="1014"/>
      <c r="CF115" s="1008" t="s">
        <v>452</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20946</v>
      </c>
      <c r="DH115" s="1053"/>
      <c r="DI115" s="1053"/>
      <c r="DJ115" s="1053"/>
      <c r="DK115" s="1054"/>
      <c r="DL115" s="1055">
        <v>20946</v>
      </c>
      <c r="DM115" s="1053"/>
      <c r="DN115" s="1053"/>
      <c r="DO115" s="1053"/>
      <c r="DP115" s="1054"/>
      <c r="DQ115" s="1055">
        <v>13238</v>
      </c>
      <c r="DR115" s="1053"/>
      <c r="DS115" s="1053"/>
      <c r="DT115" s="1053"/>
      <c r="DU115" s="1054"/>
      <c r="DV115" s="1056">
        <v>0.4</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392</v>
      </c>
      <c r="AB116" s="1053"/>
      <c r="AC116" s="1053"/>
      <c r="AD116" s="1053"/>
      <c r="AE116" s="1054"/>
      <c r="AF116" s="1055" t="s">
        <v>392</v>
      </c>
      <c r="AG116" s="1053"/>
      <c r="AH116" s="1053"/>
      <c r="AI116" s="1053"/>
      <c r="AJ116" s="1054"/>
      <c r="AK116" s="1055" t="s">
        <v>126</v>
      </c>
      <c r="AL116" s="1053"/>
      <c r="AM116" s="1053"/>
      <c r="AN116" s="1053"/>
      <c r="AO116" s="1054"/>
      <c r="AP116" s="1056" t="s">
        <v>392</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392</v>
      </c>
      <c r="BW116" s="1014"/>
      <c r="BX116" s="1014"/>
      <c r="BY116" s="1014"/>
      <c r="BZ116" s="1014"/>
      <c r="CA116" s="1014" t="s">
        <v>452</v>
      </c>
      <c r="CB116" s="1014"/>
      <c r="CC116" s="1014"/>
      <c r="CD116" s="1014"/>
      <c r="CE116" s="1014"/>
      <c r="CF116" s="1008" t="s">
        <v>126</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392</v>
      </c>
      <c r="DH116" s="1053"/>
      <c r="DI116" s="1053"/>
      <c r="DJ116" s="1053"/>
      <c r="DK116" s="1054"/>
      <c r="DL116" s="1055" t="s">
        <v>126</v>
      </c>
      <c r="DM116" s="1053"/>
      <c r="DN116" s="1053"/>
      <c r="DO116" s="1053"/>
      <c r="DP116" s="1054"/>
      <c r="DQ116" s="1055" t="s">
        <v>126</v>
      </c>
      <c r="DR116" s="1053"/>
      <c r="DS116" s="1053"/>
      <c r="DT116" s="1053"/>
      <c r="DU116" s="1054"/>
      <c r="DV116" s="1056" t="s">
        <v>126</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915513</v>
      </c>
      <c r="AB117" s="1071"/>
      <c r="AC117" s="1071"/>
      <c r="AD117" s="1071"/>
      <c r="AE117" s="1072"/>
      <c r="AF117" s="1073">
        <v>989981</v>
      </c>
      <c r="AG117" s="1071"/>
      <c r="AH117" s="1071"/>
      <c r="AI117" s="1071"/>
      <c r="AJ117" s="1072"/>
      <c r="AK117" s="1073">
        <v>1011867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392</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305</v>
      </c>
      <c r="AG118" s="979"/>
      <c r="AH118" s="979"/>
      <c r="AI118" s="979"/>
      <c r="AJ118" s="980"/>
      <c r="AK118" s="978" t="s">
        <v>304</v>
      </c>
      <c r="AL118" s="979"/>
      <c r="AM118" s="979"/>
      <c r="AN118" s="979"/>
      <c r="AO118" s="980"/>
      <c r="AP118" s="1065" t="s">
        <v>430</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392</v>
      </c>
      <c r="BR118" s="1092"/>
      <c r="BS118" s="1092"/>
      <c r="BT118" s="1092"/>
      <c r="BU118" s="1092"/>
      <c r="BV118" s="1092" t="s">
        <v>392</v>
      </c>
      <c r="BW118" s="1092"/>
      <c r="BX118" s="1092"/>
      <c r="BY118" s="1092"/>
      <c r="BZ118" s="1092"/>
      <c r="CA118" s="1092" t="s">
        <v>392</v>
      </c>
      <c r="CB118" s="1092"/>
      <c r="CC118" s="1092"/>
      <c r="CD118" s="1092"/>
      <c r="CE118" s="1092"/>
      <c r="CF118" s="1008" t="s">
        <v>126</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392</v>
      </c>
      <c r="DH118" s="1053"/>
      <c r="DI118" s="1053"/>
      <c r="DJ118" s="1053"/>
      <c r="DK118" s="1054"/>
      <c r="DL118" s="1055" t="s">
        <v>392</v>
      </c>
      <c r="DM118" s="1053"/>
      <c r="DN118" s="1053"/>
      <c r="DO118" s="1053"/>
      <c r="DP118" s="1054"/>
      <c r="DQ118" s="1055" t="s">
        <v>126</v>
      </c>
      <c r="DR118" s="1053"/>
      <c r="DS118" s="1053"/>
      <c r="DT118" s="1053"/>
      <c r="DU118" s="1054"/>
      <c r="DV118" s="1056" t="s">
        <v>392</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392</v>
      </c>
      <c r="AG119" s="986"/>
      <c r="AH119" s="986"/>
      <c r="AI119" s="986"/>
      <c r="AJ119" s="987"/>
      <c r="AK119" s="988" t="s">
        <v>392</v>
      </c>
      <c r="AL119" s="986"/>
      <c r="AM119" s="986"/>
      <c r="AN119" s="986"/>
      <c r="AO119" s="987"/>
      <c r="AP119" s="989" t="s">
        <v>452</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463</v>
      </c>
      <c r="BP119" s="1100"/>
      <c r="BQ119" s="1091">
        <v>13901534</v>
      </c>
      <c r="BR119" s="1092"/>
      <c r="BS119" s="1092"/>
      <c r="BT119" s="1092"/>
      <c r="BU119" s="1092"/>
      <c r="BV119" s="1092">
        <v>13971537</v>
      </c>
      <c r="BW119" s="1092"/>
      <c r="BX119" s="1092"/>
      <c r="BY119" s="1092"/>
      <c r="BZ119" s="1092"/>
      <c r="CA119" s="1092">
        <v>13784911</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392</v>
      </c>
      <c r="DH119" s="1078"/>
      <c r="DI119" s="1078"/>
      <c r="DJ119" s="1078"/>
      <c r="DK119" s="1079"/>
      <c r="DL119" s="1077" t="s">
        <v>392</v>
      </c>
      <c r="DM119" s="1078"/>
      <c r="DN119" s="1078"/>
      <c r="DO119" s="1078"/>
      <c r="DP119" s="1079"/>
      <c r="DQ119" s="1077" t="s">
        <v>126</v>
      </c>
      <c r="DR119" s="1078"/>
      <c r="DS119" s="1078"/>
      <c r="DT119" s="1078"/>
      <c r="DU119" s="1079"/>
      <c r="DV119" s="1080" t="s">
        <v>392</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126</v>
      </c>
      <c r="AG120" s="1053"/>
      <c r="AH120" s="1053"/>
      <c r="AI120" s="1053"/>
      <c r="AJ120" s="1054"/>
      <c r="AK120" s="1055" t="s">
        <v>392</v>
      </c>
      <c r="AL120" s="1053"/>
      <c r="AM120" s="1053"/>
      <c r="AN120" s="1053"/>
      <c r="AO120" s="1054"/>
      <c r="AP120" s="1056" t="s">
        <v>126</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1478247</v>
      </c>
      <c r="BR120" s="1021"/>
      <c r="BS120" s="1021"/>
      <c r="BT120" s="1021"/>
      <c r="BU120" s="1021"/>
      <c r="BV120" s="1021">
        <v>1401461</v>
      </c>
      <c r="BW120" s="1021"/>
      <c r="BX120" s="1021"/>
      <c r="BY120" s="1021"/>
      <c r="BZ120" s="1021"/>
      <c r="CA120" s="1021">
        <v>1287550</v>
      </c>
      <c r="CB120" s="1021"/>
      <c r="CC120" s="1021"/>
      <c r="CD120" s="1021"/>
      <c r="CE120" s="1021"/>
      <c r="CF120" s="1035">
        <v>35.6</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2630066</v>
      </c>
      <c r="DH120" s="1021"/>
      <c r="DI120" s="1021"/>
      <c r="DJ120" s="1021"/>
      <c r="DK120" s="1021"/>
      <c r="DL120" s="1021">
        <v>2614139</v>
      </c>
      <c r="DM120" s="1021"/>
      <c r="DN120" s="1021"/>
      <c r="DO120" s="1021"/>
      <c r="DP120" s="1021"/>
      <c r="DQ120" s="1021">
        <v>2562227</v>
      </c>
      <c r="DR120" s="1021"/>
      <c r="DS120" s="1021"/>
      <c r="DT120" s="1021"/>
      <c r="DU120" s="1021"/>
      <c r="DV120" s="1022">
        <v>70.900000000000006</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2046315</v>
      </c>
      <c r="BR121" s="1014"/>
      <c r="BS121" s="1014"/>
      <c r="BT121" s="1014"/>
      <c r="BU121" s="1014"/>
      <c r="BV121" s="1014">
        <v>2076476</v>
      </c>
      <c r="BW121" s="1014"/>
      <c r="BX121" s="1014"/>
      <c r="BY121" s="1014"/>
      <c r="BZ121" s="1014"/>
      <c r="CA121" s="1014">
        <v>2071457</v>
      </c>
      <c r="CB121" s="1014"/>
      <c r="CC121" s="1014"/>
      <c r="CD121" s="1014"/>
      <c r="CE121" s="1014"/>
      <c r="CF121" s="1008">
        <v>57.3</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22400</v>
      </c>
      <c r="DH121" s="1014"/>
      <c r="DI121" s="1014"/>
      <c r="DJ121" s="1014"/>
      <c r="DK121" s="1014"/>
      <c r="DL121" s="1014">
        <v>22400</v>
      </c>
      <c r="DM121" s="1014"/>
      <c r="DN121" s="1014"/>
      <c r="DO121" s="1014"/>
      <c r="DP121" s="1014"/>
      <c r="DQ121" s="1014">
        <v>22400</v>
      </c>
      <c r="DR121" s="1014"/>
      <c r="DS121" s="1014"/>
      <c r="DT121" s="1014"/>
      <c r="DU121" s="1014"/>
      <c r="DV121" s="1015">
        <v>0.6</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7045802</v>
      </c>
      <c r="BR122" s="1092"/>
      <c r="BS122" s="1092"/>
      <c r="BT122" s="1092"/>
      <c r="BU122" s="1092"/>
      <c r="BV122" s="1092">
        <v>7003893</v>
      </c>
      <c r="BW122" s="1092"/>
      <c r="BX122" s="1092"/>
      <c r="BY122" s="1092"/>
      <c r="BZ122" s="1092"/>
      <c r="CA122" s="1092">
        <v>6901082</v>
      </c>
      <c r="CB122" s="1092"/>
      <c r="CC122" s="1092"/>
      <c r="CD122" s="1092"/>
      <c r="CE122" s="1092"/>
      <c r="CF122" s="1112">
        <v>191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126</v>
      </c>
      <c r="DH122" s="1014"/>
      <c r="DI122" s="1014"/>
      <c r="DJ122" s="1014"/>
      <c r="DK122" s="1014"/>
      <c r="DL122" s="1014" t="s">
        <v>126</v>
      </c>
      <c r="DM122" s="1014"/>
      <c r="DN122" s="1014"/>
      <c r="DO122" s="1014"/>
      <c r="DP122" s="1014"/>
      <c r="DQ122" s="1014" t="s">
        <v>392</v>
      </c>
      <c r="DR122" s="1014"/>
      <c r="DS122" s="1014"/>
      <c r="DT122" s="1014"/>
      <c r="DU122" s="1014"/>
      <c r="DV122" s="1015" t="s">
        <v>126</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392</v>
      </c>
      <c r="AG123" s="1053"/>
      <c r="AH123" s="1053"/>
      <c r="AI123" s="1053"/>
      <c r="AJ123" s="1054"/>
      <c r="AK123" s="1055" t="s">
        <v>392</v>
      </c>
      <c r="AL123" s="1053"/>
      <c r="AM123" s="1053"/>
      <c r="AN123" s="1053"/>
      <c r="AO123" s="1054"/>
      <c r="AP123" s="1056" t="s">
        <v>126</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474</v>
      </c>
      <c r="BP123" s="1100"/>
      <c r="BQ123" s="1159">
        <v>10570364</v>
      </c>
      <c r="BR123" s="1160"/>
      <c r="BS123" s="1160"/>
      <c r="BT123" s="1160"/>
      <c r="BU123" s="1160"/>
      <c r="BV123" s="1160">
        <v>10481830</v>
      </c>
      <c r="BW123" s="1160"/>
      <c r="BX123" s="1160"/>
      <c r="BY123" s="1160"/>
      <c r="BZ123" s="1160"/>
      <c r="CA123" s="1160">
        <v>10260089</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t="s">
        <v>126</v>
      </c>
      <c r="DH123" s="1053"/>
      <c r="DI123" s="1053"/>
      <c r="DJ123" s="1053"/>
      <c r="DK123" s="1054"/>
      <c r="DL123" s="1055" t="s">
        <v>392</v>
      </c>
      <c r="DM123" s="1053"/>
      <c r="DN123" s="1053"/>
      <c r="DO123" s="1053"/>
      <c r="DP123" s="1054"/>
      <c r="DQ123" s="1055" t="s">
        <v>392</v>
      </c>
      <c r="DR123" s="1053"/>
      <c r="DS123" s="1053"/>
      <c r="DT123" s="1053"/>
      <c r="DU123" s="1054"/>
      <c r="DV123" s="1056" t="s">
        <v>126</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392</v>
      </c>
      <c r="AL124" s="1053"/>
      <c r="AM124" s="1053"/>
      <c r="AN124" s="1053"/>
      <c r="AO124" s="1054"/>
      <c r="AP124" s="1056" t="s">
        <v>392</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91.4</v>
      </c>
      <c r="BR124" s="1122"/>
      <c r="BS124" s="1122"/>
      <c r="BT124" s="1122"/>
      <c r="BU124" s="1122"/>
      <c r="BV124" s="1122">
        <v>95.6</v>
      </c>
      <c r="BW124" s="1122"/>
      <c r="BX124" s="1122"/>
      <c r="BY124" s="1122"/>
      <c r="BZ124" s="1122"/>
      <c r="CA124" s="1122">
        <v>97.5</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392</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392</v>
      </c>
      <c r="AG125" s="1053"/>
      <c r="AH125" s="1053"/>
      <c r="AI125" s="1053"/>
      <c r="AJ125" s="1054"/>
      <c r="AK125" s="1055" t="s">
        <v>126</v>
      </c>
      <c r="AL125" s="1053"/>
      <c r="AM125" s="1053"/>
      <c r="AN125" s="1053"/>
      <c r="AO125" s="1054"/>
      <c r="AP125" s="1056" t="s">
        <v>392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392</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392</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392</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392</v>
      </c>
      <c r="AL127" s="1053"/>
      <c r="AM127" s="1053"/>
      <c r="AN127" s="1053"/>
      <c r="AO127" s="1054"/>
      <c r="AP127" s="1056" t="s">
        <v>126</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196724</v>
      </c>
      <c r="AB128" s="1142"/>
      <c r="AC128" s="1142"/>
      <c r="AD128" s="1142"/>
      <c r="AE128" s="1143"/>
      <c r="AF128" s="1144">
        <v>198784</v>
      </c>
      <c r="AG128" s="1142"/>
      <c r="AH128" s="1142"/>
      <c r="AI128" s="1142"/>
      <c r="AJ128" s="1143"/>
      <c r="AK128" s="1144">
        <v>189131</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392</v>
      </c>
      <c r="DH128" s="1134"/>
      <c r="DI128" s="1134"/>
      <c r="DJ128" s="1134"/>
      <c r="DK128" s="1134"/>
      <c r="DL128" s="1134" t="s">
        <v>392</v>
      </c>
      <c r="DM128" s="1134"/>
      <c r="DN128" s="1134"/>
      <c r="DO128" s="1134"/>
      <c r="DP128" s="1134"/>
      <c r="DQ128" s="1134" t="s">
        <v>126</v>
      </c>
      <c r="DR128" s="1134"/>
      <c r="DS128" s="1134"/>
      <c r="DT128" s="1134"/>
      <c r="DU128" s="1134"/>
      <c r="DV128" s="1135" t="s">
        <v>126</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4203306</v>
      </c>
      <c r="AB129" s="1053"/>
      <c r="AC129" s="1053"/>
      <c r="AD129" s="1053"/>
      <c r="AE129" s="1054"/>
      <c r="AF129" s="1055">
        <v>4218530</v>
      </c>
      <c r="AG129" s="1053"/>
      <c r="AH129" s="1053"/>
      <c r="AI129" s="1053"/>
      <c r="AJ129" s="1054"/>
      <c r="AK129" s="1055">
        <v>4194718</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392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561015</v>
      </c>
      <c r="AB130" s="1053"/>
      <c r="AC130" s="1053"/>
      <c r="AD130" s="1053"/>
      <c r="AE130" s="1054"/>
      <c r="AF130" s="1055">
        <v>569261</v>
      </c>
      <c r="AG130" s="1053"/>
      <c r="AH130" s="1053"/>
      <c r="AI130" s="1053"/>
      <c r="AJ130" s="1054"/>
      <c r="AK130" s="1055">
        <v>580691</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3642291</v>
      </c>
      <c r="AB131" s="1078"/>
      <c r="AC131" s="1078"/>
      <c r="AD131" s="1078"/>
      <c r="AE131" s="1079"/>
      <c r="AF131" s="1077">
        <v>3649269</v>
      </c>
      <c r="AG131" s="1078"/>
      <c r="AH131" s="1078"/>
      <c r="AI131" s="1078"/>
      <c r="AJ131" s="1079"/>
      <c r="AK131" s="1077">
        <v>3614027</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97.5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4.3317241810000002</v>
      </c>
      <c r="AB132" s="1194"/>
      <c r="AC132" s="1194"/>
      <c r="AD132" s="1194"/>
      <c r="AE132" s="1195"/>
      <c r="AF132" s="1196">
        <v>6.0816563539999997</v>
      </c>
      <c r="AG132" s="1194"/>
      <c r="AH132" s="1194"/>
      <c r="AI132" s="1194"/>
      <c r="AJ132" s="1195"/>
      <c r="AK132" s="1196">
        <v>6.6973766379999997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3.8</v>
      </c>
      <c r="AB133" s="1177"/>
      <c r="AC133" s="1177"/>
      <c r="AD133" s="1177"/>
      <c r="AE133" s="1178"/>
      <c r="AF133" s="1176">
        <v>4.5999999999999996</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9rwqWDcdZDTfBWdUy/vG23GFTooQOy3wNEoDtygNM0qrBgBSekaAPLR7sUBF4C0prsaiL3s20ZD6OnW8iDl8A==" saltValue="zi38l4jCoglo7cJXHH6P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ciPAB2xbwgRKVznD1QhZ0ZgU9iJTVdy0OTmnRah6AzsixfLE/U4hP8RaBJpQb+rmVDlEk2aoFLU0Qdmmh/kmg==" saltValue="7K9TvjzS87WxuNo27vyLc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02OKGZtNOQJdgGVTLV/IOYc1k2HoTjxF0x9ZJbIMPjfe/Jff4+K+Sg1x9hoG53x/LWTAq5ttHcaQyAA4e7zw==" saltValue="/7N5TyrIMGWcyo8Ix9294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1620827</v>
      </c>
      <c r="AP9" s="313">
        <v>96986</v>
      </c>
      <c r="AQ9" s="314">
        <v>81607</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98507</v>
      </c>
      <c r="AP10" s="316">
        <v>5894</v>
      </c>
      <c r="AQ10" s="317">
        <v>8429</v>
      </c>
      <c r="AR10" s="318">
        <v>-30.1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54657</v>
      </c>
      <c r="AP11" s="316">
        <v>3271</v>
      </c>
      <c r="AQ11" s="317">
        <v>12564</v>
      </c>
      <c r="AR11" s="318">
        <v>-74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73108</v>
      </c>
      <c r="AP14" s="316">
        <v>4375</v>
      </c>
      <c r="AQ14" s="317">
        <v>4049</v>
      </c>
      <c r="AR14" s="318">
        <v>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26385</v>
      </c>
      <c r="AP15" s="316">
        <v>1579</v>
      </c>
      <c r="AQ15" s="317">
        <v>2220</v>
      </c>
      <c r="AR15" s="318">
        <v>-28.9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-102290</v>
      </c>
      <c r="AP16" s="316">
        <v>-6121</v>
      </c>
      <c r="AQ16" s="317">
        <v>-7287</v>
      </c>
      <c r="AR16" s="318">
        <v>-16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1771194</v>
      </c>
      <c r="AP17" s="316">
        <v>105983</v>
      </c>
      <c r="AQ17" s="317">
        <v>102189</v>
      </c>
      <c r="AR17" s="318">
        <v>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11.73</v>
      </c>
      <c r="AP21" s="329">
        <v>9.43</v>
      </c>
      <c r="AQ21" s="330">
        <v>2.2999999999999998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96.9</v>
      </c>
      <c r="AP22" s="334">
        <v>96.9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775487</v>
      </c>
      <c r="AP32" s="343">
        <v>46403</v>
      </c>
      <c r="AQ32" s="344">
        <v>48351</v>
      </c>
      <c r="AR32" s="345">
        <v>-4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222916</v>
      </c>
      <c r="AP35" s="343">
        <v>13339</v>
      </c>
      <c r="AQ35" s="344">
        <v>15327</v>
      </c>
      <c r="AR35" s="345">
        <v>-13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13464</v>
      </c>
      <c r="AP36" s="343">
        <v>806</v>
      </c>
      <c r="AQ36" s="344">
        <v>3222</v>
      </c>
      <c r="AR36" s="345">
        <v>-75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t="s">
        <v>512</v>
      </c>
      <c r="AP37" s="343" t="s">
        <v>512</v>
      </c>
      <c r="AQ37" s="344">
        <v>486</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-189131</v>
      </c>
      <c r="AP39" s="343">
        <v>-11317</v>
      </c>
      <c r="AQ39" s="344">
        <v>-3375</v>
      </c>
      <c r="AR39" s="345">
        <v>235.3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-580691</v>
      </c>
      <c r="AP40" s="343">
        <v>-34747</v>
      </c>
      <c r="AQ40" s="344">
        <v>-44517</v>
      </c>
      <c r="AR40" s="345">
        <v>-21.9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242045</v>
      </c>
      <c r="AP41" s="343">
        <v>14483</v>
      </c>
      <c r="AQ41" s="344">
        <v>19506</v>
      </c>
      <c r="AR41" s="345">
        <v>-25.8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3760373</v>
      </c>
      <c r="AN51" s="365">
        <v>214242</v>
      </c>
      <c r="AO51" s="366">
        <v>8</v>
      </c>
      <c r="AP51" s="367">
        <v>69469</v>
      </c>
      <c r="AQ51" s="368">
        <v>-18.5</v>
      </c>
      <c r="AR51" s="369">
        <v>26.5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1416420</v>
      </c>
      <c r="AN52" s="373">
        <v>80698</v>
      </c>
      <c r="AO52" s="374">
        <v>-12.6</v>
      </c>
      <c r="AP52" s="375">
        <v>38215</v>
      </c>
      <c r="AQ52" s="376">
        <v>-1.6</v>
      </c>
      <c r="AR52" s="377">
        <v>-11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2206269</v>
      </c>
      <c r="AN53" s="365">
        <v>126768</v>
      </c>
      <c r="AO53" s="366">
        <v>-40.799999999999997</v>
      </c>
      <c r="AP53" s="367">
        <v>67293</v>
      </c>
      <c r="AQ53" s="368">
        <v>-3.1</v>
      </c>
      <c r="AR53" s="369">
        <v>-37.700000000000003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438219</v>
      </c>
      <c r="AN54" s="373">
        <v>25179</v>
      </c>
      <c r="AO54" s="374">
        <v>-68.8</v>
      </c>
      <c r="AP54" s="375">
        <v>35076</v>
      </c>
      <c r="AQ54" s="376">
        <v>-8.1999999999999993</v>
      </c>
      <c r="AR54" s="377">
        <v>-60.6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1837329</v>
      </c>
      <c r="AN55" s="365">
        <v>106803</v>
      </c>
      <c r="AO55" s="366">
        <v>-15.7</v>
      </c>
      <c r="AP55" s="367">
        <v>67343</v>
      </c>
      <c r="AQ55" s="368">
        <v>0.1</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323647</v>
      </c>
      <c r="AN56" s="373">
        <v>18813</v>
      </c>
      <c r="AO56" s="374">
        <v>-25.3</v>
      </c>
      <c r="AP56" s="375">
        <v>32865</v>
      </c>
      <c r="AQ56" s="376">
        <v>-6.3</v>
      </c>
      <c r="AR56" s="377">
        <v>-19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1036826</v>
      </c>
      <c r="AN57" s="365">
        <v>61300</v>
      </c>
      <c r="AO57" s="366">
        <v>-42.6</v>
      </c>
      <c r="AP57" s="367">
        <v>73475</v>
      </c>
      <c r="AQ57" s="368">
        <v>9.1</v>
      </c>
      <c r="AR57" s="369">
        <v>-51.7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381908</v>
      </c>
      <c r="AN58" s="373">
        <v>22579</v>
      </c>
      <c r="AO58" s="374">
        <v>20</v>
      </c>
      <c r="AP58" s="375">
        <v>43072</v>
      </c>
      <c r="AQ58" s="376">
        <v>31.1</v>
      </c>
      <c r="AR58" s="377">
        <v>-11.1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999693</v>
      </c>
      <c r="AN59" s="365">
        <v>59819</v>
      </c>
      <c r="AO59" s="366">
        <v>-2.4</v>
      </c>
      <c r="AP59" s="367">
        <v>87464</v>
      </c>
      <c r="AQ59" s="368">
        <v>19</v>
      </c>
      <c r="AR59" s="369">
        <v>-21.4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279432</v>
      </c>
      <c r="AN60" s="373">
        <v>16720</v>
      </c>
      <c r="AO60" s="374">
        <v>-25.9</v>
      </c>
      <c r="AP60" s="375">
        <v>47479</v>
      </c>
      <c r="AQ60" s="376">
        <v>10.199999999999999</v>
      </c>
      <c r="AR60" s="377">
        <v>-36.1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1968098</v>
      </c>
      <c r="AN61" s="380">
        <v>113786</v>
      </c>
      <c r="AO61" s="381">
        <v>-18.7</v>
      </c>
      <c r="AP61" s="382">
        <v>73009</v>
      </c>
      <c r="AQ61" s="383">
        <v>1.3</v>
      </c>
      <c r="AR61" s="369">
        <v>-20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567925</v>
      </c>
      <c r="AN62" s="373">
        <v>32798</v>
      </c>
      <c r="AO62" s="374">
        <v>-22.5</v>
      </c>
      <c r="AP62" s="375">
        <v>39341</v>
      </c>
      <c r="AQ62" s="376">
        <v>5</v>
      </c>
      <c r="AR62" s="377">
        <v>-27.5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xK4Dn/GwzJ+ZjzeCNT8GipmolKxDC3GufnYr9hHGJLKBQlXQCAmUWSHx5K0HF6HdSZTWPBG1546Z98SFfKe5g==" saltValue="sNcPXbBkdSmM+3WcX/GP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v2E03fm2JdcUkOb79fHjsGUgCXvXdAqthqAzw+ktS0Tw88xjEpqXMtXcfsUsCjxvTk4jbF9+pXrKopn12JtCpw==" saltValue="VNOAgkmXhJnuyrOBwdjM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tX2uQLQzqtFKHyfdwBg1gqaAMbwLPcqDCr3HYtW8fOrjpEP6yGHh1hTqyqwQHs27fK76NMtV6h8wHxfbGMvofw==" saltValue="KQ2OvZO7TM3VGbmIcnIS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9.18</v>
      </c>
      <c r="G47" s="12">
        <v>9.32</v>
      </c>
      <c r="H47" s="12">
        <v>10.57</v>
      </c>
      <c r="I47" s="12">
        <v>11.13</v>
      </c>
      <c r="J47" s="13">
        <v>11.19</v>
      </c>
    </row>
    <row r="48" spans="2:10" ht="57.75" customHeight="1" x14ac:dyDescent="0.15">
      <c r="B48" s="14"/>
      <c r="C48" s="1238" t="s">
        <v>4</v>
      </c>
      <c r="D48" s="1238"/>
      <c r="E48" s="1239"/>
      <c r="F48" s="15">
        <v>10.14</v>
      </c>
      <c r="G48" s="16">
        <v>12.6</v>
      </c>
      <c r="H48" s="16">
        <v>13.73</v>
      </c>
      <c r="I48" s="16">
        <v>10.7</v>
      </c>
      <c r="J48" s="17">
        <v>5.67</v>
      </c>
    </row>
    <row r="49" spans="2:10" ht="57.75" customHeight="1" thickBot="1" x14ac:dyDescent="0.2">
      <c r="B49" s="18"/>
      <c r="C49" s="1240" t="s">
        <v>5</v>
      </c>
      <c r="D49" s="1240"/>
      <c r="E49" s="1241"/>
      <c r="F49" s="19" t="s">
        <v>559</v>
      </c>
      <c r="G49" s="20">
        <v>2.3199999999999998</v>
      </c>
      <c r="H49" s="20">
        <v>2.23</v>
      </c>
      <c r="I49" s="20" t="s">
        <v>560</v>
      </c>
      <c r="J49" s="21" t="s">
        <v>561</v>
      </c>
    </row>
    <row r="50" spans="2:10" ht="13.5" customHeight="1" x14ac:dyDescent="0.15"/>
  </sheetData>
  <sheetProtection algorithmName="SHA-512" hashValue="ygc3elxdcY9PewRsX+jT069zyibQIWnrUDUwwpAGtYPxyFn/WGx97C+Jvf3KzPqtGRDkzXuf1NfMe3dpFKdBMQ==" saltValue="gNOPB6VLuwfZISUuFcYRX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2021-09-28T06:12:47Z</cp:lastPrinted>
  <dcterms:created xsi:type="dcterms:W3CDTF">2021-02-05T01:29:17Z</dcterms:created>
  <dcterms:modified xsi:type="dcterms:W3CDTF">2021-10-21T09:40:02Z</dcterms:modified>
  <cp:category/>
</cp:coreProperties>
</file>