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9阿見町\"/>
    </mc:Choice>
  </mc:AlternateContent>
  <bookViews>
    <workbookView xWindow="-9855" yWindow="225"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U36"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<sst xmlns="http://schemas.openxmlformats.org/spreadsheetml/2006/main" count="1162" uniqueCount="621">
  <si>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</si>
  <si>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</si>
  <si>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</si>
  <si>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</si>
  <si>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</si>
  <si>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</si>
  <si>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</si>
  <si>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</si>
  <si>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</si>
  <si>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</si>
  <si>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</si>
  <si>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</si>
  <si>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</si>
  <si>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</si>
  <si>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</si>
  <si>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</si>
  <si>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</si>
  <si>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</si>
  <si>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</si>
  <si>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</si>
  <si>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</si>
  <si>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</si>
  <si>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</si>
  <si>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</si>
  <si>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</si>
  <si>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</si>
  <si>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</si>
  <si>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</si>
  <si>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</si>
  <si>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</si>
  <si>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</si>
  <si>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</si>
  <si>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</si>
  <si>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</si>
  <si>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</si>
  <si>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</si>
  <si>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</si>
  <si>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</si>
  <si>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</si>
  <si>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</si>
  <si>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</si>
  <si>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</si>
  <si>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</si>
  <si>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</si>
  <si>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</si>
  <si>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</si>
  <si>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</si>
  <si>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</si>
  <si>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</si>
  <si>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</si>
  <si>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</si>
  <si>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</si>
  <si>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</si>
  <si>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</si>
  <si>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</si>
  <si>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</si>
  <si>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</si>
  <si>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</si>
  <si>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</si>
  <si>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</si>
  <si>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</si>
  <si>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</si>
  <si>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</si>
  <si>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</si>
  <si>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</si>
  <si>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</si>
  <si>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</si>
  <si>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</si>
  <si>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</si>
  <si>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</si>
  <si>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</si>
  <si>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</si>
  <si>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</si>
  <si>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</si>
  <si>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</si>
  <si>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</si>
  <si>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</si>
  <si>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</si>
  <si>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</si>
  <si>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</si>
  <si>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</si>
  <si>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</si>
  <si>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</si>
  <si>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</si>
  <si>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</si>
  <si>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</si>
  <si>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</si>
  <si>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</si>
  <si>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</si>
  <si>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</si>
  <si>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</si>
  <si>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</si>
  <si>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</si>
  <si>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</si>
  <si>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</si>
  <si>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</si>
  <si>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</si>
  <si>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</si>
  <si>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</si>
  <si>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</si>
  <si>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</si>
  <si>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</si>
  <si>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</si>
  <si>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</si>
  <si>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</si>
  <si>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</si>
  <si>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</si>
  <si>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</si>
  <si>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</si>
  <si>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</si>
  <si>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</si>
  <si>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</si>
  <si>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</si>
  <si>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</si>
  <si>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</si>
  <si>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</si>
  <si>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</si>
  <si>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</si>
  <si>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</si>
  <si>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</si>
  <si>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</si>
  <si>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</si>
  <si>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</si>
  <si>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</si>
  <si>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</si>
  <si>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</si>
  <si>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</si>
  <si>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</si>
  <si>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</si>
  <si>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</si>
  <si>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</si>
  <si>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</si>
  <si>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</si>
  <si>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</si>
  <si>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</si>
  <si>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</si>
  <si>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</si>
  <si>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</si>
  <si>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</si>
  <si>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</si>
  <si>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</si>
  <si>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</si>
  <si>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</si>
  <si>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</si>
  <si>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</si>
  <si>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</si>
  <si>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</si>
  <si>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</si>
  <si>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</si>
  <si>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</si>
  <si>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</si>
  <si>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</si>
  <si>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</si>
  <si>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</si>
  <si>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</si>
  <si>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</si>
  <si>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</si>
  <si>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</si>
  <si>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</si>
  <si>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</si>
  <si>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</si>
  <si>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</si>
  <si>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</si>
  <si>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</si>
  <si>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</si>
  <si>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</si>
  <si>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</si>
  <si>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</si>
  <si>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</si>
  <si>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</si>
  <si>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</si>
  <si>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</si>
  <si>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</si>
  <si>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</si>
  <si>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</si>
  <si>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</si>
  <si>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</si>
  <si>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</si>
  <si>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</si>
  <si>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</si>
  <si>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</si>
  <si>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</si>
  <si>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</si>
  <si>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</si>
  <si>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</si>
  <si>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</si>
  <si>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</si>
  <si>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</si>
  <si>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</si>
  <si>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</si>
  <si>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</si>
  <si>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</si>
  <si>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</si>
  <si>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</si>
  <si>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</si>
  <si>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</si>
  <si>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</si>
  <si>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</si>
  <si>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</si>
  <si>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</si>
  <si>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</si>
  <si>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</si>
  <si>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</si>
  <si>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</si>
  <si>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</si>
  <si>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</si>
  <si>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</si>
  <si>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</si>
  <si>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</si>
  <si>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</si>
  <si>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</si>
  <si>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</si>
  <si>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</si>
  <si>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</si>
  <si>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</si>
  <si>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茨城県阿見町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</si>
  <si>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</si>
  <si>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</si>
  <si>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</si>
  <si>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</si>
  <si>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</si>
  <si>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</si>
  <si>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</si>
  <si>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</si>
  <si>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</si>
  <si>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</si>
  <si>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</si>
  <si>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</si>
  <si>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</si>
  <si>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</si>
  <si>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</si>
  <si>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</si>
  <si>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</si>
  <si>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</si>
  <si>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</si>
  <si>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</si>
  <si>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</si>
  <si>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</si>
  <si>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</si>
  <si>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</si>
  <si>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</si>
  <si>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</si>
  <si>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</si>
  <si>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</si>
  <si>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</si>
  <si>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</si>
  <si>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</si>
  <si>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</si>
  <si>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</si>
  <si>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</si>
  <si>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</si>
  <si>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</si>
  <si>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</si>
  <si>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</si>
  <si>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</si>
  <si>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</si>
  <si>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</si>
  <si>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</si>
  <si>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</si>
  <si>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</si>
  <si>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</si>
  <si>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</si>
  <si>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</si>
  <si>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</si>
  <si>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</si>
  <si>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</si>
  <si>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</si>
  <si>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</si>
  <si>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</si>
  <si>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</si>
  <si>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</si>
  <si>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</si>
  <si>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</si>
  <si>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</si>
  <si>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</si>
  <si>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</si>
  <si>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</si>
  <si>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</si>
  <si>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</si>
  <si>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</si>
  <si>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</si>
  <si>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</si>
  <si>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</si>
  <si>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</si>
  <si>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</si>
  <si>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</si>
  <si>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</si>
  <si>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</si>
  <si>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</si>
  <si>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</si>
  <si>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</si>
  <si>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</si>
  <si>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</si>
  <si>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</si>
  <si>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</si>
  <si>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</si>
  <si>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</si>
  <si>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</si>
  <si>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</si>
  <si>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</si>
  <si>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</si>
  <si>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</si>
  <si>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</si>
  <si>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</si>
  <si>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</si>
  <si>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</si>
  <si>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</si>
  <si>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</si>
  <si>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</si>
  <si>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</si>
  <si>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</si>
  <si>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</si>
  <si>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</si>
  <si>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</si>
  <si>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</si>
  <si>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</si>
  <si>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</si>
  <si>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</si>
  <si>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</si>
  <si>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</si>
  <si>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</si>
  <si>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</si>
  <si>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</si>
  <si>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</si>
  <si>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</si>
  <si>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</si>
  <si>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</si>
  <si>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</si>
  <si>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</si>
  <si>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</si>
  <si>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</si>
  <si>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</si>
  <si>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</si>
  <si>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</si>
  <si>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</si>
  <si>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</si>
  <si>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</si>
  <si>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</si>
  <si>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</si>
  <si>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</si>
  <si>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</si>
  <si>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</si>
  <si>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</si>
  <si>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</si>
  <si>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</si>
  <si>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</si>
  <si>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</si>
  <si>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</si>
  <si>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</si>
  <si>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</si>
  <si>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</si>
  <si>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</si>
  <si>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</si>
  <si>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</si>
  <si>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</si>
  <si>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</si>
  <si>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</si>
  <si>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</si>
  <si>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</si>
  <si>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</si>
  <si>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</si>
  <si>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</si>
  <si>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</si>
  <si>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</si>
  <si>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</si>
  <si>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</si>
  <si>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</si>
  <si>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</si>
  <si>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</si>
  <si>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茨城県阿見町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</si>
  <si>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</si>
  <si>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</si>
  <si>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</si>
  <si>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</si>
  <si>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</si>
  <si>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</si>
  <si>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</si>
  <si>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</si>
  <si>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</si>
  <si>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</si>
  <si>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</si>
  <si>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</si>
  <si>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</si>
  <si>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</si>
  <si>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</si>
  <si>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</si>
  <si>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</si>
  <si>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</si>
  <si>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</si>
  <si>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</si>
  <si>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</si>
  <si>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</si>
  <si>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</si>
  <si>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</si>
  <si>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</si>
  <si>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</si>
  <si>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</si>
  <si>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</si>
  <si>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</si>
  <si>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</si>
  <si>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</si>
  <si>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</si>
  <si>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</si>
  <si>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</si>
  <si>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</si>
  <si>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</si>
  <si>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</si>
  <si>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</si>
  <si>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</si>
  <si>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</si>
  <si>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</si>
  <si>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</si>
  <si>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</si>
  <si>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</si>
  <si>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</si>
  <si>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</si>
  <si>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</si>
  <si>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</si>
  <si>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</si>
  <si>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</si>
  <si>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</si>
  <si>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</si>
  <si>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</si>
  <si>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</si>
  <si>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</si>
  <si>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</si>
  <si>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</si>
  <si>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</si>
  <si>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</si>
  <si>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</si>
  <si>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</si>
  <si>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</si>
  <si>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</si>
  <si>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</si>
  <si>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</si>
  <si>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</si>
  <si>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</si>
  <si>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</si>
  <si>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</si>
  <si>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</si>
  <si>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</si>
  <si>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</si>
  <si>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</si>
  <si>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</si>
  <si>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</si>
  <si>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</si>
  <si>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</si>
  <si>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</si>
  <si>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</si>
  <si>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</si>
  <si>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</si>
  <si>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</si>
  <si>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</si>
  <si>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</si>
  <si>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</si>
  <si>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</si>
  <si>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</si>
  <si>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</si>
  <si>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</si>
  <si>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</si>
  <si>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</si>
  <si>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</si>
  <si>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</si>
  <si>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</si>
  <si>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</si>
  <si>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</si>
  <si>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</si>
  <si>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</si>
  <si>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</si>
  <si>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</si>
  <si>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</si>
  <si>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</si>
  <si>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</si>
  <si>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</si>
  <si>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</si>
  <si>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</si>
  <si>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</si>
  <si>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</si>
  <si>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</si>
  <si>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</si>
  <si>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</si>
  <si>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</si>
  <si>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</si>
  <si>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</si>
  <si>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</si>
  <si>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</si>
  <si>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</si>
  <si>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</si>
  <si>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</si>
  <si>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</si>
  <si>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</si>
  <si>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</si>
  <si>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</si>
  <si>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</si>
  <si>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</si>
  <si>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</si>
  <si>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</si>
  <si>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</si>
  <si>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</si>
  <si>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</si>
  <si>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</si>
  <si>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</si>
  <si>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</si>
  <si>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</si>
  <si>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</si>
  <si>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</si>
  <si>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</si>
  <si>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</si>
  <si>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</si>
  <si>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</si>
  <si>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</si>
  <si>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</si>
  <si>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</si>
  <si>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</si>
  <si>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</si>
  <si>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</si>
  <si>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</si>
  <si>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</si>
  <si>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</si>
  <si>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</si>
  <si>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</si>
  <si>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</si>
  <si>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</si>
  <si>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</si>
  <si>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</si>
  <si>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</si>
  <si>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</si>
  <si>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</si>
  <si>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</si>
  <si>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</si>
  <si>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</si>
  <si>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</si>
  <si>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</si>
  <si>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</si>
  <si>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</si>
  <si>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</si>
  <si>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</si>
  <si>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</si>
  <si>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</si>
  <si>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</si>
  <si>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</si>
  <si>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</si>
  <si>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</si>
  <si>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</si>
  <si>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</si>
  <si>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</si>
  <si>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</si>
  <si>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</si>
  <si>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</si>
  <si>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</si>
  <si>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</si>
  <si>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</si>
  <si>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</si>
  <si>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</si>
  <si>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</si>
  <si>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</si>
  <si>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</si>
  <si>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</si>
  <si>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</si>
  <si>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</si>
  <si>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</si>
  <si>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</si>
  <si>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3.70</t>
  </si>
  <si>
    <t>▲ 4.35</t>
  </si>
  <si>
    <t>▲ 0.54</t>
  </si>
  <si>
    <t>▲ 0.96</t>
  </si>
  <si>
    <t>▲ 7.52</t>
  </si>
  <si>
    <t>水道事業会計</t>
  </si>
  <si>
    <t>一般会計</t>
  </si>
  <si>
    <t>国民健康保険特別会計</t>
  </si>
  <si>
    <t>介護保険特別会計</t>
  </si>
  <si>
    <t>農業集落排水事業特別会計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</si>
  <si>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</si>
  <si>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</si>
  <si>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</si>
  <si>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</si>
  <si>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</si>
  <si>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</si>
  <si>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</si>
  <si>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</si>
  <si>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</si>
  <si>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</si>
  <si>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</si>
  <si>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11"/>
  </si>
  <si>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11"/>
  </si>
  <si>
    <t>茨城租税債権管理機構</t>
    <rPh sb="0" eb="2">
      <t>イバラキ</t>
    </rPh>
    <rPh sb="2" eb="4">
      <t>ソゼイ</t>
    </rPh>
    <rPh sb="4" eb="6">
      <t>サイケン</t>
    </rPh>
    <rPh sb="6" eb="8">
      <t>カンリ</t>
    </rPh>
    <rPh sb="8" eb="10">
      <t>キコウ</t>
    </rPh>
    <phoneticPr fontId="11"/>
  </si>
  <si>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</si>
  <si>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茨城県後期高齢者医療広域連合（後期高齢医療特別会計）</t>
    <rPh sb="15" eb="17">
      <t>コウキ</t>
    </rPh>
    <rPh sb="17" eb="19">
      <t>コウレイ</t>
    </rPh>
    <rPh sb="19" eb="21">
      <t>イリョウ</t>
    </rPh>
    <rPh sb="21" eb="23">
      <t>トクベツ</t>
    </rPh>
    <rPh sb="23" eb="25">
      <t>カイケイ</t>
    </rPh>
    <phoneticPr fontId="11"/>
  </si>
  <si>
    <t>龍ケ崎地方衛生組合</t>
    <rPh sb="0" eb="3">
      <t>リュウガサキ</t>
    </rPh>
    <rPh sb="3" eb="5">
      <t>チホウ</t>
    </rPh>
    <rPh sb="5" eb="7">
      <t>エイセイ</t>
    </rPh>
    <rPh sb="7" eb="9">
      <t>クミアイ</t>
    </rPh>
    <phoneticPr fontId="11"/>
  </si>
  <si>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11"/>
  </si>
  <si>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11"/>
  </si>
  <si>
    <t>牛久市・阿見町斎場組合</t>
    <rPh sb="0" eb="3">
      <t>ウシクシ</t>
    </rPh>
    <rPh sb="4" eb="7">
      <t>アミマチ</t>
    </rPh>
    <rPh sb="7" eb="9">
      <t>サイジョウ</t>
    </rPh>
    <rPh sb="9" eb="11">
      <t>クミアイ</t>
    </rPh>
    <phoneticPr fontId="11"/>
  </si>
  <si>
    <t>阿見町土地開発公社</t>
    <phoneticPr fontId="2"/>
  </si>
  <si>
    <t>借地等取得基金</t>
  </si>
  <si>
    <t>公共公益施設整備基金</t>
  </si>
  <si>
    <t>地域福祉基金</t>
  </si>
  <si>
    <t>町営住宅建替基金</t>
  </si>
  <si>
    <t>公民館整備基金</t>
  </si>
  <si>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</si>
  <si>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</si>
  <si>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</si>
  <si>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</si>
  <si>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</si>
  <si>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</si>
  <si>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</si>
  <si>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</si>
  <si>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</si>
  <si>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</si>
  <si>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</si>
  <si>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</si>
  <si>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</si>
  <si>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</si>
  <si>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</si>
  <si>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</si>
  <si>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</si>
  <si>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</si>
  <si>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</si>
  <si>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</si>
  <si>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</si>
  <si>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将来負担比率は算出されておらず、有形固定資産減価償却率は類似団体と比較して6.5ポイント低くなっている。
　有形固定資産減価償却率は、類似団体より6.5ポイント低くなっているが、今後、公共施設等の老朽化が進んでいく中で比率の上昇が考えられるので、公共施設等総合管理計画に基づき、老朽化対策に積極的に取り組んでいく。</t>
    <phoneticPr fontId="5"/>
  </si>
  <si>
    <t>　将来負担比率は算出されておらず、実質公債費比率は類似団体と比較して1.8ポイント低くなっている。
　しかしながら、あさひ小学校建設事業に係る地方債の償還が始まり、実質公債費比率が上昇していくことが考えられるため、これまで以上に公債費の適正化に取り組んでいく必要がある。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</si>
</sst>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E898-4197-BDAB-C4AF78993A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43972</c:v>
                </c:pt>
                <c:pt idx="1">
                  <c:v>66714</c:v>
                </c:pt>
                <c:pt idx="2">
                  <c:v>96585</c:v>
                </c:pt>
                <c:pt idx="3">
                  <c:v>47517</c:v>
                </c:pt>
                <c:pt idx="4">
                  <c:v>31148</c:v>
                </c:pt>
              </c:numCache>
            </c:numRef>
          </c:val>
          <c:smooth val="0"/>
          <c:extLst xmlns:c16r2="http://schemas.microsoft.com/office/drawing/2015/06/chart">
            <c:ext xmlns:c16="http://schemas.microsoft.com/office/drawing/2014/chart" uri="{C3380CC4-5D6E-409C-BE32-E72D297353CC}">
              <c16:uniqueId val="{00000001-E898-4197-BDAB-C4AF78993A7D}"/>
            </c:ext>
          </c:extLst>
        </c:ser>
        <c:dLbls>
          <c:showLegendKey val="0"/>
          <c:showVal val="0"/>
          <c:showCatName val="0"/>
          <c:showSerName val="0"/>
          <c:showPercent val="0"/>
          <c:showBubbleSize val="0"/>
        </c:dLbls>
        <c:marker val="1"/>
        <c:smooth val="0"/>
        <c:axId val="355132400"/>
        <c:axId val="142310152"/>
      </c:lineChart>
      <c:catAx>
        <c:axId val="35513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310152"/>
        <c:crosses val="autoZero"/>
        <c:auto val="1"/>
        <c:lblAlgn val="ctr"/>
        <c:lblOffset val="100"/>
        <c:tickLblSkip val="1"/>
        <c:tickMarkSkip val="1"/>
        <c:noMultiLvlLbl val="0"/>
      </c:catAx>
      <c:valAx>
        <c:axId val="142310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13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7.23</c:v>
                </c:pt>
                <c:pt idx="1">
                  <c:v>7.79</c:v>
                </c:pt>
                <c:pt idx="2">
                  <c:v>7.24</c:v>
                </c:pt>
                <c:pt idx="3">
                  <c:v>8.5</c:v>
                </c:pt>
                <c:pt idx="4">
                  <c:v>4.6900000000000004</c:v>
                </c:pt>
              </c:numCache>
            </c:numRef>
          </c:val>
          <c:extLst xmlns:c16r2="http://schemas.microsoft.com/office/drawing/2015/06/chart">
            <c:ext xmlns:c16="http://schemas.microsoft.com/office/drawing/2014/chart" uri="{C3380CC4-5D6E-409C-BE32-E72D297353CC}">
              <c16:uniqueId val="{00000000-A0DA-410E-BEC1-91CF4DDAEE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33.659999999999997</c:v>
                </c:pt>
                <c:pt idx="1">
                  <c:v>29.03</c:v>
                </c:pt>
                <c:pt idx="2">
                  <c:v>28.97</c:v>
                </c:pt>
                <c:pt idx="3">
                  <c:v>26.23</c:v>
                </c:pt>
                <c:pt idx="4">
                  <c:v>22.35</c:v>
                </c:pt>
              </c:numCache>
            </c:numRef>
          </c:val>
          <c:extLst xmlns:c16r2="http://schemas.microsoft.com/office/drawing/2015/06/chart">
            <c:ext xmlns:c16="http://schemas.microsoft.com/office/drawing/2014/chart" uri="{C3380CC4-5D6E-409C-BE32-E72D297353CC}">
              <c16:uniqueId val="{00000001-A0DA-410E-BEC1-91CF4DDAEEF1}"/>
            </c:ext>
          </c:extLst>
        </c:ser>
        <c:dLbls>
          <c:showLegendKey val="0"/>
          <c:showVal val="0"/>
          <c:showCatName val="0"/>
          <c:showSerName val="0"/>
          <c:showPercent val="0"/>
          <c:showBubbleSize val="0"/>
        </c:dLbls>
        <c:gapWidth val="250"/>
        <c:overlap val="100"/>
        <c:axId val="415492064"/>
        <c:axId val="148680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c:v>
                </c:pt>
                <c:pt idx="1">
                  <c:v>-4.3499999999999996</c:v>
                </c:pt>
                <c:pt idx="2">
                  <c:v>-0.54</c:v>
                </c:pt>
                <c:pt idx="3">
                  <c:v>-0.96</c:v>
                </c:pt>
                <c:pt idx="4">
                  <c:v>-7.52</c:v>
                </c:pt>
              </c:numCache>
            </c:numRef>
          </c:val>
          <c:smooth val="0"/>
          <c:extLst xmlns:c16r2="http://schemas.microsoft.com/office/drawing/2015/06/chart">
            <c:ext xmlns:c16="http://schemas.microsoft.com/office/drawing/2014/chart" uri="{C3380CC4-5D6E-409C-BE32-E72D297353CC}">
              <c16:uniqueId val="{00000002-A0DA-410E-BEC1-91CF4DDAEEF1}"/>
            </c:ext>
          </c:extLst>
        </c:ser>
        <c:dLbls>
          <c:showLegendKey val="0"/>
          <c:showVal val="0"/>
          <c:showCatName val="0"/>
          <c:showSerName val="0"/>
          <c:showPercent val="0"/>
          <c:showBubbleSize val="0"/>
        </c:dLbls>
        <c:marker val="1"/>
        <c:smooth val="0"/>
        <c:axId val="415492064"/>
        <c:axId val="148680744"/>
      </c:lineChart>
      <c:catAx>
        <c:axId val="4154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680744"/>
        <c:crosses val="autoZero"/>
        <c:auto val="1"/>
        <c:lblAlgn val="ctr"/>
        <c:lblOffset val="100"/>
        <c:tickLblSkip val="1"/>
        <c:tickMarkSkip val="1"/>
        <c:noMultiLvlLbl val="0"/>
      </c:catAx>
      <c:valAx>
        <c:axId val="148680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49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0.28000000000000003</c:v>
                </c:pt>
                <c:pt idx="2">
                  <c:v>#N/A</c:v>
                </c:pt>
                <c:pt idx="3">
                  <c:v>0.22</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4E8-41AC-A654-E40982FB0D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E8-41AC-A654-E40982FB0D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4E8-41AC-A654-E40982FB0D2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A4E8-41AC-A654-E40982FB0D2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0.12</c:v>
                </c:pt>
                <c:pt idx="4">
                  <c:v>#N/A</c:v>
                </c:pt>
                <c:pt idx="5">
                  <c:v>0.1</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A4E8-41AC-A654-E40982FB0D2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0.01</c:v>
                </c:pt>
                <c:pt idx="4">
                  <c:v>#N/A</c:v>
                </c:pt>
                <c:pt idx="5">
                  <c:v>0.01</c:v>
                </c:pt>
                <c:pt idx="6">
                  <c:v>#N/A</c:v>
                </c:pt>
                <c:pt idx="7">
                  <c:v>0.01</c:v>
                </c:pt>
                <c:pt idx="8">
                  <c:v>#N/A</c:v>
                </c:pt>
                <c:pt idx="9">
                  <c:v>0.14000000000000001</c:v>
                </c:pt>
              </c:numCache>
            </c:numRef>
          </c:val>
          <c:extLst xmlns:c16r2="http://schemas.microsoft.com/office/drawing/2015/06/chart">
            <c:ext xmlns:c16="http://schemas.microsoft.com/office/drawing/2014/chart" uri="{C3380CC4-5D6E-409C-BE32-E72D297353CC}">
              <c16:uniqueId val="{00000005-A4E8-41AC-A654-E40982FB0D2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0.89</c:v>
                </c:pt>
                <c:pt idx="2">
                  <c:v>#N/A</c:v>
                </c:pt>
                <c:pt idx="3">
                  <c:v>1.05</c:v>
                </c:pt>
                <c:pt idx="4">
                  <c:v>#N/A</c:v>
                </c:pt>
                <c:pt idx="5">
                  <c:v>1.22</c:v>
                </c:pt>
                <c:pt idx="6">
                  <c:v>#N/A</c:v>
                </c:pt>
                <c:pt idx="7">
                  <c:v>1.02</c:v>
                </c:pt>
                <c:pt idx="8">
                  <c:v>#N/A</c:v>
                </c:pt>
                <c:pt idx="9">
                  <c:v>1.1000000000000001</c:v>
                </c:pt>
              </c:numCache>
            </c:numRef>
          </c:val>
          <c:extLst xmlns:c16r2="http://schemas.microsoft.com/office/drawing/2015/06/chart">
            <c:ext xmlns:c16="http://schemas.microsoft.com/office/drawing/2014/chart" uri="{C3380CC4-5D6E-409C-BE32-E72D297353CC}">
              <c16:uniqueId val="{00000006-A4E8-41AC-A654-E40982FB0D2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5.35</c:v>
                </c:pt>
                <c:pt idx="2">
                  <c:v>#N/A</c:v>
                </c:pt>
                <c:pt idx="3">
                  <c:v>5.74</c:v>
                </c:pt>
                <c:pt idx="4">
                  <c:v>#N/A</c:v>
                </c:pt>
                <c:pt idx="5">
                  <c:v>4.4000000000000004</c:v>
                </c:pt>
                <c:pt idx="6">
                  <c:v>#N/A</c:v>
                </c:pt>
                <c:pt idx="7">
                  <c:v>3.32</c:v>
                </c:pt>
                <c:pt idx="8">
                  <c:v>#N/A</c:v>
                </c:pt>
                <c:pt idx="9">
                  <c:v>4.33</c:v>
                </c:pt>
              </c:numCache>
            </c:numRef>
          </c:val>
          <c:extLst xmlns:c16r2="http://schemas.microsoft.com/office/drawing/2015/06/chart">
            <c:ext xmlns:c16="http://schemas.microsoft.com/office/drawing/2014/chart" uri="{C3380CC4-5D6E-409C-BE32-E72D297353CC}">
              <c16:uniqueId val="{00000007-A4E8-41AC-A654-E40982FB0D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7.23</c:v>
                </c:pt>
                <c:pt idx="2">
                  <c:v>#N/A</c:v>
                </c:pt>
                <c:pt idx="3">
                  <c:v>7.79</c:v>
                </c:pt>
                <c:pt idx="4">
                  <c:v>#N/A</c:v>
                </c:pt>
                <c:pt idx="5">
                  <c:v>7.23</c:v>
                </c:pt>
                <c:pt idx="6">
                  <c:v>#N/A</c:v>
                </c:pt>
                <c:pt idx="7">
                  <c:v>8.49</c:v>
                </c:pt>
                <c:pt idx="8">
                  <c:v>#N/A</c:v>
                </c:pt>
                <c:pt idx="9">
                  <c:v>4.68</c:v>
                </c:pt>
              </c:numCache>
            </c:numRef>
          </c:val>
          <c:extLst xmlns:c16r2="http://schemas.microsoft.com/office/drawing/2015/06/chart">
            <c:ext xmlns:c16="http://schemas.microsoft.com/office/drawing/2014/chart" uri="{C3380CC4-5D6E-409C-BE32-E72D297353CC}">
              <c16:uniqueId val="{00000008-A4E8-41AC-A654-E40982FB0D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9.57</c:v>
                </c:pt>
                <c:pt idx="2">
                  <c:v>#N/A</c:v>
                </c:pt>
                <c:pt idx="3">
                  <c:v>9.9</c:v>
                </c:pt>
                <c:pt idx="4">
                  <c:v>#N/A</c:v>
                </c:pt>
                <c:pt idx="5">
                  <c:v>15.72</c:v>
                </c:pt>
                <c:pt idx="6">
                  <c:v>#N/A</c:v>
                </c:pt>
                <c:pt idx="7">
                  <c:v>16.03</c:v>
                </c:pt>
                <c:pt idx="8">
                  <c:v>#N/A</c:v>
                </c:pt>
                <c:pt idx="9">
                  <c:v>15.64</c:v>
                </c:pt>
              </c:numCache>
            </c:numRef>
          </c:val>
          <c:extLst xmlns:c16r2="http://schemas.microsoft.com/office/drawing/2015/06/chart">
            <c:ext xmlns:c16="http://schemas.microsoft.com/office/drawing/2014/chart" uri="{C3380CC4-5D6E-409C-BE32-E72D297353CC}">
              <c16:uniqueId val="{00000009-A4E8-41AC-A654-E40982FB0D2E}"/>
            </c:ext>
          </c:extLst>
        </c:ser>
        <c:dLbls>
          <c:showLegendKey val="0"/>
          <c:showVal val="0"/>
          <c:showCatName val="0"/>
          <c:showSerName val="0"/>
          <c:showPercent val="0"/>
          <c:showBubbleSize val="0"/>
        </c:dLbls>
        <c:gapWidth val="150"/>
        <c:overlap val="100"/>
        <c:axId val="142112752"/>
        <c:axId val="415141912"/>
      </c:barChart>
      <c:catAx>
        <c:axId val="14211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141912"/>
        <c:crosses val="autoZero"/>
        <c:auto val="1"/>
        <c:lblAlgn val="ctr"/>
        <c:lblOffset val="100"/>
        <c:tickLblSkip val="1"/>
        <c:tickMarkSkip val="1"/>
        <c:noMultiLvlLbl val="0"/>
      </c:catAx>
      <c:valAx>
        <c:axId val="415141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1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1531</c:v>
                </c:pt>
                <c:pt idx="5">
                  <c:v>1536</c:v>
                </c:pt>
                <c:pt idx="8">
                  <c:v>1517</c:v>
                </c:pt>
                <c:pt idx="11">
                  <c:v>1542</c:v>
                </c:pt>
                <c:pt idx="14">
                  <c:v>1505</c:v>
                </c:pt>
              </c:numCache>
            </c:numRef>
          </c:val>
          <c:extLst xmlns:c16r2="http://schemas.microsoft.com/office/drawing/2015/06/chart">
            <c:ext xmlns:c16="http://schemas.microsoft.com/office/drawing/2014/chart" uri="{C3380CC4-5D6E-409C-BE32-E72D297353CC}">
              <c16:uniqueId val="{00000000-3670-46D7-A661-917996A141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670-46D7-A661-917996A141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670-46D7-A661-917996A141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c:v>
                </c:pt>
                <c:pt idx="3">
                  <c:v>51</c:v>
                </c:pt>
                <c:pt idx="6">
                  <c:v>53</c:v>
                </c:pt>
                <c:pt idx="9">
                  <c:v>67</c:v>
                </c:pt>
                <c:pt idx="12">
                  <c:v>53</c:v>
                </c:pt>
              </c:numCache>
            </c:numRef>
          </c:val>
          <c:extLst xmlns:c16r2="http://schemas.microsoft.com/office/drawing/2015/06/chart">
            <c:ext xmlns:c16="http://schemas.microsoft.com/office/drawing/2014/chart" uri="{C3380CC4-5D6E-409C-BE32-E72D297353CC}">
              <c16:uniqueId val="{00000003-3670-46D7-A661-917996A141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601</c:v>
                </c:pt>
                <c:pt idx="3">
                  <c:v>529</c:v>
                </c:pt>
                <c:pt idx="6">
                  <c:v>531</c:v>
                </c:pt>
                <c:pt idx="9">
                  <c:v>468</c:v>
                </c:pt>
                <c:pt idx="12">
                  <c:v>413</c:v>
                </c:pt>
              </c:numCache>
            </c:numRef>
          </c:val>
          <c:extLst xmlns:c16r2="http://schemas.microsoft.com/office/drawing/2015/06/chart">
            <c:ext xmlns:c16="http://schemas.microsoft.com/office/drawing/2014/chart" uri="{C3380CC4-5D6E-409C-BE32-E72D297353CC}">
              <c16:uniqueId val="{00000004-3670-46D7-A661-917996A141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670-46D7-A661-917996A141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670-46D7-A661-917996A141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1296</c:v>
                </c:pt>
                <c:pt idx="3">
                  <c:v>1380</c:v>
                </c:pt>
                <c:pt idx="6">
                  <c:v>1399</c:v>
                </c:pt>
                <c:pt idx="9">
                  <c:v>1371</c:v>
                </c:pt>
                <c:pt idx="12">
                  <c:v>1369</c:v>
                </c:pt>
              </c:numCache>
            </c:numRef>
          </c:val>
          <c:extLst xmlns:c16r2="http://schemas.microsoft.com/office/drawing/2015/06/chart">
            <c:ext xmlns:c16="http://schemas.microsoft.com/office/drawing/2014/chart" uri="{C3380CC4-5D6E-409C-BE32-E72D297353CC}">
              <c16:uniqueId val="{00000007-3670-46D7-A661-917996A141B9}"/>
            </c:ext>
          </c:extLst>
        </c:ser>
        <c:dLbls>
          <c:showLegendKey val="0"/>
          <c:showVal val="0"/>
          <c:showCatName val="0"/>
          <c:showSerName val="0"/>
          <c:showPercent val="0"/>
          <c:showBubbleSize val="0"/>
        </c:dLbls>
        <c:gapWidth val="100"/>
        <c:overlap val="100"/>
        <c:axId val="142214472"/>
        <c:axId val="35431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428</c:v>
                </c:pt>
                <c:pt idx="2">
                  <c:v>#N/A</c:v>
                </c:pt>
                <c:pt idx="3">
                  <c:v>#N/A</c:v>
                </c:pt>
                <c:pt idx="4">
                  <c:v>424</c:v>
                </c:pt>
                <c:pt idx="5">
                  <c:v>#N/A</c:v>
                </c:pt>
                <c:pt idx="6">
                  <c:v>#N/A</c:v>
                </c:pt>
                <c:pt idx="7">
                  <c:v>466</c:v>
                </c:pt>
                <c:pt idx="8">
                  <c:v>#N/A</c:v>
                </c:pt>
                <c:pt idx="9">
                  <c:v>#N/A</c:v>
                </c:pt>
                <c:pt idx="10">
                  <c:v>364</c:v>
                </c:pt>
                <c:pt idx="11">
                  <c:v>#N/A</c:v>
                </c:pt>
                <c:pt idx="12">
                  <c:v>#N/A</c:v>
                </c:pt>
                <c:pt idx="13">
                  <c:v>330</c:v>
                </c:pt>
                <c:pt idx="14">
                  <c:v>#N/A</c:v>
                </c:pt>
              </c:numCache>
            </c:numRef>
          </c:val>
          <c:smooth val="0"/>
          <c:extLst xmlns:c16r2="http://schemas.microsoft.com/office/drawing/2015/06/chart">
            <c:ext xmlns:c16="http://schemas.microsoft.com/office/drawing/2014/chart" uri="{C3380CC4-5D6E-409C-BE32-E72D297353CC}">
              <c16:uniqueId val="{00000008-3670-46D7-A661-917996A141B9}"/>
            </c:ext>
          </c:extLst>
        </c:ser>
        <c:dLbls>
          <c:showLegendKey val="0"/>
          <c:showVal val="0"/>
          <c:showCatName val="0"/>
          <c:showSerName val="0"/>
          <c:showPercent val="0"/>
          <c:showBubbleSize val="0"/>
        </c:dLbls>
        <c:marker val="1"/>
        <c:smooth val="0"/>
        <c:axId val="142214472"/>
        <c:axId val="354314272"/>
      </c:lineChart>
      <c:catAx>
        <c:axId val="14221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314272"/>
        <c:crosses val="autoZero"/>
        <c:auto val="1"/>
        <c:lblAlgn val="ctr"/>
        <c:lblOffset val="100"/>
        <c:tickLblSkip val="1"/>
        <c:tickMarkSkip val="1"/>
        <c:noMultiLvlLbl val="0"/>
      </c:catAx>
      <c:valAx>
        <c:axId val="35431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14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13548</c:v>
                </c:pt>
                <c:pt idx="5">
                  <c:v>13468</c:v>
                </c:pt>
                <c:pt idx="8">
                  <c:v>13791</c:v>
                </c:pt>
                <c:pt idx="11">
                  <c:v>13674</c:v>
                </c:pt>
                <c:pt idx="14">
                  <c:v>13487</c:v>
                </c:pt>
              </c:numCache>
            </c:numRef>
          </c:val>
          <c:extLst xmlns:c16r2="http://schemas.microsoft.com/office/drawing/2015/06/chart">
            <c:ext xmlns:c16="http://schemas.microsoft.com/office/drawing/2014/chart" uri="{C3380CC4-5D6E-409C-BE32-E72D297353CC}">
              <c16:uniqueId val="{00000000-1C70-46A9-B904-9F8AA99EF1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3084</c:v>
                </c:pt>
                <c:pt idx="5">
                  <c:v>3002</c:v>
                </c:pt>
                <c:pt idx="8">
                  <c:v>2783</c:v>
                </c:pt>
                <c:pt idx="11">
                  <c:v>2670</c:v>
                </c:pt>
                <c:pt idx="14">
                  <c:v>2582</c:v>
                </c:pt>
              </c:numCache>
            </c:numRef>
          </c:val>
          <c:extLst xmlns:c16r2="http://schemas.microsoft.com/office/drawing/2015/06/chart">
            <c:ext xmlns:c16="http://schemas.microsoft.com/office/drawing/2014/chart" uri="{C3380CC4-5D6E-409C-BE32-E72D297353CC}">
              <c16:uniqueId val="{00000001-1C70-46A9-B904-9F8AA99EF1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6173</c:v>
                </c:pt>
                <c:pt idx="5">
                  <c:v>5601</c:v>
                </c:pt>
                <c:pt idx="8">
                  <c:v>5486</c:v>
                </c:pt>
                <c:pt idx="11">
                  <c:v>5339</c:v>
                </c:pt>
                <c:pt idx="14">
                  <c:v>5186</c:v>
                </c:pt>
              </c:numCache>
            </c:numRef>
          </c:val>
          <c:extLst xmlns:c16r2="http://schemas.microsoft.com/office/drawing/2015/06/chart">
            <c:ext xmlns:c16="http://schemas.microsoft.com/office/drawing/2014/chart" uri="{C3380CC4-5D6E-409C-BE32-E72D297353CC}">
              <c16:uniqueId val="{00000002-1C70-46A9-B904-9F8AA99EF1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C70-46A9-B904-9F8AA99EF1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C70-46A9-B904-9F8AA99EF1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c:v>
                </c:pt>
                <c:pt idx="3">
                  <c:v>10</c:v>
                </c:pt>
                <c:pt idx="6">
                  <c:v>0</c:v>
                </c:pt>
                <c:pt idx="9">
                  <c:v>4</c:v>
                </c:pt>
                <c:pt idx="12">
                  <c:v>3</c:v>
                </c:pt>
              </c:numCache>
            </c:numRef>
          </c:val>
          <c:extLst xmlns:c16r2="http://schemas.microsoft.com/office/drawing/2015/06/chart">
            <c:ext xmlns:c16="http://schemas.microsoft.com/office/drawing/2014/chart" uri="{C3380CC4-5D6E-409C-BE32-E72D297353CC}">
              <c16:uniqueId val="{00000005-1C70-46A9-B904-9F8AA99EF1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847</c:v>
                </c:pt>
                <c:pt idx="3">
                  <c:v>749</c:v>
                </c:pt>
                <c:pt idx="6">
                  <c:v>761</c:v>
                </c:pt>
                <c:pt idx="9">
                  <c:v>655</c:v>
                </c:pt>
                <c:pt idx="12">
                  <c:v>632</c:v>
                </c:pt>
              </c:numCache>
            </c:numRef>
          </c:val>
          <c:extLst xmlns:c16r2="http://schemas.microsoft.com/office/drawing/2015/06/chart">
            <c:ext xmlns:c16="http://schemas.microsoft.com/office/drawing/2014/chart" uri="{C3380CC4-5D6E-409C-BE32-E72D297353CC}">
              <c16:uniqueId val="{00000006-1C70-46A9-B904-9F8AA99EF1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210</c:v>
                </c:pt>
                <c:pt idx="3">
                  <c:v>243</c:v>
                </c:pt>
                <c:pt idx="6">
                  <c:v>207</c:v>
                </c:pt>
                <c:pt idx="9">
                  <c:v>175</c:v>
                </c:pt>
                <c:pt idx="12">
                  <c:v>143</c:v>
                </c:pt>
              </c:numCache>
            </c:numRef>
          </c:val>
          <c:extLst xmlns:c16r2="http://schemas.microsoft.com/office/drawing/2015/06/chart">
            <c:ext xmlns:c16="http://schemas.microsoft.com/office/drawing/2014/chart" uri="{C3380CC4-5D6E-409C-BE32-E72D297353CC}">
              <c16:uniqueId val="{00000007-1C70-46A9-B904-9F8AA99EF1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6083</c:v>
                </c:pt>
                <c:pt idx="3">
                  <c:v>5613</c:v>
                </c:pt>
                <c:pt idx="6">
                  <c:v>5092</c:v>
                </c:pt>
                <c:pt idx="9">
                  <c:v>4440</c:v>
                </c:pt>
                <c:pt idx="12">
                  <c:v>3940</c:v>
                </c:pt>
              </c:numCache>
            </c:numRef>
          </c:val>
          <c:extLst xmlns:c16r2="http://schemas.microsoft.com/office/drawing/2015/06/chart">
            <c:ext xmlns:c16="http://schemas.microsoft.com/office/drawing/2014/chart" uri="{C3380CC4-5D6E-409C-BE32-E72D297353CC}">
              <c16:uniqueId val="{00000008-1C70-46A9-B904-9F8AA99EF1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C70-46A9-B904-9F8AA99EF1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13122</c:v>
                </c:pt>
                <c:pt idx="3">
                  <c:v>13752</c:v>
                </c:pt>
                <c:pt idx="6">
                  <c:v>14849</c:v>
                </c:pt>
                <c:pt idx="9">
                  <c:v>14892</c:v>
                </c:pt>
                <c:pt idx="12">
                  <c:v>14484</c:v>
                </c:pt>
              </c:numCache>
            </c:numRef>
          </c:val>
          <c:extLst xmlns:c16r2="http://schemas.microsoft.com/office/drawing/2015/06/chart">
            <c:ext xmlns:c16="http://schemas.microsoft.com/office/drawing/2014/chart" uri="{C3380CC4-5D6E-409C-BE32-E72D297353CC}">
              <c16:uniqueId val="{0000000A-1C70-46A9-B904-9F8AA99EF120}"/>
            </c:ext>
          </c:extLst>
        </c:ser>
        <c:dLbls>
          <c:showLegendKey val="0"/>
          <c:showVal val="0"/>
          <c:showCatName val="0"/>
          <c:showSerName val="0"/>
          <c:showPercent val="0"/>
          <c:showBubbleSize val="0"/>
        </c:dLbls>
        <c:gapWidth val="100"/>
        <c:overlap val="100"/>
        <c:axId val="417561384"/>
        <c:axId val="41756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C70-46A9-B904-9F8AA99EF120}"/>
            </c:ext>
          </c:extLst>
        </c:ser>
        <c:dLbls>
          <c:showLegendKey val="0"/>
          <c:showVal val="0"/>
          <c:showCatName val="0"/>
          <c:showSerName val="0"/>
          <c:showPercent val="0"/>
          <c:showBubbleSize val="0"/>
        </c:dLbls>
        <c:marker val="1"/>
        <c:smooth val="0"/>
        <c:axId val="417561384"/>
        <c:axId val="417562560"/>
      </c:lineChart>
      <c:catAx>
        <c:axId val="41756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562560"/>
        <c:crosses val="autoZero"/>
        <c:auto val="1"/>
        <c:lblAlgn val="ctr"/>
        <c:lblOffset val="100"/>
        <c:tickLblSkip val="1"/>
        <c:tickMarkSkip val="1"/>
        <c:noMultiLvlLbl val="0"/>
      </c:catAx>
      <c:valAx>
        <c:axId val="41756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6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2717</c:v>
                </c:pt>
                <c:pt idx="1">
                  <c:v>2496</c:v>
                </c:pt>
                <c:pt idx="2">
                  <c:v>2137</c:v>
                </c:pt>
              </c:numCache>
            </c:numRef>
          </c:val>
          <c:extLst xmlns:c16r2="http://schemas.microsoft.com/office/drawing/2015/06/chart">
            <c:ext xmlns:c16="http://schemas.microsoft.com/office/drawing/2014/chart" uri="{C3380CC4-5D6E-409C-BE32-E72D297353CC}">
              <c16:uniqueId val="{00000000-CDE8-4179-B8CA-C95C6D70C5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373</c:v>
                </c:pt>
                <c:pt idx="1">
                  <c:v>373</c:v>
                </c:pt>
                <c:pt idx="2">
                  <c:v>373</c:v>
                </c:pt>
              </c:numCache>
            </c:numRef>
          </c:val>
          <c:extLst xmlns:c16r2="http://schemas.microsoft.com/office/drawing/2015/06/chart">
            <c:ext xmlns:c16="http://schemas.microsoft.com/office/drawing/2014/chart" uri="{C3380CC4-5D6E-409C-BE32-E72D297353CC}">
              <c16:uniqueId val="{00000001-CDE8-4179-B8CA-C95C6D70C5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1875</c:v>
                </c:pt>
                <c:pt idx="1">
                  <c:v>1849</c:v>
                </c:pt>
                <c:pt idx="2">
                  <c:v>1978</c:v>
                </c:pt>
              </c:numCache>
            </c:numRef>
          </c:val>
          <c:extLst xmlns:c16r2="http://schemas.microsoft.com/office/drawing/2015/06/chart">
            <c:ext xmlns:c16="http://schemas.microsoft.com/office/drawing/2014/chart" uri="{C3380CC4-5D6E-409C-BE32-E72D297353CC}">
              <c16:uniqueId val="{00000002-CDE8-4179-B8CA-C95C6D70C582}"/>
            </c:ext>
          </c:extLst>
        </c:ser>
        <c:dLbls>
          <c:showLegendKey val="0"/>
          <c:showVal val="0"/>
          <c:showCatName val="0"/>
          <c:showSerName val="0"/>
          <c:showPercent val="0"/>
          <c:showBubbleSize val="0"/>
        </c:dLbls>
        <c:gapWidth val="120"/>
        <c:overlap val="100"/>
        <c:axId val="417563736"/>
        <c:axId val="417564128"/>
      </c:barChart>
      <c:catAx>
        <c:axId val="41756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7564128"/>
        <c:crosses val="autoZero"/>
        <c:auto val="1"/>
        <c:lblAlgn val="ctr"/>
        <c:lblOffset val="100"/>
        <c:tickLblSkip val="1"/>
        <c:tickMarkSkip val="1"/>
        <c:noMultiLvlLbl val="0"/>
      </c:catAx>
      <c:valAx>
        <c:axId val="417564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7563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47-4F1B-9516-2D399B5A6594}"/>
                </c:ext>
                <c:ext xmlns:c15="http://schemas.microsoft.com/office/drawing/2012/chart" uri="{CE6537A1-D6FC-4f65-9D91-7224C49458BB}">
                  <c15:dlblFieldTable>
                    <c15:dlblFTEntry>
                      <c15:txfldGUID>{9170560C-66F5-4FAF-9C50-83A6E0412A85}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47-4F1B-9516-2D399B5A6594}"/>
                </c:ext>
                <c:ext xmlns:c15="http://schemas.microsoft.com/office/drawing/2012/chart" uri="{CE6537A1-D6FC-4f65-9D91-7224C49458BB}">
                  <c15:dlblFieldTable>
                    <c15:dlblFTEntry>
                      <c15:txfldGUID>{3CBACB44-B643-45AA-8F5F-87FC104DEA41}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47-4F1B-9516-2D399B5A6594}"/>
                </c:ext>
                <c:ext xmlns:c15="http://schemas.microsoft.com/office/drawing/2012/chart" uri="{CE6537A1-D6FC-4f65-9D91-7224C49458BB}">
                  <c15:dlblFieldTable>
                    <c15:dlblFTEntry>
                      <c15:txfldGUID>{B5BA3C76-948D-456D-B207-B6EC47B470B4}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47-4F1B-9516-2D399B5A6594}"/>
                </c:ext>
                <c:ext xmlns:c15="http://schemas.microsoft.com/office/drawing/2012/chart" uri="{CE6537A1-D6FC-4f65-9D91-7224C49458BB}">
                  <c15:dlblFieldTable>
                    <c15:dlblFTEntry>
                      <c15:txfldGUID>{48076597-64D9-48B3-96A9-81115BE54EFE}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47-4F1B-9516-2D399B5A6594}"/>
                </c:ext>
                <c:ext xmlns:c15="http://schemas.microsoft.com/office/drawing/2012/chart" uri="{CE6537A1-D6FC-4f65-9D91-7224C49458BB}">
                  <c15:dlblFieldTable>
                    <c15:dlblFTEntry>
                      <c15:txfldGUID>{7799EFF6-C75D-4FCF-8F11-8C918B33A6B0}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47-4F1B-9516-2D399B5A6594}"/>
                </c:ext>
                <c:ext xmlns:c15="http://schemas.microsoft.com/office/drawing/2012/chart" uri="{CE6537A1-D6FC-4f65-9D91-7224C49458BB}">
                  <c15:dlblFieldTable>
                    <c15:dlblFTEntry>
                      <c15:txfldGUID>{ADC9758E-D7D3-4903-AA05-7F8F726EBD23}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47-4F1B-9516-2D399B5A6594}"/>
                </c:ext>
                <c:ext xmlns:c15="http://schemas.microsoft.com/office/drawing/2012/chart" uri="{CE6537A1-D6FC-4f65-9D91-7224C49458BB}">
                  <c15:dlblFieldTable>
                    <c15:dlblFTEntry>
                      <c15:txfldGUID>{B28179AE-E028-44D4-B5E0-D37D942E21E6}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47-4F1B-9516-2D399B5A6594}"/>
                </c:ext>
                <c:ext xmlns:c15="http://schemas.microsoft.com/office/drawing/2012/chart" uri="{CE6537A1-D6FC-4f65-9D91-7224C49458BB}">
                  <c15:dlblFieldTable>
                    <c15:dlblFTEntry>
                      <c15:txfldGUID>{F2F67DD5-E2BF-4EAE-9DFE-8E5F1E144613}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47-4F1B-9516-2D399B5A6594}"/>
                </c:ext>
                <c:ext xmlns:c15="http://schemas.microsoft.com/office/drawing/2012/chart" uri="{CE6537A1-D6FC-4f65-9D91-7224C49458BB}">
                  <c15:dlblFieldTable>
                    <c15:dlblFTEntry>
                      <c15:txfldGUID>{12B2CFF6-FB50-4342-A5F4-9B27650B962F}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51.3</c:v>
                </c:pt>
                <c:pt idx="16">
                  <c:v>51.3</c:v>
                </c:pt>
                <c:pt idx="24">
                  <c:v>52.5</c:v>
                </c:pt>
                <c:pt idx="32">
                  <c:v>54.2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E47-4F1B-9516-2D399B5A65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47-4F1B-9516-2D399B5A6594}"/>
                </c:ext>
                <c:ext xmlns:c15="http://schemas.microsoft.com/office/drawing/2012/chart" uri="{CE6537A1-D6FC-4f65-9D91-7224C49458BB}">
                  <c15:layout/>
                  <c15:dlblFieldTable>
                    <c15:dlblFTEntry>
                      <c15:txfldGUID>{0A69D79F-DCA5-45B4-9638-0CC92333DF7C}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47-4F1B-9516-2D399B5A6594}"/>
                </c:ext>
                <c:ext xmlns:c15="http://schemas.microsoft.com/office/drawing/2012/chart" uri="{CE6537A1-D6FC-4f65-9D91-7224C49458BB}">
                  <c15:dlblFieldTable>
                    <c15:dlblFTEntry>
                      <c15:txfldGUID>{35E86F08-2463-463A-B3C2-1B629D2D0BF1}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47-4F1B-9516-2D399B5A6594}"/>
                </c:ext>
                <c:ext xmlns:c15="http://schemas.microsoft.com/office/drawing/2012/chart" uri="{CE6537A1-D6FC-4f65-9D91-7224C49458BB}">
                  <c15:dlblFieldTable>
                    <c15:dlblFTEntry>
                      <c15:txfldGUID>{AC527CA2-7238-456F-8A98-8F836358414D}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47-4F1B-9516-2D399B5A6594}"/>
                </c:ext>
                <c:ext xmlns:c15="http://schemas.microsoft.com/office/drawing/2012/chart" uri="{CE6537A1-D6FC-4f65-9D91-7224C49458BB}">
                  <c15:dlblFieldTable>
                    <c15:dlblFTEntry>
                      <c15:txfldGUID>{27474095-801E-4481-9AA1-7F3BFC9B4AC5}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47-4F1B-9516-2D399B5A6594}"/>
                </c:ext>
                <c:ext xmlns:c15="http://schemas.microsoft.com/office/drawing/2012/chart" uri="{CE6537A1-D6FC-4f65-9D91-7224C49458BB}">
                  <c15:dlblFieldTable>
                    <c15:dlblFTEntry>
                      <c15:txfldGUID>{F7F160CA-0768-4572-B7C4-3B44CF265CD3}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47-4F1B-9516-2D399B5A6594}"/>
                </c:ext>
                <c:ext xmlns:c15="http://schemas.microsoft.com/office/drawing/2012/chart" uri="{CE6537A1-D6FC-4f65-9D91-7224C49458BB}">
                  <c15:layout/>
                  <c15:dlblFieldTable>
                    <c15:dlblFTEntry>
                      <c15:txfldGUID>{A117116B-37BC-4578-9AA5-C46FCD5DE5BB}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47-4F1B-9516-2D399B5A6594}"/>
                </c:ext>
                <c:ext xmlns:c15="http://schemas.microsoft.com/office/drawing/2012/chart" uri="{CE6537A1-D6FC-4f65-9D91-7224C49458BB}">
                  <c15:layout/>
                  <c15:dlblFieldTable>
                    <c15:dlblFTEntry>
                      <c15:txfldGUID>{71DA8D6C-A26F-4866-9B07-A55BB60DFCAB}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47-4F1B-9516-2D399B5A6594}"/>
                </c:ext>
                <c:ext xmlns:c15="http://schemas.microsoft.com/office/drawing/2012/chart" uri="{CE6537A1-D6FC-4f65-9D91-7224C49458BB}">
                  <c15:layout/>
                  <c15:dlblFieldTable>
                    <c15:dlblFTEntry>
                      <c15:txfldGUID>{BC3B0ED3-05A7-4D4E-856A-0389C5054DAA}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47-4F1B-9516-2D399B5A6594}"/>
                </c:ext>
                <c:ext xmlns:c15="http://schemas.microsoft.com/office/drawing/2012/chart" uri="{CE6537A1-D6FC-4f65-9D91-7224C49458BB}">
                  <c15:layout/>
                  <c15:dlblFieldTable>
                    <c15:dlblFTEntry>
                      <c15:txfldGUID>{378623CA-C937-4FFD-A511-D7F0F30A8112}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1E47-4F1B-9516-2D399B5A6594}"/>
            </c:ext>
          </c:extLst>
        </c:ser>
        <c:dLbls>
          <c:showLegendKey val="0"/>
          <c:showVal val="1"/>
          <c:showCatName val="0"/>
          <c:showSerName val="0"/>
          <c:showPercent val="0"/>
          <c:showBubbleSize val="0"/>
        </c:dLbls>
        <c:axId val="417560992"/>
        <c:axId val="417565304"/>
      </c:scatterChart>
      <c:valAx>
        <c:axId val="417560992"/>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565304"/>
        <c:crosses val="autoZero"/>
        <c:crossBetween val="midCat"/>
      </c:valAx>
      <c:valAx>
        <c:axId val="41756530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560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D3-4A2F-9F53-5D0F25B4BFB6}"/>
                </c:ext>
                <c:ext xmlns:c15="http://schemas.microsoft.com/office/drawing/2012/chart" uri="{CE6537A1-D6FC-4f65-9D91-7224C49458BB}">
                  <c15:dlblFieldTable>
                    <c15:dlblFTEntry>
                      <c15:txfldGUID>{195834D7-FAE3-4F31-B005-541A7688C2A0}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D3-4A2F-9F53-5D0F25B4BFB6}"/>
                </c:ext>
                <c:ext xmlns:c15="http://schemas.microsoft.com/office/drawing/2012/chart" uri="{CE6537A1-D6FC-4f65-9D91-7224C49458BB}">
                  <c15:dlblFieldTable>
                    <c15:dlblFTEntry>
                      <c15:txfldGUID>{1DF5FD2B-8802-4235-A1A0-85791C0DF3F1}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4D3-4A2F-9F53-5D0F25B4BFB6}"/>
                </c:ext>
                <c:ext xmlns:c15="http://schemas.microsoft.com/office/drawing/2012/chart" uri="{CE6537A1-D6FC-4f65-9D91-7224C49458BB}">
                  <c15:dlblFieldTable>
                    <c15:dlblFTEntry>
                      <c15:txfldGUID>{8CC0EB89-86E8-4A50-B3DC-9B39ECC9CD44}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D3-4A2F-9F53-5D0F25B4BFB6}"/>
                </c:ext>
                <c:ext xmlns:c15="http://schemas.microsoft.com/office/drawing/2012/chart" uri="{CE6537A1-D6FC-4f65-9D91-7224C49458BB}">
                  <c15:dlblFieldTable>
                    <c15:dlblFTEntry>
                      <c15:txfldGUID>{F7DB9DCC-B735-4544-8FE9-8320E22A6E0C}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4D3-4A2F-9F53-5D0F25B4BFB6}"/>
                </c:ext>
                <c:ext xmlns:c15="http://schemas.microsoft.com/office/drawing/2012/chart" uri="{CE6537A1-D6FC-4f65-9D91-7224C49458BB}">
                  <c15:dlblFieldTable>
                    <c15:dlblFTEntry>
                      <c15:txfldGUID>{B60547E5-9E6E-4C77-87F3-9CA8BF575B79}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4D3-4A2F-9F53-5D0F25B4BFB6}"/>
                </c:ext>
                <c:ext xmlns:c15="http://schemas.microsoft.com/office/drawing/2012/chart" uri="{CE6537A1-D6FC-4f65-9D91-7224C49458BB}">
                  <c15:dlblFieldTable>
                    <c15:dlblFTEntry>
                      <c15:txfldGUID>{4CF6FFBD-711D-4319-B70A-A834217954AC}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4D3-4A2F-9F53-5D0F25B4BFB6}"/>
                </c:ext>
                <c:ext xmlns:c15="http://schemas.microsoft.com/office/drawing/2012/chart" uri="{CE6537A1-D6FC-4f65-9D91-7224C49458BB}">
                  <c15:dlblFieldTable>
                    <c15:dlblFTEntry>
                      <c15:txfldGUID>{98E37923-E08A-4863-97F7-DF313F86D00D}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4D3-4A2F-9F53-5D0F25B4BFB6}"/>
                </c:ext>
                <c:ext xmlns:c15="http://schemas.microsoft.com/office/drawing/2012/chart" uri="{CE6537A1-D6FC-4f65-9D91-7224C49458BB}">
                  <c15:dlblFieldTable>
                    <c15:dlblFTEntry>
                      <c15:txfldGUID>{E2F5E745-5A8C-47DC-B7C1-A1FFC961CF9C}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4D3-4A2F-9F53-5D0F25B4BFB6}"/>
                </c:ext>
                <c:ext xmlns:c15="http://schemas.microsoft.com/office/drawing/2012/chart" uri="{CE6537A1-D6FC-4f65-9D91-7224C49458BB}">
                  <c15:dlblFieldTable>
                    <c15:dlblFTEntry>
                      <c15:txfldGUID>{5251F3E9-3C14-4CA3-A478-77F0D4F334BF}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4.7</c:v>
                </c:pt>
                <c:pt idx="16">
                  <c:v>5.3</c:v>
                </c:pt>
                <c:pt idx="24">
                  <c:v>5</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4D3-4A2F-9F53-5D0F25B4BF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4D3-4A2F-9F53-5D0F25B4BFB6}"/>
                </c:ext>
                <c:ext xmlns:c15="http://schemas.microsoft.com/office/drawing/2012/chart" uri="{CE6537A1-D6FC-4f65-9D91-7224C49458BB}">
                  <c15:layout/>
                  <c15:dlblFieldTable>
                    <c15:dlblFTEntry>
                      <c15:txfldGUID>{664A0711-988F-4809-8189-8FFBBFC9FE57}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4D3-4A2F-9F53-5D0F25B4BFB6}"/>
                </c:ext>
                <c:ext xmlns:c15="http://schemas.microsoft.com/office/drawing/2012/chart" uri="{CE6537A1-D6FC-4f65-9D91-7224C49458BB}">
                  <c15:dlblFieldTable>
                    <c15:dlblFTEntry>
                      <c15:txfldGUID>{A5A01134-B17F-4233-9F76-2CFE8D6A4251}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4D3-4A2F-9F53-5D0F25B4BFB6}"/>
                </c:ext>
                <c:ext xmlns:c15="http://schemas.microsoft.com/office/drawing/2012/chart" uri="{CE6537A1-D6FC-4f65-9D91-7224C49458BB}">
                  <c15:dlblFieldTable>
                    <c15:dlblFTEntry>
                      <c15:txfldGUID>{C97FCCE5-49CE-41C5-8E5A-ADC929C2B257}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4D3-4A2F-9F53-5D0F25B4BFB6}"/>
                </c:ext>
                <c:ext xmlns:c15="http://schemas.microsoft.com/office/drawing/2012/chart" uri="{CE6537A1-D6FC-4f65-9D91-7224C49458BB}">
                  <c15:dlblFieldTable>
                    <c15:dlblFTEntry>
                      <c15:txfldGUID>{B213D28A-3945-4BA6-B818-41D39BCD2159}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4D3-4A2F-9F53-5D0F25B4BFB6}"/>
                </c:ext>
                <c:ext xmlns:c15="http://schemas.microsoft.com/office/drawing/2012/chart" uri="{CE6537A1-D6FC-4f65-9D91-7224C49458BB}">
                  <c15:dlblFieldTable>
                    <c15:dlblFTEntry>
                      <c15:txfldGUID>{47ABB037-2729-4666-B86E-09677C6562DA}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4D3-4A2F-9F53-5D0F25B4BFB6}"/>
                </c:ext>
                <c:ext xmlns:c15="http://schemas.microsoft.com/office/drawing/2012/chart" uri="{CE6537A1-D6FC-4f65-9D91-7224C49458BB}">
                  <c15:layout/>
                  <c15:dlblFieldTable>
                    <c15:dlblFTEntry>
                      <c15:txfldGUID>{C5491B4D-2B6E-49ED-8E8A-B109431C21C8}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4D3-4A2F-9F53-5D0F25B4BFB6}"/>
                </c:ext>
                <c:ext xmlns:c15="http://schemas.microsoft.com/office/drawing/2012/chart" uri="{CE6537A1-D6FC-4f65-9D91-7224C49458BB}">
                  <c15:layout/>
                  <c15:dlblFieldTable>
                    <c15:dlblFTEntry>
                      <c15:txfldGUID>{94E1D4B1-097C-4C47-8C79-21368F7FDF43}</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4D3-4A2F-9F53-5D0F25B4BFB6}"/>
                </c:ext>
                <c:ext xmlns:c15="http://schemas.microsoft.com/office/drawing/2012/chart" uri="{CE6537A1-D6FC-4f65-9D91-7224C49458BB}">
                  <c15:layout/>
                  <c15:dlblFieldTable>
                    <c15:dlblFTEntry>
                      <c15:txfldGUID>{7D161A0D-B79F-46C5-9F43-B03F717C2950}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4D3-4A2F-9F53-5D0F25B4BFB6}"/>
                </c:ext>
                <c:ext xmlns:c15="http://schemas.microsoft.com/office/drawing/2012/chart" uri="{CE6537A1-D6FC-4f65-9D91-7224C49458BB}">
                  <c15:layout/>
                  <c15:dlblFieldTable>
                    <c15:dlblFTEntry>
                      <c15:txfldGUID>{5379DD97-6F1F-4461-BDAC-9A0A70FF5A2B}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A4D3-4A2F-9F53-5D0F25B4BFB6}"/>
            </c:ext>
          </c:extLst>
        </c:ser>
        <c:dLbls>
          <c:showLegendKey val="0"/>
          <c:showVal val="1"/>
          <c:showCatName val="0"/>
          <c:showSerName val="0"/>
          <c:showPercent val="0"/>
          <c:showBubbleSize val="0"/>
        </c:dLbls>
        <c:axId val="417559424"/>
        <c:axId val="417559816"/>
      </c:scatterChart>
      <c:valAx>
        <c:axId val="417559424"/>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559816"/>
        <c:crosses val="autoZero"/>
        <c:crossBetween val="midCat"/>
      </c:valAx>
      <c:valAx>
        <c:axId val="41755981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559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元利償還金等で、公営企業債の元利償還金に対する繰入金が減となっているのは、公共下水道事業の分流式下水道等に要する経費が減少しているためである。</a:t>
          </a:r>
        </a:p>
        <a:p>
          <a:r>
            <a:rPr kumimoji="1" lang="ja-JP" altLang="en-US" sz="1400">
              <a:latin typeface="ＭＳ ゴシック" pitchFamily="49" charset="-128"/>
              <a:ea typeface="ＭＳ ゴシック" pitchFamily="49" charset="-128"/>
            </a:rPr>
            <a:t>　算入公債費等が減となっているのは、下水道費の減により基準財政需要額算入額が減少しているためである。</a:t>
          </a:r>
        </a:p>
        <a:p>
          <a:r>
            <a:rPr kumimoji="1" lang="ja-JP" altLang="en-US" sz="1400">
              <a:latin typeface="ＭＳ ゴシック" pitchFamily="49" charset="-128"/>
              <a:ea typeface="ＭＳ ゴシック" pitchFamily="49" charset="-128"/>
            </a:rPr>
            <a:t>　今後も引き続き、地方債発行の抑制・平準化などにより、実質公債費比率上昇の抑制に努めていく。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実質公債費比率の算定に用いる満期一括償還地方債の財源として積立てていない。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将来負担額で、地方債の現在高が、平成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年度に新設小学校建設に係る地方債の借入により増加した一方、公営企業債等繰入見込額が、公共下水道事業の地方債現在高の減により減少となっている。</a:t>
          </a:r>
        </a:p>
        <a:p>
          <a:r>
            <a:rPr kumimoji="1" lang="ja-JP" altLang="en-US" sz="1400">
              <a:latin typeface="ＭＳ ゴシック" pitchFamily="49" charset="-128"/>
              <a:ea typeface="ＭＳ ゴシック" pitchFamily="49" charset="-128"/>
            </a:rPr>
            <a:t>　充当可能財源等で、充当可能基金が、財政調整基金残高の減により減少となっている。</a:t>
          </a:r>
        </a:p>
        <a:p>
          <a:r>
            <a:rPr kumimoji="1" lang="ja-JP" altLang="en-US" sz="1400">
              <a:latin typeface="ＭＳ ゴシック" pitchFamily="49" charset="-128"/>
              <a:ea typeface="ＭＳ ゴシック" pitchFamily="49" charset="-128"/>
            </a:rPr>
            <a:t>　また、基準財政需要額算入見込額が、下水道費の減により減少となっている。</a:t>
          </a:r>
        </a:p>
        <a:p>
          <a:r>
            <a:rPr kumimoji="1" lang="ja-JP" altLang="en-US" sz="1400">
              <a:latin typeface="ＭＳ ゴシック" pitchFamily="49" charset="-128"/>
              <a:ea typeface="ＭＳ ゴシック" pitchFamily="49" charset="-128"/>
            </a:rPr>
            <a:t>　将来負担比率の分子は、負となっており、将来負担比率は生じていないが、今後、公共施設等の大規模改修等により、地方債残高が増加し、充当可能基金が減少する見込みのため、事業の見直しや地方債発行の抑制、充当可能基金の確保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茨城県阿見町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・公共施設の後年度の建て替え等に備え「公共公益施設整備基金」の積み立てをする予定である。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・積み立てにより一時的に増加する場合もあるが、中長期的には減少傾向にある。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・借地等取得基金：町の公共施設等のある借地の取得。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・公共公益施設整備基金：公共施設の建て替えや大規模改修等の整備事業。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・地域福祉基金（果実運用型）：高齢者保健福祉の推進、民間福祉活動に対する助成等。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・公共公益施設整備基金：公共施設の後年度の建て替え等に備えて、積み立てたことにより増加。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・公共公益施設整備基金：公共施設の後年度の建て替え等に備えて、一定額の積み立てをする予定。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・国民体育大会経費等に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・経済情勢悪化による激変緩和及び災害等に備えた積み立て額としては、過去の実績等を踏まえ、現状の金額で十分であると考えている。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・地方債償還のピークに備え、取り崩さなかった。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・借入額の大きい新小学校整備事業債の元金償還が開始になる令和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47,814
46,850
71.40
16,282,701
15,594,597
448,060
9,562,320
14,483,979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当町では、平成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年度に策定した公共施設等総合管理計画において、公共施設等の延べ床面積を</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％削減するという目標を掲げ、計画的な保全による施設の長寿命化を進めている。</a:t>
          </a:r>
          <a:endParaRPr lang="ja-JP" altLang="ja-JP">
            <a:effectLst/>
          </a:endParaRPr>
        </a:p>
        <a:p>
          <a:r>
            <a:rPr kumimoji="1" lang="ja-JP" altLang="ja-JP" sz="1100" baseline="0">
              <a:solidFill>
                <a:schemeClr val="dk1"/>
              </a:solidFill>
              <a:effectLst/>
              <a:latin typeface="+mn-lt"/>
              <a:ea typeface="+mn-ea"/>
              <a:cs typeface="+mn-cs"/>
            </a:rPr>
            <a:t>　有形固定資産減価償却率は類似団体より</a:t>
          </a:r>
          <a:r>
            <a:rPr kumimoji="1" lang="en-US" altLang="ja-JP" sz="1100" baseline="0">
              <a:solidFill>
                <a:schemeClr val="dk1"/>
              </a:solidFill>
              <a:effectLst/>
              <a:latin typeface="+mn-lt"/>
              <a:ea typeface="+mn-ea"/>
              <a:cs typeface="+mn-cs"/>
            </a:rPr>
            <a:t>6.5</a:t>
          </a:r>
          <a:r>
            <a:rPr kumimoji="1" lang="ja-JP" altLang="ja-JP" sz="1100" baseline="0">
              <a:solidFill>
                <a:schemeClr val="dk1"/>
              </a:solidFill>
              <a:effectLst/>
              <a:latin typeface="+mn-lt"/>
              <a:ea typeface="+mn-ea"/>
              <a:cs typeface="+mn-cs"/>
            </a:rPr>
            <a:t>ポイント低くなっているが、個別施設計画を策定した公共施設等については、今後も当該計画に基づいた施設の維持管理を適切に進めていく。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68453</xdr:rowOff>
    </xdr:from>
    <xdr:to>
      <xdr:col>23</xdr:col>
      <xdr:colOff>136525</xdr:colOff>
      <xdr:row>28</xdr:row>
      <xdr:rowOff>170053</xdr:rowOff>
    </xdr:to>
    <xdr:sp macro="" textlink="">
      <xdr:nvSpPr>
        <xdr:cNvPr id="89" name="楕円 88"/>
        <xdr:cNvSpPr/>
      </xdr:nvSpPr>
      <xdr:spPr>
        <a:xfrm>
          <a:off x="4711700" y="48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91330</xdr:rowOff>
    </xdr:from>
    <xdr:ext cx="405111" cy="259045"/>
    <xdr:sp macro="" textlink="">
      <xdr:nvSpPr>
        <xdr:cNvPr id="90" name="有形固定資産減価償却率該当値テキスト"/>
        <xdr:cNvSpPr txBox="1"/>
      </xdr:nvSpPr>
      <xdr:spPr>
        <a:xfrm>
          <a:off x="4813300" y="472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91" name="楕円 90"/>
        <xdr:cNvSpPr/>
      </xdr:nvSpPr>
      <xdr:spPr>
        <a:xfrm>
          <a:off x="4000500" y="48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82550</xdr:rowOff>
    </xdr:from>
    <xdr:to>
      <xdr:col>23</xdr:col>
      <xdr:colOff>85725</xdr:colOff>
      <xdr:row>28</xdr:row>
      <xdr:rowOff>119253</xdr:rowOff>
    </xdr:to>
    <xdr:cxnSp macro="">
      <xdr:nvCxnSpPr>
        <xdr:cNvPr id="92" name="直線コネクタ 91"/>
        <xdr:cNvCxnSpPr/>
      </xdr:nvCxnSpPr>
      <xdr:spPr>
        <a:xfrm>
          <a:off x="4051300" y="4883150"/>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5842</xdr:rowOff>
    </xdr:from>
    <xdr:to>
      <xdr:col>15</xdr:col>
      <xdr:colOff>187325</xdr:colOff>
      <xdr:row>28</xdr:row>
      <xdr:rowOff>107442</xdr:rowOff>
    </xdr:to>
    <xdr:sp macro="" textlink="">
      <xdr:nvSpPr>
        <xdr:cNvPr id="93" name="楕円 92"/>
        <xdr:cNvSpPr/>
      </xdr:nvSpPr>
      <xdr:spPr>
        <a:xfrm>
          <a:off x="3238500" y="48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56642</xdr:rowOff>
    </xdr:from>
    <xdr:to>
      <xdr:col>19</xdr:col>
      <xdr:colOff>136525</xdr:colOff>
      <xdr:row>28</xdr:row>
      <xdr:rowOff>82550</xdr:rowOff>
    </xdr:to>
    <xdr:cxnSp macro="">
      <xdr:nvCxnSpPr>
        <xdr:cNvPr id="94" name="直線コネクタ 93"/>
        <xdr:cNvCxnSpPr/>
      </xdr:nvCxnSpPr>
      <xdr:spPr>
        <a:xfrm>
          <a:off x="3289300" y="485724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5842</xdr:rowOff>
    </xdr:from>
    <xdr:to>
      <xdr:col>11</xdr:col>
      <xdr:colOff>187325</xdr:colOff>
      <xdr:row>28</xdr:row>
      <xdr:rowOff>107442</xdr:rowOff>
    </xdr:to>
    <xdr:sp macro="" textlink="">
      <xdr:nvSpPr>
        <xdr:cNvPr id="95" name="楕円 94"/>
        <xdr:cNvSpPr/>
      </xdr:nvSpPr>
      <xdr:spPr>
        <a:xfrm>
          <a:off x="2476500" y="48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56642</xdr:rowOff>
    </xdr:from>
    <xdr:to>
      <xdr:col>15</xdr:col>
      <xdr:colOff>136525</xdr:colOff>
      <xdr:row>28</xdr:row>
      <xdr:rowOff>56642</xdr:rowOff>
    </xdr:to>
    <xdr:cxnSp macro="">
      <xdr:nvCxnSpPr>
        <xdr:cNvPr id="96" name="直線コネクタ 95"/>
        <xdr:cNvCxnSpPr/>
      </xdr:nvCxnSpPr>
      <xdr:spPr>
        <a:xfrm>
          <a:off x="2527300" y="48572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97" name="楕円 96"/>
        <xdr:cNvSpPr/>
      </xdr:nvSpPr>
      <xdr:spPr>
        <a:xfrm>
          <a:off x="17145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56642</xdr:rowOff>
    </xdr:to>
    <xdr:cxnSp macro="">
      <xdr:nvCxnSpPr>
        <xdr:cNvPr id="98" name="直線コネクタ 97"/>
        <xdr:cNvCxnSpPr/>
      </xdr:nvCxnSpPr>
      <xdr:spPr>
        <a:xfrm>
          <a:off x="1765300" y="4829175"/>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102" name="n_4aveValue有形固定資産減価償却率"/>
        <xdr:cNvSpPr txBox="1"/>
      </xdr:nvSpPr>
      <xdr:spPr>
        <a:xfrm>
          <a:off x="1562744" y="494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103" name="n_1mainValue有形固定資産減価償却率"/>
        <xdr:cNvSpPr txBox="1"/>
      </xdr:nvSpPr>
      <xdr:spPr>
        <a:xfrm>
          <a:off x="3836044" y="46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123969</xdr:rowOff>
    </xdr:from>
    <xdr:ext cx="405111" cy="259045"/>
    <xdr:sp macro="" textlink="">
      <xdr:nvSpPr>
        <xdr:cNvPr id="104" name="n_2mainValue有形固定資産減価償却率"/>
        <xdr:cNvSpPr txBox="1"/>
      </xdr:nvSpPr>
      <xdr:spPr>
        <a:xfrm>
          <a:off x="3086744" y="45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123969</xdr:rowOff>
    </xdr:from>
    <xdr:ext cx="405111" cy="259045"/>
    <xdr:sp macro="" textlink="">
      <xdr:nvSpPr>
        <xdr:cNvPr id="105" name="n_3mainValue有形固定資産減価償却率"/>
        <xdr:cNvSpPr txBox="1"/>
      </xdr:nvSpPr>
      <xdr:spPr>
        <a:xfrm>
          <a:off x="2324744" y="45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106" name="n_4mainValue有形固定資産減価償却率"/>
        <xdr:cNvSpPr txBox="1"/>
      </xdr:nvSpPr>
      <xdr:spPr>
        <a:xfrm>
          <a:off x="1562744" y="455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110.7</a:t>
          </a:r>
          <a:r>
            <a:rPr kumimoji="1" lang="ja-JP" altLang="ja-JP" sz="1100">
              <a:solidFill>
                <a:schemeClr val="dk1"/>
              </a:solidFill>
              <a:effectLst/>
              <a:latin typeface="+mn-lt"/>
              <a:ea typeface="+mn-ea"/>
              <a:cs typeface="+mn-cs"/>
            </a:rPr>
            <a:t>％低くなっている。</a:t>
          </a:r>
          <a:endParaRPr lang="ja-JP" altLang="ja-JP">
            <a:effectLst/>
          </a:endParaRPr>
        </a:p>
        <a:p>
          <a:r>
            <a:rPr kumimoji="1" lang="ja-JP" altLang="ja-JP" sz="1100">
              <a:solidFill>
                <a:schemeClr val="dk1"/>
              </a:solidFill>
              <a:effectLst/>
              <a:latin typeface="+mn-lt"/>
              <a:ea typeface="+mn-ea"/>
              <a:cs typeface="+mn-cs"/>
            </a:rPr>
            <a:t>　これは公債費の適正化として地方債発行の抑制・平準化などに取り組んでいるためと考えられる。</a:t>
          </a:r>
          <a:endParaRPr lang="ja-JP" altLang="ja-JP">
            <a:effectLst/>
          </a:endParaRPr>
        </a:p>
        <a:p>
          <a:r>
            <a:rPr kumimoji="1" lang="ja-JP" altLang="ja-JP" sz="1100">
              <a:solidFill>
                <a:schemeClr val="dk1"/>
              </a:solidFill>
              <a:effectLst/>
              <a:latin typeface="+mn-lt"/>
              <a:ea typeface="+mn-ea"/>
              <a:cs typeface="+mn-cs"/>
            </a:rPr>
            <a:t>　一方で、平成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月開校のあさひ小学校建設事業に係る地方債の新規発行に伴い、地方債残高が増加しているため、今後も引き続き、公債費の適正化に取り組んでいく。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46071</xdr:rowOff>
    </xdr:from>
    <xdr:to>
      <xdr:col>76</xdr:col>
      <xdr:colOff>73025</xdr:colOff>
      <xdr:row>28</xdr:row>
      <xdr:rowOff>147671</xdr:rowOff>
    </xdr:to>
    <xdr:sp macro="" textlink="">
      <xdr:nvSpPr>
        <xdr:cNvPr id="151" name="楕円 150"/>
        <xdr:cNvSpPr/>
      </xdr:nvSpPr>
      <xdr:spPr>
        <a:xfrm>
          <a:off x="14744700" y="48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68948</xdr:rowOff>
    </xdr:from>
    <xdr:ext cx="469744" cy="259045"/>
    <xdr:sp macro="" textlink="">
      <xdr:nvSpPr>
        <xdr:cNvPr id="152" name="債務償還比率該当値テキスト"/>
        <xdr:cNvSpPr txBox="1"/>
      </xdr:nvSpPr>
      <xdr:spPr>
        <a:xfrm>
          <a:off x="14846300" y="46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32470</xdr:rowOff>
    </xdr:from>
    <xdr:to>
      <xdr:col>72</xdr:col>
      <xdr:colOff>123825</xdr:colOff>
      <xdr:row>28</xdr:row>
      <xdr:rowOff>134070</xdr:rowOff>
    </xdr:to>
    <xdr:sp macro="" textlink="">
      <xdr:nvSpPr>
        <xdr:cNvPr id="153" name="楕円 152"/>
        <xdr:cNvSpPr/>
      </xdr:nvSpPr>
      <xdr:spPr>
        <a:xfrm>
          <a:off x="14033500" y="48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83270</xdr:rowOff>
    </xdr:from>
    <xdr:to>
      <xdr:col>76</xdr:col>
      <xdr:colOff>22225</xdr:colOff>
      <xdr:row>28</xdr:row>
      <xdr:rowOff>96871</xdr:rowOff>
    </xdr:to>
    <xdr:cxnSp macro="">
      <xdr:nvCxnSpPr>
        <xdr:cNvPr id="154" name="直線コネクタ 153"/>
        <xdr:cNvCxnSpPr/>
      </xdr:nvCxnSpPr>
      <xdr:spPr>
        <a:xfrm>
          <a:off x="14084300" y="4883870"/>
          <a:ext cx="7112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17285</xdr:rowOff>
    </xdr:from>
    <xdr:to>
      <xdr:col>68</xdr:col>
      <xdr:colOff>123825</xdr:colOff>
      <xdr:row>28</xdr:row>
      <xdr:rowOff>118885</xdr:rowOff>
    </xdr:to>
    <xdr:sp macro="" textlink="">
      <xdr:nvSpPr>
        <xdr:cNvPr id="155" name="楕円 154"/>
        <xdr:cNvSpPr/>
      </xdr:nvSpPr>
      <xdr:spPr>
        <a:xfrm>
          <a:off x="13271500" y="48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68085</xdr:rowOff>
    </xdr:from>
    <xdr:to>
      <xdr:col>72</xdr:col>
      <xdr:colOff>73025</xdr:colOff>
      <xdr:row>28</xdr:row>
      <xdr:rowOff>83270</xdr:rowOff>
    </xdr:to>
    <xdr:cxnSp macro="">
      <xdr:nvCxnSpPr>
        <xdr:cNvPr id="156" name="直線コネクタ 155"/>
        <xdr:cNvCxnSpPr/>
      </xdr:nvCxnSpPr>
      <xdr:spPr>
        <a:xfrm>
          <a:off x="13322300" y="4868685"/>
          <a:ext cx="762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7138</xdr:rowOff>
    </xdr:from>
    <xdr:to>
      <xdr:col>64</xdr:col>
      <xdr:colOff>123825</xdr:colOff>
      <xdr:row>28</xdr:row>
      <xdr:rowOff>108738</xdr:rowOff>
    </xdr:to>
    <xdr:sp macro="" textlink="">
      <xdr:nvSpPr>
        <xdr:cNvPr id="157" name="楕円 156"/>
        <xdr:cNvSpPr/>
      </xdr:nvSpPr>
      <xdr:spPr>
        <a:xfrm>
          <a:off x="12509500" y="48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57938</xdr:rowOff>
    </xdr:from>
    <xdr:to>
      <xdr:col>68</xdr:col>
      <xdr:colOff>73025</xdr:colOff>
      <xdr:row>28</xdr:row>
      <xdr:rowOff>68085</xdr:rowOff>
    </xdr:to>
    <xdr:cxnSp macro="">
      <xdr:nvCxnSpPr>
        <xdr:cNvPr id="158" name="直線コネクタ 157"/>
        <xdr:cNvCxnSpPr/>
      </xdr:nvCxnSpPr>
      <xdr:spPr>
        <a:xfrm>
          <a:off x="12560300" y="4858538"/>
          <a:ext cx="762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163546</xdr:rowOff>
    </xdr:from>
    <xdr:to>
      <xdr:col>60</xdr:col>
      <xdr:colOff>123825</xdr:colOff>
      <xdr:row>28</xdr:row>
      <xdr:rowOff>93696</xdr:rowOff>
    </xdr:to>
    <xdr:sp macro="" textlink="">
      <xdr:nvSpPr>
        <xdr:cNvPr id="159" name="楕円 158"/>
        <xdr:cNvSpPr/>
      </xdr:nvSpPr>
      <xdr:spPr>
        <a:xfrm>
          <a:off x="11747500" y="47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42896</xdr:rowOff>
    </xdr:from>
    <xdr:to>
      <xdr:col>64</xdr:col>
      <xdr:colOff>73025</xdr:colOff>
      <xdr:row>28</xdr:row>
      <xdr:rowOff>57938</xdr:rowOff>
    </xdr:to>
    <xdr:cxnSp macro="">
      <xdr:nvCxnSpPr>
        <xdr:cNvPr id="160" name="直線コネクタ 159"/>
        <xdr:cNvCxnSpPr/>
      </xdr:nvCxnSpPr>
      <xdr:spPr>
        <a:xfrm>
          <a:off x="11798300" y="4843496"/>
          <a:ext cx="762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xdr:cNvSpPr txBox="1"/>
      </xdr:nvSpPr>
      <xdr:spPr>
        <a:xfrm>
          <a:off x="138367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150597</xdr:rowOff>
    </xdr:from>
    <xdr:ext cx="469744" cy="259045"/>
    <xdr:sp macro="" textlink="">
      <xdr:nvSpPr>
        <xdr:cNvPr id="165" name="n_1mainValue債務償還比率"/>
        <xdr:cNvSpPr txBox="1"/>
      </xdr:nvSpPr>
      <xdr:spPr>
        <a:xfrm>
          <a:off x="13836727" y="46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135412</xdr:rowOff>
    </xdr:from>
    <xdr:ext cx="469744" cy="259045"/>
    <xdr:sp macro="" textlink="">
      <xdr:nvSpPr>
        <xdr:cNvPr id="166" name="n_2mainValue債務償還比率"/>
        <xdr:cNvSpPr txBox="1"/>
      </xdr:nvSpPr>
      <xdr:spPr>
        <a:xfrm>
          <a:off x="13087427" y="45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125265</xdr:rowOff>
    </xdr:from>
    <xdr:ext cx="469744" cy="259045"/>
    <xdr:sp macro="" textlink="">
      <xdr:nvSpPr>
        <xdr:cNvPr id="167" name="n_3mainValue債務償還比率"/>
        <xdr:cNvSpPr txBox="1"/>
      </xdr:nvSpPr>
      <xdr:spPr>
        <a:xfrm>
          <a:off x="12325427" y="45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110223</xdr:rowOff>
    </xdr:from>
    <xdr:ext cx="469744" cy="259045"/>
    <xdr:sp macro="" textlink="">
      <xdr:nvSpPr>
        <xdr:cNvPr id="168" name="n_4mainValue債務償還比率"/>
        <xdr:cNvSpPr txBox="1"/>
      </xdr:nvSpPr>
      <xdr:spPr>
        <a:xfrm>
          <a:off x="11563427" y="45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47,814
46,850
71.40
16,282,701
15,594,597
448,060
9,562,320
14,483,979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114935</xdr:rowOff>
    </xdr:from>
    <xdr:to>
      <xdr:col>24</xdr:col>
      <xdr:colOff>114300</xdr:colOff>
      <xdr:row>36</xdr:row>
      <xdr:rowOff>45085</xdr:rowOff>
    </xdr:to>
    <xdr:sp macro="" textlink="">
      <xdr:nvSpPr>
        <xdr:cNvPr id="73" name="楕円 72"/>
        <xdr:cNvSpPr/>
      </xdr:nvSpPr>
      <xdr:spPr>
        <a:xfrm>
          <a:off x="4584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137812</xdr:rowOff>
    </xdr:from>
    <xdr:ext cx="405111" cy="259045"/>
    <xdr:sp macro="" textlink="">
      <xdr:nvSpPr>
        <xdr:cNvPr id="74" name="【道路】&#10;有形固定資産減価償却率該当値テキスト"/>
        <xdr:cNvSpPr txBox="1"/>
      </xdr:nvSpPr>
      <xdr:spPr>
        <a:xfrm>
          <a:off x="4673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88265</xdr:rowOff>
    </xdr:from>
    <xdr:to>
      <xdr:col>20</xdr:col>
      <xdr:colOff>38100</xdr:colOff>
      <xdr:row>36</xdr:row>
      <xdr:rowOff>18415</xdr:rowOff>
    </xdr:to>
    <xdr:sp macro="" textlink="">
      <xdr:nvSpPr>
        <xdr:cNvPr id="75" name="楕円 74"/>
        <xdr:cNvSpPr/>
      </xdr:nvSpPr>
      <xdr:spPr>
        <a:xfrm>
          <a:off x="3746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139065</xdr:rowOff>
    </xdr:from>
    <xdr:to>
      <xdr:col>24</xdr:col>
      <xdr:colOff>63500</xdr:colOff>
      <xdr:row>35</xdr:row>
      <xdr:rowOff>165735</xdr:rowOff>
    </xdr:to>
    <xdr:cxnSp macro="">
      <xdr:nvCxnSpPr>
        <xdr:cNvPr id="76" name="直線コネクタ 75"/>
        <xdr:cNvCxnSpPr/>
      </xdr:nvCxnSpPr>
      <xdr:spPr>
        <a:xfrm>
          <a:off x="3797300" y="61398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63500</xdr:rowOff>
    </xdr:from>
    <xdr:to>
      <xdr:col>15</xdr:col>
      <xdr:colOff>101600</xdr:colOff>
      <xdr:row>35</xdr:row>
      <xdr:rowOff>165100</xdr:rowOff>
    </xdr:to>
    <xdr:sp macro="" textlink="">
      <xdr:nvSpPr>
        <xdr:cNvPr id="77" name="楕円 76"/>
        <xdr:cNvSpPr/>
      </xdr:nvSpPr>
      <xdr:spPr>
        <a:xfrm>
          <a:off x="2857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114300</xdr:rowOff>
    </xdr:from>
    <xdr:to>
      <xdr:col>19</xdr:col>
      <xdr:colOff>177800</xdr:colOff>
      <xdr:row>35</xdr:row>
      <xdr:rowOff>139065</xdr:rowOff>
    </xdr:to>
    <xdr:cxnSp macro="">
      <xdr:nvCxnSpPr>
        <xdr:cNvPr id="78" name="直線コネクタ 77"/>
        <xdr:cNvCxnSpPr/>
      </xdr:nvCxnSpPr>
      <xdr:spPr>
        <a:xfrm>
          <a:off x="2908300" y="61150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9" name="楕円 78"/>
        <xdr:cNvSpPr/>
      </xdr:nvSpPr>
      <xdr:spPr>
        <a:xfrm>
          <a:off x="196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35</xdr:row>
      <xdr:rowOff>114300</xdr:rowOff>
    </xdr:to>
    <xdr:cxnSp macro="">
      <xdr:nvCxnSpPr>
        <xdr:cNvPr id="80" name="直線コネクタ 79"/>
        <xdr:cNvCxnSpPr/>
      </xdr:nvCxnSpPr>
      <xdr:spPr>
        <a:xfrm>
          <a:off x="2019300" y="6088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25400</xdr:rowOff>
    </xdr:from>
    <xdr:to>
      <xdr:col>6</xdr:col>
      <xdr:colOff>38100</xdr:colOff>
      <xdr:row>35</xdr:row>
      <xdr:rowOff>127000</xdr:rowOff>
    </xdr:to>
    <xdr:sp macro="" textlink="">
      <xdr:nvSpPr>
        <xdr:cNvPr id="81" name="楕円 80"/>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76200</xdr:rowOff>
    </xdr:from>
    <xdr:to>
      <xdr:col>10</xdr:col>
      <xdr:colOff>114300</xdr:colOff>
      <xdr:row>35</xdr:row>
      <xdr:rowOff>87630</xdr:rowOff>
    </xdr:to>
    <xdr:cxnSp macro="">
      <xdr:nvCxnSpPr>
        <xdr:cNvPr id="82" name="直線コネクタ 81"/>
        <xdr:cNvCxnSpPr/>
      </xdr:nvCxnSpPr>
      <xdr:spPr>
        <a:xfrm>
          <a:off x="1130300" y="6076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34942</xdr:rowOff>
    </xdr:from>
    <xdr:ext cx="405111" cy="259045"/>
    <xdr:sp macro="" textlink="">
      <xdr:nvSpPr>
        <xdr:cNvPr id="87" name="n_1mainValue【道路】&#10;有形固定資産減価償却率"/>
        <xdr:cNvSpPr txBox="1"/>
      </xdr:nvSpPr>
      <xdr:spPr>
        <a:xfrm>
          <a:off x="3582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10177</xdr:rowOff>
    </xdr:from>
    <xdr:ext cx="405111" cy="259045"/>
    <xdr:sp macro="" textlink="">
      <xdr:nvSpPr>
        <xdr:cNvPr id="88" name="n_2mainValue【道路】&#10;有形固定資産減価償却率"/>
        <xdr:cNvSpPr txBox="1"/>
      </xdr:nvSpPr>
      <xdr:spPr>
        <a:xfrm>
          <a:off x="2705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154957</xdr:rowOff>
    </xdr:from>
    <xdr:ext cx="405111" cy="259045"/>
    <xdr:sp macro="" textlink="">
      <xdr:nvSpPr>
        <xdr:cNvPr id="89" name="n_3mainValue【道路】&#10;有形固定資産減価償却率"/>
        <xdr:cNvSpPr txBox="1"/>
      </xdr:nvSpPr>
      <xdr:spPr>
        <a:xfrm>
          <a:off x="1816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143527</xdr:rowOff>
    </xdr:from>
    <xdr:ext cx="405111" cy="259045"/>
    <xdr:sp macro="" textlink="">
      <xdr:nvSpPr>
        <xdr:cNvPr id="90" name="n_4mainValue【道路】&#10;有形固定資産減価償却率"/>
        <xdr:cNvSpPr txBox="1"/>
      </xdr:nvSpPr>
      <xdr:spPr>
        <a:xfrm>
          <a:off x="927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131928</xdr:rowOff>
    </xdr:from>
    <xdr:to>
      <xdr:col>55</xdr:col>
      <xdr:colOff>50800</xdr:colOff>
      <xdr:row>40</xdr:row>
      <xdr:rowOff>62078</xdr:rowOff>
    </xdr:to>
    <xdr:sp macro="" textlink="">
      <xdr:nvSpPr>
        <xdr:cNvPr id="130" name="楕円 129"/>
        <xdr:cNvSpPr/>
      </xdr:nvSpPr>
      <xdr:spPr>
        <a:xfrm>
          <a:off x="104267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154805</xdr:rowOff>
    </xdr:from>
    <xdr:ext cx="469744" cy="259045"/>
    <xdr:sp macro="" textlink="">
      <xdr:nvSpPr>
        <xdr:cNvPr id="131" name="【道路】&#10;一人当たり延長該当値テキスト"/>
        <xdr:cNvSpPr txBox="1"/>
      </xdr:nvSpPr>
      <xdr:spPr>
        <a:xfrm>
          <a:off x="10515600" y="666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138214</xdr:rowOff>
    </xdr:from>
    <xdr:to>
      <xdr:col>50</xdr:col>
      <xdr:colOff>165100</xdr:colOff>
      <xdr:row>40</xdr:row>
      <xdr:rowOff>68364</xdr:rowOff>
    </xdr:to>
    <xdr:sp macro="" textlink="">
      <xdr:nvSpPr>
        <xdr:cNvPr id="132" name="楕円 131"/>
        <xdr:cNvSpPr/>
      </xdr:nvSpPr>
      <xdr:spPr>
        <a:xfrm>
          <a:off x="9588500" y="68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11278</xdr:rowOff>
    </xdr:from>
    <xdr:to>
      <xdr:col>55</xdr:col>
      <xdr:colOff>0</xdr:colOff>
      <xdr:row>40</xdr:row>
      <xdr:rowOff>17564</xdr:rowOff>
    </xdr:to>
    <xdr:cxnSp macro="">
      <xdr:nvCxnSpPr>
        <xdr:cNvPr id="133" name="直線コネクタ 132"/>
        <xdr:cNvCxnSpPr/>
      </xdr:nvCxnSpPr>
      <xdr:spPr>
        <a:xfrm flipV="1">
          <a:off x="9639300" y="6869278"/>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140653</xdr:rowOff>
    </xdr:from>
    <xdr:to>
      <xdr:col>46</xdr:col>
      <xdr:colOff>38100</xdr:colOff>
      <xdr:row>40</xdr:row>
      <xdr:rowOff>70803</xdr:rowOff>
    </xdr:to>
    <xdr:sp macro="" textlink="">
      <xdr:nvSpPr>
        <xdr:cNvPr id="134" name="楕円 133"/>
        <xdr:cNvSpPr/>
      </xdr:nvSpPr>
      <xdr:spPr>
        <a:xfrm>
          <a:off x="8699500" y="68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17564</xdr:rowOff>
    </xdr:from>
    <xdr:to>
      <xdr:col>50</xdr:col>
      <xdr:colOff>114300</xdr:colOff>
      <xdr:row>40</xdr:row>
      <xdr:rowOff>20003</xdr:rowOff>
    </xdr:to>
    <xdr:cxnSp macro="">
      <xdr:nvCxnSpPr>
        <xdr:cNvPr id="135" name="直線コネクタ 134"/>
        <xdr:cNvCxnSpPr/>
      </xdr:nvCxnSpPr>
      <xdr:spPr>
        <a:xfrm flipV="1">
          <a:off x="8750300" y="687556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143091</xdr:rowOff>
    </xdr:from>
    <xdr:to>
      <xdr:col>41</xdr:col>
      <xdr:colOff>101600</xdr:colOff>
      <xdr:row>40</xdr:row>
      <xdr:rowOff>73241</xdr:rowOff>
    </xdr:to>
    <xdr:sp macro="" textlink="">
      <xdr:nvSpPr>
        <xdr:cNvPr id="136" name="楕円 135"/>
        <xdr:cNvSpPr/>
      </xdr:nvSpPr>
      <xdr:spPr>
        <a:xfrm>
          <a:off x="7810500" y="68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20003</xdr:rowOff>
    </xdr:from>
    <xdr:to>
      <xdr:col>45</xdr:col>
      <xdr:colOff>177800</xdr:colOff>
      <xdr:row>40</xdr:row>
      <xdr:rowOff>22441</xdr:rowOff>
    </xdr:to>
    <xdr:cxnSp macro="">
      <xdr:nvCxnSpPr>
        <xdr:cNvPr id="137" name="直線コネクタ 136"/>
        <xdr:cNvCxnSpPr/>
      </xdr:nvCxnSpPr>
      <xdr:spPr>
        <a:xfrm flipV="1">
          <a:off x="7861300" y="687800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145491</xdr:rowOff>
    </xdr:from>
    <xdr:to>
      <xdr:col>36</xdr:col>
      <xdr:colOff>165100</xdr:colOff>
      <xdr:row>40</xdr:row>
      <xdr:rowOff>75641</xdr:rowOff>
    </xdr:to>
    <xdr:sp macro="" textlink="">
      <xdr:nvSpPr>
        <xdr:cNvPr id="138" name="楕円 137"/>
        <xdr:cNvSpPr/>
      </xdr:nvSpPr>
      <xdr:spPr>
        <a:xfrm>
          <a:off x="6921500" y="68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22441</xdr:rowOff>
    </xdr:from>
    <xdr:to>
      <xdr:col>41</xdr:col>
      <xdr:colOff>50800</xdr:colOff>
      <xdr:row>40</xdr:row>
      <xdr:rowOff>24841</xdr:rowOff>
    </xdr:to>
    <xdr:cxnSp macro="">
      <xdr:nvCxnSpPr>
        <xdr:cNvPr id="139" name="直線コネクタ 138"/>
        <xdr:cNvCxnSpPr/>
      </xdr:nvCxnSpPr>
      <xdr:spPr>
        <a:xfrm flipV="1">
          <a:off x="6972300" y="688044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84891</xdr:rowOff>
    </xdr:from>
    <xdr:ext cx="469744" cy="259045"/>
    <xdr:sp macro="" textlink="">
      <xdr:nvSpPr>
        <xdr:cNvPr id="144" name="n_1mainValue【道路】&#10;一人当たり延長"/>
        <xdr:cNvSpPr txBox="1"/>
      </xdr:nvSpPr>
      <xdr:spPr>
        <a:xfrm>
          <a:off x="9391727" y="65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87330</xdr:rowOff>
    </xdr:from>
    <xdr:ext cx="469744" cy="259045"/>
    <xdr:sp macro="" textlink="">
      <xdr:nvSpPr>
        <xdr:cNvPr id="145" name="n_2mainValue【道路】&#10;一人当たり延長"/>
        <xdr:cNvSpPr txBox="1"/>
      </xdr:nvSpPr>
      <xdr:spPr>
        <a:xfrm>
          <a:off x="8515427" y="660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64368</xdr:rowOff>
    </xdr:from>
    <xdr:ext cx="469744" cy="259045"/>
    <xdr:sp macro="" textlink="">
      <xdr:nvSpPr>
        <xdr:cNvPr id="146" name="n_3mainValue【道路】&#10;一人当たり延長"/>
        <xdr:cNvSpPr txBox="1"/>
      </xdr:nvSpPr>
      <xdr:spPr>
        <a:xfrm>
          <a:off x="7626427" y="692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66768</xdr:rowOff>
    </xdr:from>
    <xdr:ext cx="469744" cy="259045"/>
    <xdr:sp macro="" textlink="">
      <xdr:nvSpPr>
        <xdr:cNvPr id="147" name="n_4mainValue【道路】&#10;一人当たり延長"/>
        <xdr:cNvSpPr txBox="1"/>
      </xdr:nvSpPr>
      <xdr:spPr>
        <a:xfrm>
          <a:off x="6737427" y="692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11249</xdr:rowOff>
    </xdr:from>
    <xdr:to>
      <xdr:col>24</xdr:col>
      <xdr:colOff>114300</xdr:colOff>
      <xdr:row>59</xdr:row>
      <xdr:rowOff>112849</xdr:rowOff>
    </xdr:to>
    <xdr:sp macro="" textlink="">
      <xdr:nvSpPr>
        <xdr:cNvPr id="189" name="楕円 188"/>
        <xdr:cNvSpPr/>
      </xdr:nvSpPr>
      <xdr:spPr>
        <a:xfrm>
          <a:off x="4584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34126</xdr:rowOff>
    </xdr:from>
    <xdr:ext cx="405111" cy="259045"/>
    <xdr:sp macro="" textlink="">
      <xdr:nvSpPr>
        <xdr:cNvPr id="190" name="【橋りょう・トンネル】&#10;有形固定資産減価償却率該当値テキスト"/>
        <xdr:cNvSpPr txBox="1"/>
      </xdr:nvSpPr>
      <xdr:spPr>
        <a:xfrm>
          <a:off x="4673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91" name="楕円 190"/>
        <xdr:cNvSpPr/>
      </xdr:nvSpPr>
      <xdr:spPr>
        <a:xfrm>
          <a:off x="3746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62049</xdr:rowOff>
    </xdr:to>
    <xdr:cxnSp macro="">
      <xdr:nvCxnSpPr>
        <xdr:cNvPr id="192" name="直線コネクタ 191"/>
        <xdr:cNvCxnSpPr/>
      </xdr:nvCxnSpPr>
      <xdr:spPr>
        <a:xfrm>
          <a:off x="3797300" y="101465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14515</xdr:rowOff>
    </xdr:from>
    <xdr:to>
      <xdr:col>15</xdr:col>
      <xdr:colOff>101600</xdr:colOff>
      <xdr:row>59</xdr:row>
      <xdr:rowOff>116115</xdr:rowOff>
    </xdr:to>
    <xdr:sp macro="" textlink="">
      <xdr:nvSpPr>
        <xdr:cNvPr id="193" name="楕円 192"/>
        <xdr:cNvSpPr/>
      </xdr:nvSpPr>
      <xdr:spPr>
        <a:xfrm>
          <a:off x="2857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31024</xdr:rowOff>
    </xdr:from>
    <xdr:to>
      <xdr:col>19</xdr:col>
      <xdr:colOff>177800</xdr:colOff>
      <xdr:row>59</xdr:row>
      <xdr:rowOff>65315</xdr:rowOff>
    </xdr:to>
    <xdr:cxnSp macro="">
      <xdr:nvCxnSpPr>
        <xdr:cNvPr id="194" name="直線コネクタ 193"/>
        <xdr:cNvCxnSpPr/>
      </xdr:nvCxnSpPr>
      <xdr:spPr>
        <a:xfrm flipV="1">
          <a:off x="2908300" y="101465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102688</xdr:rowOff>
    </xdr:from>
    <xdr:to>
      <xdr:col>10</xdr:col>
      <xdr:colOff>165100</xdr:colOff>
      <xdr:row>60</xdr:row>
      <xdr:rowOff>32838</xdr:rowOff>
    </xdr:to>
    <xdr:sp macro="" textlink="">
      <xdr:nvSpPr>
        <xdr:cNvPr id="195" name="楕円 194"/>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65315</xdr:rowOff>
    </xdr:from>
    <xdr:to>
      <xdr:col>15</xdr:col>
      <xdr:colOff>50800</xdr:colOff>
      <xdr:row>59</xdr:row>
      <xdr:rowOff>153488</xdr:rowOff>
    </xdr:to>
    <xdr:cxnSp macro="">
      <xdr:nvCxnSpPr>
        <xdr:cNvPr id="196" name="直線コネクタ 195"/>
        <xdr:cNvCxnSpPr/>
      </xdr:nvCxnSpPr>
      <xdr:spPr>
        <a:xfrm flipV="1">
          <a:off x="2019300" y="10180865"/>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97" name="楕円 196"/>
        <xdr:cNvSpPr/>
      </xdr:nvSpPr>
      <xdr:spPr>
        <a:xfrm>
          <a:off x="1079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60</xdr:row>
      <xdr:rowOff>53884</xdr:rowOff>
    </xdr:to>
    <xdr:cxnSp macro="">
      <xdr:nvCxnSpPr>
        <xdr:cNvPr id="198" name="直線コネクタ 197"/>
        <xdr:cNvCxnSpPr/>
      </xdr:nvCxnSpPr>
      <xdr:spPr>
        <a:xfrm flipV="1">
          <a:off x="1130300" y="1026903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203" name="n_1mainValue【橋りょう・トンネ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132642</xdr:rowOff>
    </xdr:from>
    <xdr:ext cx="405111" cy="259045"/>
    <xdr:sp macro="" textlink="">
      <xdr:nvSpPr>
        <xdr:cNvPr id="204" name="n_2mainValue【橋りょう・トンネル】&#10;有形固定資産減価償却率"/>
        <xdr:cNvSpPr txBox="1"/>
      </xdr:nvSpPr>
      <xdr:spPr>
        <a:xfrm>
          <a:off x="2705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49365</xdr:rowOff>
    </xdr:from>
    <xdr:ext cx="405111" cy="259045"/>
    <xdr:sp macro="" textlink="">
      <xdr:nvSpPr>
        <xdr:cNvPr id="205" name="n_3mainValue【橋りょう・トンネル】&#10;有形固定資産減価償却率"/>
        <xdr:cNvSpPr txBox="1"/>
      </xdr:nvSpPr>
      <xdr:spPr>
        <a:xfrm>
          <a:off x="1816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95811</xdr:rowOff>
    </xdr:from>
    <xdr:ext cx="405111" cy="259045"/>
    <xdr:sp macro="" textlink="">
      <xdr:nvSpPr>
        <xdr:cNvPr id="206" name="n_4mainValue【橋りょう・トンネル】&#10;有形固定資産減価償却率"/>
        <xdr:cNvSpPr txBox="1"/>
      </xdr:nvSpPr>
      <xdr:spPr>
        <a:xfrm>
          <a:off x="927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78270</xdr:rowOff>
    </xdr:from>
    <xdr:to>
      <xdr:col>55</xdr:col>
      <xdr:colOff>50800</xdr:colOff>
      <xdr:row>65</xdr:row>
      <xdr:rowOff>8420</xdr:rowOff>
    </xdr:to>
    <xdr:sp macro="" textlink="">
      <xdr:nvSpPr>
        <xdr:cNvPr id="248" name="楕円 247"/>
        <xdr:cNvSpPr/>
      </xdr:nvSpPr>
      <xdr:spPr>
        <a:xfrm>
          <a:off x="10426700" y="110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164647</xdr:rowOff>
    </xdr:from>
    <xdr:ext cx="469744" cy="259045"/>
    <xdr:sp macro="" textlink="">
      <xdr:nvSpPr>
        <xdr:cNvPr id="249" name="【橋りょう・トンネル】&#10;一人当たり有形固定資産（償却資産）額該当値テキスト"/>
        <xdr:cNvSpPr txBox="1"/>
      </xdr:nvSpPr>
      <xdr:spPr>
        <a:xfrm>
          <a:off x="10515600" y="1096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78263</xdr:rowOff>
    </xdr:from>
    <xdr:to>
      <xdr:col>50</xdr:col>
      <xdr:colOff>165100</xdr:colOff>
      <xdr:row>65</xdr:row>
      <xdr:rowOff>8413</xdr:rowOff>
    </xdr:to>
    <xdr:sp macro="" textlink="">
      <xdr:nvSpPr>
        <xdr:cNvPr id="250" name="楕円 249"/>
        <xdr:cNvSpPr/>
      </xdr:nvSpPr>
      <xdr:spPr>
        <a:xfrm>
          <a:off x="9588500" y="110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129063</xdr:rowOff>
    </xdr:from>
    <xdr:to>
      <xdr:col>55</xdr:col>
      <xdr:colOff>0</xdr:colOff>
      <xdr:row>64</xdr:row>
      <xdr:rowOff>129070</xdr:rowOff>
    </xdr:to>
    <xdr:cxnSp macro="">
      <xdr:nvCxnSpPr>
        <xdr:cNvPr id="251" name="直線コネクタ 250"/>
        <xdr:cNvCxnSpPr/>
      </xdr:nvCxnSpPr>
      <xdr:spPr>
        <a:xfrm>
          <a:off x="9639300" y="11101863"/>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78403</xdr:rowOff>
    </xdr:from>
    <xdr:to>
      <xdr:col>46</xdr:col>
      <xdr:colOff>38100</xdr:colOff>
      <xdr:row>65</xdr:row>
      <xdr:rowOff>8553</xdr:rowOff>
    </xdr:to>
    <xdr:sp macro="" textlink="">
      <xdr:nvSpPr>
        <xdr:cNvPr id="252" name="楕円 251"/>
        <xdr:cNvSpPr/>
      </xdr:nvSpPr>
      <xdr:spPr>
        <a:xfrm>
          <a:off x="8699500" y="110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129063</xdr:rowOff>
    </xdr:from>
    <xdr:to>
      <xdr:col>50</xdr:col>
      <xdr:colOff>114300</xdr:colOff>
      <xdr:row>64</xdr:row>
      <xdr:rowOff>129203</xdr:rowOff>
    </xdr:to>
    <xdr:cxnSp macro="">
      <xdr:nvCxnSpPr>
        <xdr:cNvPr id="253" name="直線コネクタ 252"/>
        <xdr:cNvCxnSpPr/>
      </xdr:nvCxnSpPr>
      <xdr:spPr>
        <a:xfrm flipV="1">
          <a:off x="8750300" y="11101863"/>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78606</xdr:rowOff>
    </xdr:from>
    <xdr:to>
      <xdr:col>41</xdr:col>
      <xdr:colOff>101600</xdr:colOff>
      <xdr:row>65</xdr:row>
      <xdr:rowOff>8756</xdr:rowOff>
    </xdr:to>
    <xdr:sp macro="" textlink="">
      <xdr:nvSpPr>
        <xdr:cNvPr id="254" name="楕円 253"/>
        <xdr:cNvSpPr/>
      </xdr:nvSpPr>
      <xdr:spPr>
        <a:xfrm>
          <a:off x="7810500" y="110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129203</xdr:rowOff>
    </xdr:from>
    <xdr:to>
      <xdr:col>45</xdr:col>
      <xdr:colOff>177800</xdr:colOff>
      <xdr:row>64</xdr:row>
      <xdr:rowOff>129406</xdr:rowOff>
    </xdr:to>
    <xdr:cxnSp macro="">
      <xdr:nvCxnSpPr>
        <xdr:cNvPr id="255" name="直線コネクタ 254"/>
        <xdr:cNvCxnSpPr/>
      </xdr:nvCxnSpPr>
      <xdr:spPr>
        <a:xfrm flipV="1">
          <a:off x="7861300" y="11102003"/>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78749</xdr:rowOff>
    </xdr:from>
    <xdr:to>
      <xdr:col>36</xdr:col>
      <xdr:colOff>165100</xdr:colOff>
      <xdr:row>65</xdr:row>
      <xdr:rowOff>8899</xdr:rowOff>
    </xdr:to>
    <xdr:sp macro="" textlink="">
      <xdr:nvSpPr>
        <xdr:cNvPr id="256" name="楕円 255"/>
        <xdr:cNvSpPr/>
      </xdr:nvSpPr>
      <xdr:spPr>
        <a:xfrm>
          <a:off x="6921500" y="110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129406</xdr:rowOff>
    </xdr:from>
    <xdr:to>
      <xdr:col>41</xdr:col>
      <xdr:colOff>50800</xdr:colOff>
      <xdr:row>64</xdr:row>
      <xdr:rowOff>129549</xdr:rowOff>
    </xdr:to>
    <xdr:cxnSp macro="">
      <xdr:nvCxnSpPr>
        <xdr:cNvPr id="257" name="直線コネクタ 256"/>
        <xdr:cNvCxnSpPr/>
      </xdr:nvCxnSpPr>
      <xdr:spPr>
        <a:xfrm flipV="1">
          <a:off x="6972300" y="11102206"/>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170990</xdr:rowOff>
    </xdr:from>
    <xdr:ext cx="469744" cy="259045"/>
    <xdr:sp macro="" textlink="">
      <xdr:nvSpPr>
        <xdr:cNvPr id="262" name="n_1mainValue【橋りょう・トンネル】&#10;一人当たり有形固定資産（償却資産）額"/>
        <xdr:cNvSpPr txBox="1"/>
      </xdr:nvSpPr>
      <xdr:spPr>
        <a:xfrm>
          <a:off x="9391728" y="1114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171130</xdr:rowOff>
    </xdr:from>
    <xdr:ext cx="469744" cy="259045"/>
    <xdr:sp macro="" textlink="">
      <xdr:nvSpPr>
        <xdr:cNvPr id="263" name="n_2mainValue【橋りょう・トンネル】&#10;一人当たり有形固定資産（償却資産）額"/>
        <xdr:cNvSpPr txBox="1"/>
      </xdr:nvSpPr>
      <xdr:spPr>
        <a:xfrm>
          <a:off x="8515428" y="11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171333</xdr:rowOff>
    </xdr:from>
    <xdr:ext cx="469744" cy="259045"/>
    <xdr:sp macro="" textlink="">
      <xdr:nvSpPr>
        <xdr:cNvPr id="264" name="n_3mainValue【橋りょう・トンネル】&#10;一人当たり有形固定資産（償却資産）額"/>
        <xdr:cNvSpPr txBox="1"/>
      </xdr:nvSpPr>
      <xdr:spPr>
        <a:xfrm>
          <a:off x="7626428" y="111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65</xdr:row>
      <xdr:rowOff>26</xdr:rowOff>
    </xdr:from>
    <xdr:ext cx="469744" cy="259045"/>
    <xdr:sp macro="" textlink="">
      <xdr:nvSpPr>
        <xdr:cNvPr id="265" name="n_4mainValue【橋りょう・トンネル】&#10;一人当たり有形固定資産（償却資産）額"/>
        <xdr:cNvSpPr txBox="1"/>
      </xdr:nvSpPr>
      <xdr:spPr>
        <a:xfrm>
          <a:off x="6737428" y="111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34652</xdr:rowOff>
    </xdr:from>
    <xdr:to>
      <xdr:col>24</xdr:col>
      <xdr:colOff>114300</xdr:colOff>
      <xdr:row>84</xdr:row>
      <xdr:rowOff>136252</xdr:rowOff>
    </xdr:to>
    <xdr:sp macro="" textlink="">
      <xdr:nvSpPr>
        <xdr:cNvPr id="307" name="楕円 306"/>
        <xdr:cNvSpPr/>
      </xdr:nvSpPr>
      <xdr:spPr>
        <a:xfrm>
          <a:off x="4584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13079</xdr:rowOff>
    </xdr:from>
    <xdr:ext cx="405111" cy="259045"/>
    <xdr:sp macro="" textlink="">
      <xdr:nvSpPr>
        <xdr:cNvPr id="308" name="【公営住宅】&#10;有形固定資産減価償却率該当値テキスト"/>
        <xdr:cNvSpPr txBox="1"/>
      </xdr:nvSpPr>
      <xdr:spPr>
        <a:xfrm>
          <a:off x="4673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309" name="楕円 308"/>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85452</xdr:rowOff>
    </xdr:to>
    <xdr:cxnSp macro="">
      <xdr:nvCxnSpPr>
        <xdr:cNvPr id="310" name="直線コネクタ 309"/>
        <xdr:cNvCxnSpPr/>
      </xdr:nvCxnSpPr>
      <xdr:spPr>
        <a:xfrm>
          <a:off x="3797300" y="144627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153851</xdr:rowOff>
    </xdr:from>
    <xdr:to>
      <xdr:col>15</xdr:col>
      <xdr:colOff>101600</xdr:colOff>
      <xdr:row>84</xdr:row>
      <xdr:rowOff>84001</xdr:rowOff>
    </xdr:to>
    <xdr:sp macro="" textlink="">
      <xdr:nvSpPr>
        <xdr:cNvPr id="311" name="楕円 310"/>
        <xdr:cNvSpPr/>
      </xdr:nvSpPr>
      <xdr:spPr>
        <a:xfrm>
          <a:off x="2857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33201</xdr:rowOff>
    </xdr:from>
    <xdr:to>
      <xdr:col>19</xdr:col>
      <xdr:colOff>177800</xdr:colOff>
      <xdr:row>84</xdr:row>
      <xdr:rowOff>60961</xdr:rowOff>
    </xdr:to>
    <xdr:cxnSp macro="">
      <xdr:nvCxnSpPr>
        <xdr:cNvPr id="312" name="直線コネクタ 311"/>
        <xdr:cNvCxnSpPr/>
      </xdr:nvCxnSpPr>
      <xdr:spPr>
        <a:xfrm>
          <a:off x="2908300" y="144350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134257</xdr:rowOff>
    </xdr:from>
    <xdr:to>
      <xdr:col>10</xdr:col>
      <xdr:colOff>165100</xdr:colOff>
      <xdr:row>84</xdr:row>
      <xdr:rowOff>64407</xdr:rowOff>
    </xdr:to>
    <xdr:sp macro="" textlink="">
      <xdr:nvSpPr>
        <xdr:cNvPr id="313" name="楕円 312"/>
        <xdr:cNvSpPr/>
      </xdr:nvSpPr>
      <xdr:spPr>
        <a:xfrm>
          <a:off x="1968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13607</xdr:rowOff>
    </xdr:from>
    <xdr:to>
      <xdr:col>15</xdr:col>
      <xdr:colOff>50800</xdr:colOff>
      <xdr:row>84</xdr:row>
      <xdr:rowOff>33201</xdr:rowOff>
    </xdr:to>
    <xdr:cxnSp macro="">
      <xdr:nvCxnSpPr>
        <xdr:cNvPr id="314" name="直線コネクタ 313"/>
        <xdr:cNvCxnSpPr/>
      </xdr:nvCxnSpPr>
      <xdr:spPr>
        <a:xfrm>
          <a:off x="2019300" y="144154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15" name="楕円 314"/>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13607</xdr:rowOff>
    </xdr:to>
    <xdr:cxnSp macro="">
      <xdr:nvCxnSpPr>
        <xdr:cNvPr id="316" name="直線コネクタ 315"/>
        <xdr:cNvCxnSpPr/>
      </xdr:nvCxnSpPr>
      <xdr:spPr>
        <a:xfrm>
          <a:off x="1130300" y="143941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21" name="n_1mainValue【公営住宅】&#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75128</xdr:rowOff>
    </xdr:from>
    <xdr:ext cx="405111" cy="259045"/>
    <xdr:sp macro="" textlink="">
      <xdr:nvSpPr>
        <xdr:cNvPr id="322" name="n_2mainValue【公営住宅】&#10;有形固定資産減価償却率"/>
        <xdr:cNvSpPr txBox="1"/>
      </xdr:nvSpPr>
      <xdr:spPr>
        <a:xfrm>
          <a:off x="2705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55534</xdr:rowOff>
    </xdr:from>
    <xdr:ext cx="405111" cy="259045"/>
    <xdr:sp macro="" textlink="">
      <xdr:nvSpPr>
        <xdr:cNvPr id="323" name="n_3mainValue【公営住宅】&#10;有形固定資産減価償却率"/>
        <xdr:cNvSpPr txBox="1"/>
      </xdr:nvSpPr>
      <xdr:spPr>
        <a:xfrm>
          <a:off x="1816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24" name="n_4mainValue【公営住宅】&#10;有形固定資産減価償却率"/>
        <xdr:cNvSpPr txBox="1"/>
      </xdr:nvSpPr>
      <xdr:spPr>
        <a:xfrm>
          <a:off x="927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66853</xdr:rowOff>
    </xdr:from>
    <xdr:to>
      <xdr:col>55</xdr:col>
      <xdr:colOff>50800</xdr:colOff>
      <xdr:row>85</xdr:row>
      <xdr:rowOff>168453</xdr:rowOff>
    </xdr:to>
    <xdr:sp macro="" textlink="">
      <xdr:nvSpPr>
        <xdr:cNvPr id="362" name="楕円 361"/>
        <xdr:cNvSpPr/>
      </xdr:nvSpPr>
      <xdr:spPr>
        <a:xfrm>
          <a:off x="104267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164838</xdr:rowOff>
    </xdr:from>
    <xdr:ext cx="469744" cy="259045"/>
    <xdr:sp macro="" textlink="">
      <xdr:nvSpPr>
        <xdr:cNvPr id="363" name="【公営住宅】&#10;一人当たり面積該当値テキスト"/>
        <xdr:cNvSpPr txBox="1"/>
      </xdr:nvSpPr>
      <xdr:spPr>
        <a:xfrm>
          <a:off x="10515600" y="145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65481</xdr:rowOff>
    </xdr:from>
    <xdr:to>
      <xdr:col>50</xdr:col>
      <xdr:colOff>165100</xdr:colOff>
      <xdr:row>85</xdr:row>
      <xdr:rowOff>167081</xdr:rowOff>
    </xdr:to>
    <xdr:sp macro="" textlink="">
      <xdr:nvSpPr>
        <xdr:cNvPr id="364" name="楕円 363"/>
        <xdr:cNvSpPr/>
      </xdr:nvSpPr>
      <xdr:spPr>
        <a:xfrm>
          <a:off x="9588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116281</xdr:rowOff>
    </xdr:from>
    <xdr:to>
      <xdr:col>55</xdr:col>
      <xdr:colOff>0</xdr:colOff>
      <xdr:row>85</xdr:row>
      <xdr:rowOff>117653</xdr:rowOff>
    </xdr:to>
    <xdr:cxnSp macro="">
      <xdr:nvCxnSpPr>
        <xdr:cNvPr id="365" name="直線コネクタ 364"/>
        <xdr:cNvCxnSpPr/>
      </xdr:nvCxnSpPr>
      <xdr:spPr>
        <a:xfrm>
          <a:off x="9639300" y="1468953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65252</xdr:rowOff>
    </xdr:from>
    <xdr:to>
      <xdr:col>46</xdr:col>
      <xdr:colOff>38100</xdr:colOff>
      <xdr:row>85</xdr:row>
      <xdr:rowOff>166852</xdr:rowOff>
    </xdr:to>
    <xdr:sp macro="" textlink="">
      <xdr:nvSpPr>
        <xdr:cNvPr id="366" name="楕円 365"/>
        <xdr:cNvSpPr/>
      </xdr:nvSpPr>
      <xdr:spPr>
        <a:xfrm>
          <a:off x="8699500" y="14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116052</xdr:rowOff>
    </xdr:from>
    <xdr:to>
      <xdr:col>50</xdr:col>
      <xdr:colOff>114300</xdr:colOff>
      <xdr:row>85</xdr:row>
      <xdr:rowOff>116281</xdr:rowOff>
    </xdr:to>
    <xdr:cxnSp macro="">
      <xdr:nvCxnSpPr>
        <xdr:cNvPr id="367" name="直線コネクタ 366"/>
        <xdr:cNvCxnSpPr/>
      </xdr:nvCxnSpPr>
      <xdr:spPr>
        <a:xfrm>
          <a:off x="8750300" y="1468930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63195</xdr:rowOff>
    </xdr:from>
    <xdr:to>
      <xdr:col>41</xdr:col>
      <xdr:colOff>101600</xdr:colOff>
      <xdr:row>85</xdr:row>
      <xdr:rowOff>164795</xdr:rowOff>
    </xdr:to>
    <xdr:sp macro="" textlink="">
      <xdr:nvSpPr>
        <xdr:cNvPr id="368" name="楕円 367"/>
        <xdr:cNvSpPr/>
      </xdr:nvSpPr>
      <xdr:spPr>
        <a:xfrm>
          <a:off x="7810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113995</xdr:rowOff>
    </xdr:from>
    <xdr:to>
      <xdr:col>45</xdr:col>
      <xdr:colOff>177800</xdr:colOff>
      <xdr:row>85</xdr:row>
      <xdr:rowOff>116052</xdr:rowOff>
    </xdr:to>
    <xdr:cxnSp macro="">
      <xdr:nvCxnSpPr>
        <xdr:cNvPr id="369" name="直線コネクタ 368"/>
        <xdr:cNvCxnSpPr/>
      </xdr:nvCxnSpPr>
      <xdr:spPr>
        <a:xfrm>
          <a:off x="7861300" y="1468724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61824</xdr:rowOff>
    </xdr:from>
    <xdr:to>
      <xdr:col>36</xdr:col>
      <xdr:colOff>165100</xdr:colOff>
      <xdr:row>85</xdr:row>
      <xdr:rowOff>163424</xdr:rowOff>
    </xdr:to>
    <xdr:sp macro="" textlink="">
      <xdr:nvSpPr>
        <xdr:cNvPr id="370" name="楕円 369"/>
        <xdr:cNvSpPr/>
      </xdr:nvSpPr>
      <xdr:spPr>
        <a:xfrm>
          <a:off x="6921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112624</xdr:rowOff>
    </xdr:from>
    <xdr:to>
      <xdr:col>41</xdr:col>
      <xdr:colOff>50800</xdr:colOff>
      <xdr:row>85</xdr:row>
      <xdr:rowOff>113995</xdr:rowOff>
    </xdr:to>
    <xdr:cxnSp macro="">
      <xdr:nvCxnSpPr>
        <xdr:cNvPr id="371" name="直線コネクタ 370"/>
        <xdr:cNvCxnSpPr/>
      </xdr:nvCxnSpPr>
      <xdr:spPr>
        <a:xfrm>
          <a:off x="6972300" y="1468587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158208</xdr:rowOff>
    </xdr:from>
    <xdr:ext cx="469744" cy="259045"/>
    <xdr:sp macro="" textlink="">
      <xdr:nvSpPr>
        <xdr:cNvPr id="376" name="n_1mainValue【公営住宅】&#10;一人当たり面積"/>
        <xdr:cNvSpPr txBox="1"/>
      </xdr:nvSpPr>
      <xdr:spPr>
        <a:xfrm>
          <a:off x="9391727" y="147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157979</xdr:rowOff>
    </xdr:from>
    <xdr:ext cx="469744" cy="259045"/>
    <xdr:sp macro="" textlink="">
      <xdr:nvSpPr>
        <xdr:cNvPr id="377" name="n_2mainValue【公営住宅】&#10;一人当たり面積"/>
        <xdr:cNvSpPr txBox="1"/>
      </xdr:nvSpPr>
      <xdr:spPr>
        <a:xfrm>
          <a:off x="85154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155922</xdr:rowOff>
    </xdr:from>
    <xdr:ext cx="469744" cy="259045"/>
    <xdr:sp macro="" textlink="">
      <xdr:nvSpPr>
        <xdr:cNvPr id="378" name="n_3mainValue【公営住宅】&#10;一人当たり面積"/>
        <xdr:cNvSpPr txBox="1"/>
      </xdr:nvSpPr>
      <xdr:spPr>
        <a:xfrm>
          <a:off x="7626427" y="1472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154551</xdr:rowOff>
    </xdr:from>
    <xdr:ext cx="469744" cy="259045"/>
    <xdr:sp macro="" textlink="">
      <xdr:nvSpPr>
        <xdr:cNvPr id="379" name="n_4mainValue【公営住宅】&#10;一人当たり面積"/>
        <xdr:cNvSpPr txBox="1"/>
      </xdr:nvSpPr>
      <xdr:spPr>
        <a:xfrm>
          <a:off x="6737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437" name="楕円 436"/>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150784</xdr:rowOff>
    </xdr:from>
    <xdr:ext cx="405111" cy="259045"/>
    <xdr:sp macro="" textlink="">
      <xdr:nvSpPr>
        <xdr:cNvPr id="438" name="【認定こども園・幼稚園・保育所】&#10;有形固定資産減価償却率該当値テキスト"/>
        <xdr:cNvSpPr txBox="1"/>
      </xdr:nvSpPr>
      <xdr:spPr>
        <a:xfrm>
          <a:off x="16357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39" name="楕円 438"/>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50074</xdr:rowOff>
    </xdr:from>
    <xdr:to>
      <xdr:col>85</xdr:col>
      <xdr:colOff>127000</xdr:colOff>
      <xdr:row>38</xdr:row>
      <xdr:rowOff>51707</xdr:rowOff>
    </xdr:to>
    <xdr:cxnSp macro="">
      <xdr:nvCxnSpPr>
        <xdr:cNvPr id="440" name="直線コネクタ 439"/>
        <xdr:cNvCxnSpPr/>
      </xdr:nvCxnSpPr>
      <xdr:spPr>
        <a:xfrm>
          <a:off x="15481300" y="65651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118473</xdr:rowOff>
    </xdr:from>
    <xdr:to>
      <xdr:col>76</xdr:col>
      <xdr:colOff>165100</xdr:colOff>
      <xdr:row>38</xdr:row>
      <xdr:rowOff>48623</xdr:rowOff>
    </xdr:to>
    <xdr:sp macro="" textlink="">
      <xdr:nvSpPr>
        <xdr:cNvPr id="441" name="楕円 440"/>
        <xdr:cNvSpPr/>
      </xdr:nvSpPr>
      <xdr:spPr>
        <a:xfrm>
          <a:off x="14541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169273</xdr:rowOff>
    </xdr:from>
    <xdr:to>
      <xdr:col>81</xdr:col>
      <xdr:colOff>50800</xdr:colOff>
      <xdr:row>38</xdr:row>
      <xdr:rowOff>50074</xdr:rowOff>
    </xdr:to>
    <xdr:cxnSp macro="">
      <xdr:nvCxnSpPr>
        <xdr:cNvPr id="442" name="直線コネクタ 441"/>
        <xdr:cNvCxnSpPr/>
      </xdr:nvCxnSpPr>
      <xdr:spPr>
        <a:xfrm>
          <a:off x="14592300" y="65129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80917</xdr:rowOff>
    </xdr:from>
    <xdr:to>
      <xdr:col>72</xdr:col>
      <xdr:colOff>38100</xdr:colOff>
      <xdr:row>38</xdr:row>
      <xdr:rowOff>11068</xdr:rowOff>
    </xdr:to>
    <xdr:sp macro="" textlink="">
      <xdr:nvSpPr>
        <xdr:cNvPr id="443" name="楕円 442"/>
        <xdr:cNvSpPr/>
      </xdr:nvSpPr>
      <xdr:spPr>
        <a:xfrm>
          <a:off x="13652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37</xdr:row>
      <xdr:rowOff>169273</xdr:rowOff>
    </xdr:to>
    <xdr:cxnSp macro="">
      <xdr:nvCxnSpPr>
        <xdr:cNvPr id="444" name="直線コネクタ 443"/>
        <xdr:cNvCxnSpPr/>
      </xdr:nvCxnSpPr>
      <xdr:spPr>
        <a:xfrm>
          <a:off x="13703300" y="64753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44994</xdr:rowOff>
    </xdr:from>
    <xdr:to>
      <xdr:col>67</xdr:col>
      <xdr:colOff>101600</xdr:colOff>
      <xdr:row>38</xdr:row>
      <xdr:rowOff>146594</xdr:rowOff>
    </xdr:to>
    <xdr:sp macro="" textlink="">
      <xdr:nvSpPr>
        <xdr:cNvPr id="445" name="楕円 444"/>
        <xdr:cNvSpPr/>
      </xdr:nvSpPr>
      <xdr:spPr>
        <a:xfrm>
          <a:off x="12763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38</xdr:row>
      <xdr:rowOff>95794</xdr:rowOff>
    </xdr:to>
    <xdr:cxnSp macro="">
      <xdr:nvCxnSpPr>
        <xdr:cNvPr id="446" name="直線コネクタ 445"/>
        <xdr:cNvCxnSpPr/>
      </xdr:nvCxnSpPr>
      <xdr:spPr>
        <a:xfrm flipV="1">
          <a:off x="12814300" y="6475367"/>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92001</xdr:rowOff>
    </xdr:from>
    <xdr:ext cx="405111" cy="259045"/>
    <xdr:sp macro="" textlink="">
      <xdr:nvSpPr>
        <xdr:cNvPr id="451" name="n_1mainValue【認定こども園・幼稚園・保育所】&#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65150</xdr:rowOff>
    </xdr:from>
    <xdr:ext cx="405111" cy="259045"/>
    <xdr:sp macro="" textlink="">
      <xdr:nvSpPr>
        <xdr:cNvPr id="452" name="n_2mainValue【認定こども園・幼稚園・保育所】&#10;有形固定資産減価償却率"/>
        <xdr:cNvSpPr txBox="1"/>
      </xdr:nvSpPr>
      <xdr:spPr>
        <a:xfrm>
          <a:off x="14389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27594</xdr:rowOff>
    </xdr:from>
    <xdr:ext cx="405111" cy="259045"/>
    <xdr:sp macro="" textlink="">
      <xdr:nvSpPr>
        <xdr:cNvPr id="453" name="n_3mainValue【認定こども園・幼稚園・保育所】&#10;有形固定資産減価償却率"/>
        <xdr:cNvSpPr txBox="1"/>
      </xdr:nvSpPr>
      <xdr:spPr>
        <a:xfrm>
          <a:off x="13500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454" name="n_4mainValue【認定こども園・幼稚園・保育所】&#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146558</xdr:rowOff>
    </xdr:from>
    <xdr:to>
      <xdr:col>116</xdr:col>
      <xdr:colOff>114300</xdr:colOff>
      <xdr:row>41</xdr:row>
      <xdr:rowOff>76708</xdr:rowOff>
    </xdr:to>
    <xdr:sp macro="" textlink="">
      <xdr:nvSpPr>
        <xdr:cNvPr id="492" name="楕円 491"/>
        <xdr:cNvSpPr/>
      </xdr:nvSpPr>
      <xdr:spPr>
        <a:xfrm>
          <a:off x="221107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61485</xdr:rowOff>
    </xdr:from>
    <xdr:ext cx="469744" cy="259045"/>
    <xdr:sp macro="" textlink="">
      <xdr:nvSpPr>
        <xdr:cNvPr id="493" name="【認定こども園・幼稚園・保育所】&#10;一人当たり面積該当値テキスト"/>
        <xdr:cNvSpPr txBox="1"/>
      </xdr:nvSpPr>
      <xdr:spPr>
        <a:xfrm>
          <a:off x="22199600" y="69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146558</xdr:rowOff>
    </xdr:from>
    <xdr:to>
      <xdr:col>112</xdr:col>
      <xdr:colOff>38100</xdr:colOff>
      <xdr:row>41</xdr:row>
      <xdr:rowOff>76708</xdr:rowOff>
    </xdr:to>
    <xdr:sp macro="" textlink="">
      <xdr:nvSpPr>
        <xdr:cNvPr id="494" name="楕円 493"/>
        <xdr:cNvSpPr/>
      </xdr:nvSpPr>
      <xdr:spPr>
        <a:xfrm>
          <a:off x="21272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25908</xdr:rowOff>
    </xdr:from>
    <xdr:to>
      <xdr:col>116</xdr:col>
      <xdr:colOff>63500</xdr:colOff>
      <xdr:row>41</xdr:row>
      <xdr:rowOff>25908</xdr:rowOff>
    </xdr:to>
    <xdr:cxnSp macro="">
      <xdr:nvCxnSpPr>
        <xdr:cNvPr id="495" name="直線コネクタ 494"/>
        <xdr:cNvCxnSpPr/>
      </xdr:nvCxnSpPr>
      <xdr:spPr>
        <a:xfrm>
          <a:off x="21323300" y="705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96" name="楕円 495"/>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25908</xdr:rowOff>
    </xdr:to>
    <xdr:cxnSp macro="">
      <xdr:nvCxnSpPr>
        <xdr:cNvPr id="497" name="直線コネクタ 496"/>
        <xdr:cNvCxnSpPr/>
      </xdr:nvCxnSpPr>
      <xdr:spPr>
        <a:xfrm>
          <a:off x="20434300" y="705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98" name="楕円 497"/>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99" name="直線コネクタ 498"/>
        <xdr:cNvCxnSpPr/>
      </xdr:nvCxnSpPr>
      <xdr:spPr>
        <a:xfrm>
          <a:off x="19545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132842</xdr:rowOff>
    </xdr:from>
    <xdr:to>
      <xdr:col>98</xdr:col>
      <xdr:colOff>38100</xdr:colOff>
      <xdr:row>41</xdr:row>
      <xdr:rowOff>62992</xdr:rowOff>
    </xdr:to>
    <xdr:sp macro="" textlink="">
      <xdr:nvSpPr>
        <xdr:cNvPr id="500" name="楕円 499"/>
        <xdr:cNvSpPr/>
      </xdr:nvSpPr>
      <xdr:spPr>
        <a:xfrm>
          <a:off x="18605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12192</xdr:rowOff>
    </xdr:from>
    <xdr:to>
      <xdr:col>102</xdr:col>
      <xdr:colOff>114300</xdr:colOff>
      <xdr:row>41</xdr:row>
      <xdr:rowOff>23622</xdr:rowOff>
    </xdr:to>
    <xdr:cxnSp macro="">
      <xdr:nvCxnSpPr>
        <xdr:cNvPr id="501" name="直線コネクタ 500"/>
        <xdr:cNvCxnSpPr/>
      </xdr:nvCxnSpPr>
      <xdr:spPr>
        <a:xfrm>
          <a:off x="18656300" y="70416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67835</xdr:rowOff>
    </xdr:from>
    <xdr:ext cx="469744" cy="259045"/>
    <xdr:sp macro="" textlink="">
      <xdr:nvSpPr>
        <xdr:cNvPr id="506" name="n_1mainValue【認定こども園・幼稚園・保育所】&#10;一人当たり面積"/>
        <xdr:cNvSpPr txBox="1"/>
      </xdr:nvSpPr>
      <xdr:spPr>
        <a:xfrm>
          <a:off x="210757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07" name="n_2mainValue【認定こども園・幼稚園・保育所】&#10;一人当たり面積"/>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508" name="n_3mainValue【認定こども園・幼稚園・保育所】&#10;一人当たり面積"/>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54119</xdr:rowOff>
    </xdr:from>
    <xdr:ext cx="469744" cy="259045"/>
    <xdr:sp macro="" textlink="">
      <xdr:nvSpPr>
        <xdr:cNvPr id="509" name="n_4mainValue【認定こども園・幼稚園・保育所】&#10;一人当たり面積"/>
        <xdr:cNvSpPr txBox="1"/>
      </xdr:nvSpPr>
      <xdr:spPr>
        <a:xfrm>
          <a:off x="18421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135890</xdr:rowOff>
    </xdr:from>
    <xdr:to>
      <xdr:col>85</xdr:col>
      <xdr:colOff>177800</xdr:colOff>
      <xdr:row>59</xdr:row>
      <xdr:rowOff>66040</xdr:rowOff>
    </xdr:to>
    <xdr:sp macro="" textlink="">
      <xdr:nvSpPr>
        <xdr:cNvPr id="550" name="楕円 549"/>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158767</xdr:rowOff>
    </xdr:from>
    <xdr:ext cx="405111" cy="259045"/>
    <xdr:sp macro="" textlink="">
      <xdr:nvSpPr>
        <xdr:cNvPr id="551" name="【学校施設】&#10;有形固定資産減価償却率該当値テキスト"/>
        <xdr:cNvSpPr txBox="1"/>
      </xdr:nvSpPr>
      <xdr:spPr>
        <a:xfrm>
          <a:off x="16357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552" name="楕円 551"/>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15240</xdr:rowOff>
    </xdr:to>
    <xdr:cxnSp macro="">
      <xdr:nvCxnSpPr>
        <xdr:cNvPr id="553" name="直線コネクタ 552"/>
        <xdr:cNvCxnSpPr/>
      </xdr:nvCxnSpPr>
      <xdr:spPr>
        <a:xfrm>
          <a:off x="15481300" y="101098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54" name="楕円 553"/>
        <xdr:cNvSpPr/>
      </xdr:nvSpPr>
      <xdr:spPr>
        <a:xfrm>
          <a:off x="14541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49530</xdr:rowOff>
    </xdr:to>
    <xdr:cxnSp macro="">
      <xdr:nvCxnSpPr>
        <xdr:cNvPr id="555" name="直線コネクタ 554"/>
        <xdr:cNvCxnSpPr/>
      </xdr:nvCxnSpPr>
      <xdr:spPr>
        <a:xfrm flipV="1">
          <a:off x="14592300" y="101098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153035</xdr:rowOff>
    </xdr:from>
    <xdr:to>
      <xdr:col>72</xdr:col>
      <xdr:colOff>38100</xdr:colOff>
      <xdr:row>61</xdr:row>
      <xdr:rowOff>83185</xdr:rowOff>
    </xdr:to>
    <xdr:sp macro="" textlink="">
      <xdr:nvSpPr>
        <xdr:cNvPr id="556" name="楕円 555"/>
        <xdr:cNvSpPr/>
      </xdr:nvSpPr>
      <xdr:spPr>
        <a:xfrm>
          <a:off x="13652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61</xdr:row>
      <xdr:rowOff>32385</xdr:rowOff>
    </xdr:to>
    <xdr:cxnSp macro="">
      <xdr:nvCxnSpPr>
        <xdr:cNvPr id="557" name="直線コネクタ 556"/>
        <xdr:cNvCxnSpPr/>
      </xdr:nvCxnSpPr>
      <xdr:spPr>
        <a:xfrm flipV="1">
          <a:off x="13703300" y="1016508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147320</xdr:rowOff>
    </xdr:from>
    <xdr:to>
      <xdr:col>67</xdr:col>
      <xdr:colOff>101600</xdr:colOff>
      <xdr:row>62</xdr:row>
      <xdr:rowOff>77470</xdr:rowOff>
    </xdr:to>
    <xdr:sp macro="" textlink="">
      <xdr:nvSpPr>
        <xdr:cNvPr id="558" name="楕円 557"/>
        <xdr:cNvSpPr/>
      </xdr:nvSpPr>
      <xdr:spPr>
        <a:xfrm>
          <a:off x="12763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32385</xdr:rowOff>
    </xdr:from>
    <xdr:to>
      <xdr:col>71</xdr:col>
      <xdr:colOff>177800</xdr:colOff>
      <xdr:row>62</xdr:row>
      <xdr:rowOff>26670</xdr:rowOff>
    </xdr:to>
    <xdr:cxnSp macro="">
      <xdr:nvCxnSpPr>
        <xdr:cNvPr id="559" name="直線コネクタ 558"/>
        <xdr:cNvCxnSpPr/>
      </xdr:nvCxnSpPr>
      <xdr:spPr>
        <a:xfrm flipV="1">
          <a:off x="12814300" y="1049083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564" name="n_1mainValue【学校施設】&#10;有形固定資産減価償却率"/>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65" name="n_2main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74312</xdr:rowOff>
    </xdr:from>
    <xdr:ext cx="405111" cy="259045"/>
    <xdr:sp macro="" textlink="">
      <xdr:nvSpPr>
        <xdr:cNvPr id="566" name="n_3mainValue【学校施設】&#10;有形固定資産減価償却率"/>
        <xdr:cNvSpPr txBox="1"/>
      </xdr:nvSpPr>
      <xdr:spPr>
        <a:xfrm>
          <a:off x="13500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68597</xdr:rowOff>
    </xdr:from>
    <xdr:ext cx="405111" cy="259045"/>
    <xdr:sp macro="" textlink="">
      <xdr:nvSpPr>
        <xdr:cNvPr id="567" name="n_4mainValue【学校施設】&#10;有形固定資産減価償却率"/>
        <xdr:cNvSpPr txBox="1"/>
      </xdr:nvSpPr>
      <xdr:spPr>
        <a:xfrm>
          <a:off x="12611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606" name="楕円 605"/>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51071</xdr:rowOff>
    </xdr:from>
    <xdr:ext cx="469744" cy="259045"/>
    <xdr:sp macro="" textlink="">
      <xdr:nvSpPr>
        <xdr:cNvPr id="607" name="【学校施設】&#10;一人当たり面積該当値テキスト"/>
        <xdr:cNvSpPr txBox="1"/>
      </xdr:nvSpPr>
      <xdr:spPr>
        <a:xfrm>
          <a:off x="22199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81331</xdr:rowOff>
    </xdr:from>
    <xdr:to>
      <xdr:col>112</xdr:col>
      <xdr:colOff>38100</xdr:colOff>
      <xdr:row>63</xdr:row>
      <xdr:rowOff>11481</xdr:rowOff>
    </xdr:to>
    <xdr:sp macro="" textlink="">
      <xdr:nvSpPr>
        <xdr:cNvPr id="608" name="楕円 607"/>
        <xdr:cNvSpPr/>
      </xdr:nvSpPr>
      <xdr:spPr>
        <a:xfrm>
          <a:off x="212725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132131</xdr:rowOff>
    </xdr:to>
    <xdr:cxnSp macro="">
      <xdr:nvCxnSpPr>
        <xdr:cNvPr id="609" name="直線コネクタ 608"/>
        <xdr:cNvCxnSpPr/>
      </xdr:nvCxnSpPr>
      <xdr:spPr>
        <a:xfrm flipV="1">
          <a:off x="21323300" y="1075334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65329</xdr:rowOff>
    </xdr:from>
    <xdr:to>
      <xdr:col>107</xdr:col>
      <xdr:colOff>101600</xdr:colOff>
      <xdr:row>62</xdr:row>
      <xdr:rowOff>166929</xdr:rowOff>
    </xdr:to>
    <xdr:sp macro="" textlink="">
      <xdr:nvSpPr>
        <xdr:cNvPr id="610" name="楕円 609"/>
        <xdr:cNvSpPr/>
      </xdr:nvSpPr>
      <xdr:spPr>
        <a:xfrm>
          <a:off x="20383500" y="10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116129</xdr:rowOff>
    </xdr:from>
    <xdr:to>
      <xdr:col>111</xdr:col>
      <xdr:colOff>177800</xdr:colOff>
      <xdr:row>62</xdr:row>
      <xdr:rowOff>132131</xdr:rowOff>
    </xdr:to>
    <xdr:cxnSp macro="">
      <xdr:nvCxnSpPr>
        <xdr:cNvPr id="611" name="直線コネクタ 610"/>
        <xdr:cNvCxnSpPr/>
      </xdr:nvCxnSpPr>
      <xdr:spPr>
        <a:xfrm>
          <a:off x="20434300" y="1074602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153568</xdr:rowOff>
    </xdr:from>
    <xdr:to>
      <xdr:col>102</xdr:col>
      <xdr:colOff>165100</xdr:colOff>
      <xdr:row>63</xdr:row>
      <xdr:rowOff>83718</xdr:rowOff>
    </xdr:to>
    <xdr:sp macro="" textlink="">
      <xdr:nvSpPr>
        <xdr:cNvPr id="612" name="楕円 611"/>
        <xdr:cNvSpPr/>
      </xdr:nvSpPr>
      <xdr:spPr>
        <a:xfrm>
          <a:off x="19494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116129</xdr:rowOff>
    </xdr:from>
    <xdr:to>
      <xdr:col>107</xdr:col>
      <xdr:colOff>50800</xdr:colOff>
      <xdr:row>63</xdr:row>
      <xdr:rowOff>32918</xdr:rowOff>
    </xdr:to>
    <xdr:cxnSp macro="">
      <xdr:nvCxnSpPr>
        <xdr:cNvPr id="613" name="直線コネクタ 612"/>
        <xdr:cNvCxnSpPr/>
      </xdr:nvCxnSpPr>
      <xdr:spPr>
        <a:xfrm flipV="1">
          <a:off x="19545300" y="10746029"/>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147625</xdr:rowOff>
    </xdr:from>
    <xdr:to>
      <xdr:col>98</xdr:col>
      <xdr:colOff>38100</xdr:colOff>
      <xdr:row>63</xdr:row>
      <xdr:rowOff>77775</xdr:rowOff>
    </xdr:to>
    <xdr:sp macro="" textlink="">
      <xdr:nvSpPr>
        <xdr:cNvPr id="614" name="楕円 613"/>
        <xdr:cNvSpPr/>
      </xdr:nvSpPr>
      <xdr:spPr>
        <a:xfrm>
          <a:off x="18605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26975</xdr:rowOff>
    </xdr:from>
    <xdr:to>
      <xdr:col>102</xdr:col>
      <xdr:colOff>114300</xdr:colOff>
      <xdr:row>63</xdr:row>
      <xdr:rowOff>32918</xdr:rowOff>
    </xdr:to>
    <xdr:cxnSp macro="">
      <xdr:nvCxnSpPr>
        <xdr:cNvPr id="615" name="直線コネクタ 614"/>
        <xdr:cNvCxnSpPr/>
      </xdr:nvCxnSpPr>
      <xdr:spPr>
        <a:xfrm>
          <a:off x="18656300" y="1082832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2608</xdr:rowOff>
    </xdr:from>
    <xdr:ext cx="469744" cy="259045"/>
    <xdr:sp macro="" textlink="">
      <xdr:nvSpPr>
        <xdr:cNvPr id="620" name="n_1mainValue【学校施設】&#10;一人当たり面積"/>
        <xdr:cNvSpPr txBox="1"/>
      </xdr:nvSpPr>
      <xdr:spPr>
        <a:xfrm>
          <a:off x="21075727" y="1080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12006</xdr:rowOff>
    </xdr:from>
    <xdr:ext cx="469744" cy="259045"/>
    <xdr:sp macro="" textlink="">
      <xdr:nvSpPr>
        <xdr:cNvPr id="621" name="n_2mainValue【学校施設】&#10;一人当たり面積"/>
        <xdr:cNvSpPr txBox="1"/>
      </xdr:nvSpPr>
      <xdr:spPr>
        <a:xfrm>
          <a:off x="20199427" y="104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74845</xdr:rowOff>
    </xdr:from>
    <xdr:ext cx="469744" cy="259045"/>
    <xdr:sp macro="" textlink="">
      <xdr:nvSpPr>
        <xdr:cNvPr id="622" name="n_3mainValue【学校施設】&#10;一人当たり面積"/>
        <xdr:cNvSpPr txBox="1"/>
      </xdr:nvSpPr>
      <xdr:spPr>
        <a:xfrm>
          <a:off x="19310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68902</xdr:rowOff>
    </xdr:from>
    <xdr:ext cx="469744" cy="259045"/>
    <xdr:sp macro="" textlink="">
      <xdr:nvSpPr>
        <xdr:cNvPr id="623" name="n_4mainValue【学校施設】&#10;一人当たり面積"/>
        <xdr:cNvSpPr txBox="1"/>
      </xdr:nvSpPr>
      <xdr:spPr>
        <a:xfrm>
          <a:off x="18421427" y="108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665" name="楕円 664"/>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119215</xdr:rowOff>
    </xdr:from>
    <xdr:ext cx="405111" cy="259045"/>
    <xdr:sp macro="" textlink="">
      <xdr:nvSpPr>
        <xdr:cNvPr id="666" name="【児童館】&#10;有形固定資産減価償却率該当値テキスト"/>
        <xdr:cNvSpPr txBox="1"/>
      </xdr:nvSpPr>
      <xdr:spPr>
        <a:xfrm>
          <a:off x="16357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667" name="楕円 666"/>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83</xdr:row>
      <xdr:rowOff>20138</xdr:rowOff>
    </xdr:to>
    <xdr:cxnSp macro="">
      <xdr:nvCxnSpPr>
        <xdr:cNvPr id="668" name="直線コネクタ 667"/>
        <xdr:cNvCxnSpPr/>
      </xdr:nvCxnSpPr>
      <xdr:spPr>
        <a:xfrm>
          <a:off x="15481300" y="14217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75474</xdr:rowOff>
    </xdr:from>
    <xdr:to>
      <xdr:col>76</xdr:col>
      <xdr:colOff>165100</xdr:colOff>
      <xdr:row>83</xdr:row>
      <xdr:rowOff>5624</xdr:rowOff>
    </xdr:to>
    <xdr:sp macro="" textlink="">
      <xdr:nvSpPr>
        <xdr:cNvPr id="669" name="楕円 668"/>
        <xdr:cNvSpPr/>
      </xdr:nvSpPr>
      <xdr:spPr>
        <a:xfrm>
          <a:off x="14541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126274</xdr:rowOff>
    </xdr:from>
    <xdr:to>
      <xdr:col>81</xdr:col>
      <xdr:colOff>50800</xdr:colOff>
      <xdr:row>82</xdr:row>
      <xdr:rowOff>158931</xdr:rowOff>
    </xdr:to>
    <xdr:cxnSp macro="">
      <xdr:nvCxnSpPr>
        <xdr:cNvPr id="670" name="直線コネクタ 669"/>
        <xdr:cNvCxnSpPr/>
      </xdr:nvCxnSpPr>
      <xdr:spPr>
        <a:xfrm>
          <a:off x="14592300" y="1418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41184</xdr:rowOff>
    </xdr:from>
    <xdr:to>
      <xdr:col>72</xdr:col>
      <xdr:colOff>38100</xdr:colOff>
      <xdr:row>82</xdr:row>
      <xdr:rowOff>142784</xdr:rowOff>
    </xdr:to>
    <xdr:sp macro="" textlink="">
      <xdr:nvSpPr>
        <xdr:cNvPr id="671" name="楕円 670"/>
        <xdr:cNvSpPr/>
      </xdr:nvSpPr>
      <xdr:spPr>
        <a:xfrm>
          <a:off x="13652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82</xdr:row>
      <xdr:rowOff>126274</xdr:rowOff>
    </xdr:to>
    <xdr:cxnSp macro="">
      <xdr:nvCxnSpPr>
        <xdr:cNvPr id="672" name="直線コネクタ 671"/>
        <xdr:cNvCxnSpPr/>
      </xdr:nvCxnSpPr>
      <xdr:spPr>
        <a:xfrm>
          <a:off x="13703300" y="1415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109764</xdr:rowOff>
    </xdr:from>
    <xdr:to>
      <xdr:col>67</xdr:col>
      <xdr:colOff>101600</xdr:colOff>
      <xdr:row>83</xdr:row>
      <xdr:rowOff>39914</xdr:rowOff>
    </xdr:to>
    <xdr:sp macro="" textlink="">
      <xdr:nvSpPr>
        <xdr:cNvPr id="673" name="楕円 672"/>
        <xdr:cNvSpPr/>
      </xdr:nvSpPr>
      <xdr:spPr>
        <a:xfrm>
          <a:off x="12763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91984</xdr:rowOff>
    </xdr:from>
    <xdr:to>
      <xdr:col>71</xdr:col>
      <xdr:colOff>177800</xdr:colOff>
      <xdr:row>82</xdr:row>
      <xdr:rowOff>160564</xdr:rowOff>
    </xdr:to>
    <xdr:cxnSp macro="">
      <xdr:nvCxnSpPr>
        <xdr:cNvPr id="674" name="直線コネクタ 673"/>
        <xdr:cNvCxnSpPr/>
      </xdr:nvCxnSpPr>
      <xdr:spPr>
        <a:xfrm flipV="1">
          <a:off x="12814300" y="141508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29408</xdr:rowOff>
    </xdr:from>
    <xdr:ext cx="405111" cy="259045"/>
    <xdr:sp macro="" textlink="">
      <xdr:nvSpPr>
        <xdr:cNvPr id="679" name="n_1mainValue【児童館】&#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80" name="n_2main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133911</xdr:rowOff>
    </xdr:from>
    <xdr:ext cx="405111" cy="259045"/>
    <xdr:sp macro="" textlink="">
      <xdr:nvSpPr>
        <xdr:cNvPr id="681" name="n_3mainValue【児童館】&#10;有形固定資産減価償却率"/>
        <xdr:cNvSpPr txBox="1"/>
      </xdr:nvSpPr>
      <xdr:spPr>
        <a:xfrm>
          <a:off x="13500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31041</xdr:rowOff>
    </xdr:from>
    <xdr:ext cx="405111" cy="259045"/>
    <xdr:sp macro="" textlink="">
      <xdr:nvSpPr>
        <xdr:cNvPr id="682" name="n_4mainValue【児童館】&#10;有形固定資産減価償却率"/>
        <xdr:cNvSpPr txBox="1"/>
      </xdr:nvSpPr>
      <xdr:spPr>
        <a:xfrm>
          <a:off x="12611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2" name="楕円 721"/>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3"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4" name="楕円 723"/>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25" name="直線コネクタ 724"/>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6" name="楕円 725"/>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727" name="直線コネクタ 726"/>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28" name="楕円 727"/>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29" name="直線コネクタ 728"/>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730" name="楕円 729"/>
        <xdr:cNvSpPr/>
      </xdr:nvSpPr>
      <xdr:spPr>
        <a:xfrm>
          <a:off x="18605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731" name="直線コネクタ 730"/>
        <xdr:cNvCxnSpPr/>
      </xdr:nvCxnSpPr>
      <xdr:spPr>
        <a:xfrm>
          <a:off x="18656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6"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7" name="n_2mainValue【児童館】&#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8" name="n_3mainValue【児童館】&#10;一人当たり面積"/>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739" name="n_4mainValue【児童館】&#10;一人当たり面積"/>
        <xdr:cNvSpPr txBox="1"/>
      </xdr:nvSpPr>
      <xdr:spPr>
        <a:xfrm>
          <a:off x="18421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70"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781" name="楕円 780"/>
        <xdr:cNvSpPr/>
      </xdr:nvSpPr>
      <xdr:spPr>
        <a:xfrm>
          <a:off x="16268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33582</xdr:rowOff>
    </xdr:from>
    <xdr:ext cx="405111" cy="259045"/>
    <xdr:sp macro="" textlink="">
      <xdr:nvSpPr>
        <xdr:cNvPr id="782" name="【公民館】&#10;有形固定資産減価償却率該当値テキスト"/>
        <xdr:cNvSpPr txBox="1"/>
      </xdr:nvSpPr>
      <xdr:spPr>
        <a:xfrm>
          <a:off x="16357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83" name="楕円 782"/>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61505</xdr:rowOff>
    </xdr:to>
    <xdr:cxnSp macro="">
      <xdr:nvCxnSpPr>
        <xdr:cNvPr id="784" name="直線コネクタ 783"/>
        <xdr:cNvCxnSpPr/>
      </xdr:nvCxnSpPr>
      <xdr:spPr>
        <a:xfrm>
          <a:off x="15481300" y="17884139"/>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785" name="楕円 784"/>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20682</xdr:rowOff>
    </xdr:from>
    <xdr:to>
      <xdr:col>81</xdr:col>
      <xdr:colOff>50800</xdr:colOff>
      <xdr:row>104</xdr:row>
      <xdr:rowOff>53339</xdr:rowOff>
    </xdr:to>
    <xdr:cxnSp macro="">
      <xdr:nvCxnSpPr>
        <xdr:cNvPr id="786" name="直線コネクタ 785"/>
        <xdr:cNvCxnSpPr/>
      </xdr:nvCxnSpPr>
      <xdr:spPr>
        <a:xfrm>
          <a:off x="14592300" y="178514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107043</xdr:rowOff>
    </xdr:from>
    <xdr:to>
      <xdr:col>72</xdr:col>
      <xdr:colOff>38100</xdr:colOff>
      <xdr:row>104</xdr:row>
      <xdr:rowOff>37193</xdr:rowOff>
    </xdr:to>
    <xdr:sp macro="" textlink="">
      <xdr:nvSpPr>
        <xdr:cNvPr id="787" name="楕円 786"/>
        <xdr:cNvSpPr/>
      </xdr:nvSpPr>
      <xdr:spPr>
        <a:xfrm>
          <a:off x="13652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104</xdr:row>
      <xdr:rowOff>20682</xdr:rowOff>
    </xdr:to>
    <xdr:cxnSp macro="">
      <xdr:nvCxnSpPr>
        <xdr:cNvPr id="788" name="直線コネクタ 787"/>
        <xdr:cNvCxnSpPr/>
      </xdr:nvCxnSpPr>
      <xdr:spPr>
        <a:xfrm>
          <a:off x="13703300" y="1781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165826</xdr:rowOff>
    </xdr:from>
    <xdr:to>
      <xdr:col>67</xdr:col>
      <xdr:colOff>101600</xdr:colOff>
      <xdr:row>104</xdr:row>
      <xdr:rowOff>95976</xdr:rowOff>
    </xdr:to>
    <xdr:sp macro="" textlink="">
      <xdr:nvSpPr>
        <xdr:cNvPr id="789" name="楕円 788"/>
        <xdr:cNvSpPr/>
      </xdr:nvSpPr>
      <xdr:spPr>
        <a:xfrm>
          <a:off x="12763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157843</xdr:rowOff>
    </xdr:from>
    <xdr:to>
      <xdr:col>71</xdr:col>
      <xdr:colOff>177800</xdr:colOff>
      <xdr:row>104</xdr:row>
      <xdr:rowOff>45176</xdr:rowOff>
    </xdr:to>
    <xdr:cxnSp macro="">
      <xdr:nvCxnSpPr>
        <xdr:cNvPr id="790" name="直線コネクタ 789"/>
        <xdr:cNvCxnSpPr/>
      </xdr:nvCxnSpPr>
      <xdr:spPr>
        <a:xfrm flipV="1">
          <a:off x="12814300" y="1781719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91"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95" name="n_1main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796" name="n_2mainValue【公民館】&#10;有形固定資産減価償却率"/>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53720</xdr:rowOff>
    </xdr:from>
    <xdr:ext cx="405111" cy="259045"/>
    <xdr:sp macro="" textlink="">
      <xdr:nvSpPr>
        <xdr:cNvPr id="797" name="n_3mainValue【公民館】&#10;有形固定資産減価償却率"/>
        <xdr:cNvSpPr txBox="1"/>
      </xdr:nvSpPr>
      <xdr:spPr>
        <a:xfrm>
          <a:off x="13500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798" name="n_4mainValue【公民館】&#10;有形固定資産減価償却率"/>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9"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40" name="楕円 839"/>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841" name="【公民館】&#10;一人当たり面積該当値テキスト"/>
        <xdr:cNvSpPr txBox="1"/>
      </xdr:nvSpPr>
      <xdr:spPr>
        <a:xfrm>
          <a:off x="22199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842" name="楕円 841"/>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157843</xdr:rowOff>
    </xdr:to>
    <xdr:cxnSp macro="">
      <xdr:nvCxnSpPr>
        <xdr:cNvPr id="843" name="直線コネクタ 842"/>
        <xdr:cNvCxnSpPr/>
      </xdr:nvCxnSpPr>
      <xdr:spPr>
        <a:xfrm>
          <a:off x="21323300" y="1833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44" name="楕円 843"/>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157843</xdr:rowOff>
    </xdr:to>
    <xdr:cxnSp macro="">
      <xdr:nvCxnSpPr>
        <xdr:cNvPr id="845" name="直線コネクタ 844"/>
        <xdr:cNvCxnSpPr/>
      </xdr:nvCxnSpPr>
      <xdr:spPr>
        <a:xfrm>
          <a:off x="20434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46" name="楕円 845"/>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106</xdr:row>
      <xdr:rowOff>157843</xdr:rowOff>
    </xdr:to>
    <xdr:cxnSp macro="">
      <xdr:nvCxnSpPr>
        <xdr:cNvPr id="847" name="直線コネクタ 846"/>
        <xdr:cNvCxnSpPr/>
      </xdr:nvCxnSpPr>
      <xdr:spPr>
        <a:xfrm>
          <a:off x="19545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48" name="楕円 847"/>
        <xdr:cNvSpPr/>
      </xdr:nvSpPr>
      <xdr:spPr>
        <a:xfrm>
          <a:off x="18605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157843</xdr:rowOff>
    </xdr:to>
    <xdr:cxnSp macro="">
      <xdr:nvCxnSpPr>
        <xdr:cNvPr id="849" name="直線コネクタ 848"/>
        <xdr:cNvCxnSpPr/>
      </xdr:nvCxnSpPr>
      <xdr:spPr>
        <a:xfrm>
          <a:off x="18656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51"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52"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3"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53720</xdr:rowOff>
    </xdr:from>
    <xdr:ext cx="469744" cy="259045"/>
    <xdr:sp macro="" textlink="">
      <xdr:nvSpPr>
        <xdr:cNvPr id="854" name="n_1main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5" name="n_2main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6" name="n_3main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7" name="n_4mainValue【公民館】&#10;一人当たり面積"/>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類似団体と比較して特に有形固定資産減価償却率が高くなっている施設は、</a:t>
          </a:r>
          <a:r>
            <a:rPr kumimoji="1" lang="ja-JP" altLang="en-US" sz="900">
              <a:solidFill>
                <a:schemeClr val="dk1"/>
              </a:solidFill>
              <a:effectLst/>
              <a:latin typeface="+mn-lt"/>
              <a:ea typeface="+mn-ea"/>
              <a:cs typeface="+mn-cs"/>
            </a:rPr>
            <a:t>公営住宅、</a:t>
          </a:r>
          <a:r>
            <a:rPr kumimoji="1" lang="ja-JP" altLang="ja-JP" sz="900">
              <a:solidFill>
                <a:schemeClr val="dk1"/>
              </a:solidFill>
              <a:effectLst/>
              <a:latin typeface="+mn-lt"/>
              <a:ea typeface="+mn-ea"/>
              <a:cs typeface="+mn-cs"/>
            </a:rPr>
            <a:t>児童館であり、特に低くなっている施設は、道路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橋りょう、公民館である。</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公営住宅については、大半が</a:t>
          </a:r>
          <a:r>
            <a:rPr kumimoji="1" lang="ja-JP" altLang="ja-JP" sz="900">
              <a:solidFill>
                <a:schemeClr val="dk1"/>
              </a:solidFill>
              <a:effectLst/>
              <a:latin typeface="+mn-lt"/>
              <a:ea typeface="+mn-ea"/>
              <a:cs typeface="+mn-cs"/>
            </a:rPr>
            <a:t>昭和</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年代と</a:t>
          </a:r>
          <a:r>
            <a:rPr kumimoji="1" lang="en-US" altLang="ja-JP" sz="900">
              <a:solidFill>
                <a:schemeClr val="dk1"/>
              </a:solidFill>
              <a:effectLst/>
              <a:latin typeface="+mn-lt"/>
              <a:ea typeface="+mn-ea"/>
              <a:cs typeface="+mn-cs"/>
            </a:rPr>
            <a:t>40</a:t>
          </a:r>
          <a:r>
            <a:rPr kumimoji="1" lang="ja-JP" altLang="en-US" sz="900">
              <a:solidFill>
                <a:schemeClr val="dk1"/>
              </a:solidFill>
              <a:effectLst/>
              <a:latin typeface="+mn-lt"/>
              <a:ea typeface="+mn-ea"/>
              <a:cs typeface="+mn-cs"/>
            </a:rPr>
            <a:t>年代に</a:t>
          </a:r>
          <a:r>
            <a:rPr kumimoji="1" lang="ja-JP" altLang="ja-JP" sz="900">
              <a:solidFill>
                <a:schemeClr val="dk1"/>
              </a:solidFill>
              <a:effectLst/>
              <a:latin typeface="+mn-lt"/>
              <a:ea typeface="+mn-ea"/>
              <a:cs typeface="+mn-cs"/>
            </a:rPr>
            <a:t>建てられた建物のため、有形固定資産減価償却率が高くなっている。今後も引き続き、</a:t>
          </a:r>
          <a:r>
            <a:rPr kumimoji="1" lang="ja-JP" altLang="en-US" sz="900">
              <a:solidFill>
                <a:schemeClr val="dk1"/>
              </a:solidFill>
              <a:effectLst/>
              <a:latin typeface="+mn-lt"/>
              <a:ea typeface="+mn-ea"/>
              <a:cs typeface="+mn-cs"/>
            </a:rPr>
            <a:t>長寿命化計画</a:t>
          </a:r>
          <a:r>
            <a:rPr kumimoji="1" lang="ja-JP" altLang="ja-JP" sz="900">
              <a:solidFill>
                <a:schemeClr val="dk1"/>
              </a:solidFill>
              <a:effectLst/>
              <a:latin typeface="+mn-lt"/>
              <a:ea typeface="+mn-ea"/>
              <a:cs typeface="+mn-cs"/>
            </a:rPr>
            <a:t>に基づき、</a:t>
          </a:r>
          <a:r>
            <a:rPr kumimoji="1" lang="ja-JP" altLang="en-US" sz="900">
              <a:solidFill>
                <a:schemeClr val="dk1"/>
              </a:solidFill>
              <a:effectLst/>
              <a:latin typeface="+mn-lt"/>
              <a:ea typeface="+mn-ea"/>
              <a:cs typeface="+mn-cs"/>
            </a:rPr>
            <a:t>施設の維持管理を適切に進めていく</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児童館については、昭和</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年代と平成元年～</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に建てられた建物のため、有形固定資産減価償却率が高くなっている。今後も引き続き、個別施設計画に基づき、必要な面積を検証し、他の既存公共施設での事業実施が可能かどうかについて検討していく。</a:t>
          </a:r>
          <a:endParaRPr lang="ja-JP" altLang="ja-JP" sz="900">
            <a:effectLst/>
          </a:endParaRPr>
        </a:p>
        <a:p>
          <a:r>
            <a:rPr kumimoji="1" lang="ja-JP" altLang="ja-JP" sz="900">
              <a:solidFill>
                <a:schemeClr val="dk1"/>
              </a:solidFill>
              <a:effectLst/>
              <a:latin typeface="+mn-lt"/>
              <a:ea typeface="+mn-ea"/>
              <a:cs typeface="+mn-cs"/>
            </a:rPr>
            <a:t>　道路については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近年、阿見吉原土地区画整理事業地内の町道整備を行ったため、一人当たりの面積が増加するとともに、有形固定資産減価償却率が低くなっている。今後新設する道路は、都市計画道路については引き続き都市計画マスタープランに基づき計画的な整備を進めるとともに、現況に即した都市計画道路の見直しも進めていく。</a:t>
          </a:r>
          <a:endParaRPr lang="ja-JP" altLang="ja-JP" sz="900">
            <a:effectLst/>
          </a:endParaRPr>
        </a:p>
        <a:p>
          <a:r>
            <a:rPr kumimoji="1" lang="ja-JP" altLang="ja-JP" sz="900">
              <a:solidFill>
                <a:schemeClr val="dk1"/>
              </a:solidFill>
              <a:effectLst/>
              <a:latin typeface="+mn-lt"/>
              <a:ea typeface="+mn-ea"/>
              <a:cs typeface="+mn-cs"/>
            </a:rPr>
            <a:t>　橋りょうについては、平成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に策定した橋梁長寿命化修繕計画に基づき、計画的に修繕を行っているため、有形固定資産減価償却率が低くなっている。予防保全型の改修を行うことにより、施設の長寿命化を図るとともに、維持管理費用の縮減・平準化を図っていく。</a:t>
          </a:r>
          <a:endParaRPr lang="ja-JP" altLang="ja-JP" sz="900">
            <a:effectLst/>
          </a:endParaRPr>
        </a:p>
        <a:p>
          <a:r>
            <a:rPr kumimoji="1" lang="ja-JP" altLang="ja-JP" sz="900">
              <a:solidFill>
                <a:schemeClr val="dk1"/>
              </a:solidFill>
              <a:effectLst/>
              <a:latin typeface="+mn-lt"/>
              <a:ea typeface="+mn-ea"/>
              <a:cs typeface="+mn-cs"/>
            </a:rPr>
            <a:t>　公民館については、平成元年～</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に建てられた建物が多いため、有形固定資産減価償却率が低くなっている。今後も引き続き、個別施設計画に基づき、各施設の稼働状況から公民館の適正な規模を検証し利用者の声を把握した上で、統廃合も含めて将来の方向性を検討していく。</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47,814
46,850
71.40
16,282,701
15,594,597
448,060
9,562,320
14,483,979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10358</xdr:rowOff>
    </xdr:from>
    <xdr:ext cx="405111" cy="259045"/>
    <xdr:sp macro="" textlink="">
      <xdr:nvSpPr>
        <xdr:cNvPr id="75" name="【図書館】&#10;有形固定資産減価償却率該当値テキスト"/>
        <xdr:cNvSpPr txBox="1"/>
      </xdr:nvSpPr>
      <xdr:spPr>
        <a:xfrm>
          <a:off x="4673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82731</xdr:rowOff>
    </xdr:to>
    <xdr:cxnSp macro="">
      <xdr:nvCxnSpPr>
        <xdr:cNvPr id="77" name="直線コネクタ 76"/>
        <xdr:cNvCxnSpPr/>
      </xdr:nvCxnSpPr>
      <xdr:spPr>
        <a:xfrm>
          <a:off x="3797300" y="65586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8" name="楕円 77"/>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97427</xdr:rowOff>
    </xdr:to>
    <xdr:cxnSp macro="">
      <xdr:nvCxnSpPr>
        <xdr:cNvPr id="79" name="直線コネクタ 78"/>
        <xdr:cNvCxnSpPr/>
      </xdr:nvCxnSpPr>
      <xdr:spPr>
        <a:xfrm flipV="1">
          <a:off x="2908300" y="65586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80" name="楕円 79"/>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66403</xdr:rowOff>
    </xdr:from>
    <xdr:to>
      <xdr:col>15</xdr:col>
      <xdr:colOff>50800</xdr:colOff>
      <xdr:row>38</xdr:row>
      <xdr:rowOff>97427</xdr:rowOff>
    </xdr:to>
    <xdr:cxnSp macro="">
      <xdr:nvCxnSpPr>
        <xdr:cNvPr id="81" name="直線コネクタ 80"/>
        <xdr:cNvCxnSpPr/>
      </xdr:nvCxnSpPr>
      <xdr:spPr>
        <a:xfrm>
          <a:off x="2019300" y="658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66403</xdr:rowOff>
    </xdr:to>
    <xdr:cxnSp macro="">
      <xdr:nvCxnSpPr>
        <xdr:cNvPr id="83" name="直線コネクタ 82"/>
        <xdr:cNvCxnSpPr/>
      </xdr:nvCxnSpPr>
      <xdr:spPr>
        <a:xfrm>
          <a:off x="1130300" y="65423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8"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9" name="n_2mainValue【図書館】&#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90" name="n_3main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27" name="楕円 126"/>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28" name="【図書館】&#10;一人当たり面積該当値テキスト"/>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9" name="楕円 128"/>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39</xdr:row>
      <xdr:rowOff>167640</xdr:rowOff>
    </xdr:to>
    <xdr:cxnSp macro="">
      <xdr:nvCxnSpPr>
        <xdr:cNvPr id="130" name="直線コネクタ 129"/>
        <xdr:cNvCxnSpPr/>
      </xdr:nvCxnSpPr>
      <xdr:spPr>
        <a:xfrm>
          <a:off x="9639300" y="6854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31" name="楕円 130"/>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39</xdr:row>
      <xdr:rowOff>167640</xdr:rowOff>
    </xdr:to>
    <xdr:cxnSp macro="">
      <xdr:nvCxnSpPr>
        <xdr:cNvPr id="132" name="直線コネクタ 131"/>
        <xdr:cNvCxnSpPr/>
      </xdr:nvCxnSpPr>
      <xdr:spPr>
        <a:xfrm>
          <a:off x="8750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3" name="楕円 132"/>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39</xdr:row>
      <xdr:rowOff>167640</xdr:rowOff>
    </xdr:to>
    <xdr:cxnSp macro="">
      <xdr:nvCxnSpPr>
        <xdr:cNvPr id="134" name="直線コネクタ 133"/>
        <xdr:cNvCxnSpPr/>
      </xdr:nvCxnSpPr>
      <xdr:spPr>
        <a:xfrm>
          <a:off x="7861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5" name="楕円 134"/>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39</xdr:row>
      <xdr:rowOff>167640</xdr:rowOff>
    </xdr:to>
    <xdr:cxnSp macro="">
      <xdr:nvCxnSpPr>
        <xdr:cNvPr id="136" name="直線コネクタ 135"/>
        <xdr:cNvCxnSpPr/>
      </xdr:nvCxnSpPr>
      <xdr:spPr>
        <a:xfrm>
          <a:off x="6972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41" name="n_1main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42" name="n_2mainValue【図書館】&#10;一人当たり面積"/>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3" name="n_3main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main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4" name="楕円 183"/>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85" name="【体育館・プール】&#10;有形固定資産減価償却率該当値テキスト"/>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86" name="楕円 185"/>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68580</xdr:rowOff>
    </xdr:to>
    <xdr:cxnSp macro="">
      <xdr:nvCxnSpPr>
        <xdr:cNvPr id="187" name="直線コネクタ 186"/>
        <xdr:cNvCxnSpPr/>
      </xdr:nvCxnSpPr>
      <xdr:spPr>
        <a:xfrm>
          <a:off x="3797300" y="10340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157480</xdr:rowOff>
    </xdr:from>
    <xdr:to>
      <xdr:col>15</xdr:col>
      <xdr:colOff>101600</xdr:colOff>
      <xdr:row>60</xdr:row>
      <xdr:rowOff>87630</xdr:rowOff>
    </xdr:to>
    <xdr:sp macro="" textlink="">
      <xdr:nvSpPr>
        <xdr:cNvPr id="188" name="楕円 187"/>
        <xdr:cNvSpPr/>
      </xdr:nvSpPr>
      <xdr:spPr>
        <a:xfrm>
          <a:off x="285750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36830</xdr:rowOff>
    </xdr:from>
    <xdr:to>
      <xdr:col>19</xdr:col>
      <xdr:colOff>177800</xdr:colOff>
      <xdr:row>60</xdr:row>
      <xdr:rowOff>53340</xdr:rowOff>
    </xdr:to>
    <xdr:cxnSp macro="">
      <xdr:nvCxnSpPr>
        <xdr:cNvPr id="189" name="直線コネクタ 188"/>
        <xdr:cNvCxnSpPr/>
      </xdr:nvCxnSpPr>
      <xdr:spPr>
        <a:xfrm>
          <a:off x="2908300" y="103238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140970</xdr:rowOff>
    </xdr:from>
    <xdr:to>
      <xdr:col>10</xdr:col>
      <xdr:colOff>165100</xdr:colOff>
      <xdr:row>60</xdr:row>
      <xdr:rowOff>71120</xdr:rowOff>
    </xdr:to>
    <xdr:sp macro="" textlink="">
      <xdr:nvSpPr>
        <xdr:cNvPr id="190" name="楕円 189"/>
        <xdr:cNvSpPr/>
      </xdr:nvSpPr>
      <xdr:spPr>
        <a:xfrm>
          <a:off x="19685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20320</xdr:rowOff>
    </xdr:from>
    <xdr:to>
      <xdr:col>15</xdr:col>
      <xdr:colOff>50800</xdr:colOff>
      <xdr:row>60</xdr:row>
      <xdr:rowOff>36830</xdr:rowOff>
    </xdr:to>
    <xdr:cxnSp macro="">
      <xdr:nvCxnSpPr>
        <xdr:cNvPr id="191" name="直線コネクタ 190"/>
        <xdr:cNvCxnSpPr/>
      </xdr:nvCxnSpPr>
      <xdr:spPr>
        <a:xfrm>
          <a:off x="2019300" y="1030732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192" name="楕円 191"/>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20320</xdr:rowOff>
    </xdr:from>
    <xdr:to>
      <xdr:col>10</xdr:col>
      <xdr:colOff>114300</xdr:colOff>
      <xdr:row>62</xdr:row>
      <xdr:rowOff>160020</xdr:rowOff>
    </xdr:to>
    <xdr:cxnSp macro="">
      <xdr:nvCxnSpPr>
        <xdr:cNvPr id="193" name="直線コネクタ 192"/>
        <xdr:cNvCxnSpPr/>
      </xdr:nvCxnSpPr>
      <xdr:spPr>
        <a:xfrm flipV="1">
          <a:off x="1130300" y="1030732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95267</xdr:rowOff>
    </xdr:from>
    <xdr:ext cx="405111" cy="259045"/>
    <xdr:sp macro="" textlink="">
      <xdr:nvSpPr>
        <xdr:cNvPr id="198" name="n_1mainValue【体育館・プー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78757</xdr:rowOff>
    </xdr:from>
    <xdr:ext cx="405111" cy="259045"/>
    <xdr:sp macro="" textlink="">
      <xdr:nvSpPr>
        <xdr:cNvPr id="199" name="n_2mainValue【体育館・プール】&#10;有形固定資産減価償却率"/>
        <xdr:cNvSpPr txBox="1"/>
      </xdr:nvSpPr>
      <xdr:spPr>
        <a:xfrm>
          <a:off x="27057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62247</xdr:rowOff>
    </xdr:from>
    <xdr:ext cx="405111" cy="259045"/>
    <xdr:sp macro="" textlink="">
      <xdr:nvSpPr>
        <xdr:cNvPr id="200" name="n_3mainValue【体育館・プール】&#10;有形固定資産減価償却率"/>
        <xdr:cNvSpPr txBox="1"/>
      </xdr:nvSpPr>
      <xdr:spPr>
        <a:xfrm>
          <a:off x="1816744" y="1034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201" name="n_4mainValue【体育館・プール】&#10;有形固定資産減価償却率"/>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41" name="楕円 240"/>
        <xdr:cNvSpPr/>
      </xdr:nvSpPr>
      <xdr:spPr>
        <a:xfrm>
          <a:off x="10426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144162</xdr:rowOff>
    </xdr:from>
    <xdr:ext cx="469744" cy="259045"/>
    <xdr:sp macro="" textlink="">
      <xdr:nvSpPr>
        <xdr:cNvPr id="242" name="【体育館・プール】&#10;一人当たり面積該当値テキスト"/>
        <xdr:cNvSpPr txBox="1"/>
      </xdr:nvSpPr>
      <xdr:spPr>
        <a:xfrm>
          <a:off x="10515600" y="10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57785</xdr:rowOff>
    </xdr:from>
    <xdr:to>
      <xdr:col>50</xdr:col>
      <xdr:colOff>165100</xdr:colOff>
      <xdr:row>63</xdr:row>
      <xdr:rowOff>159385</xdr:rowOff>
    </xdr:to>
    <xdr:sp macro="" textlink="">
      <xdr:nvSpPr>
        <xdr:cNvPr id="243" name="楕円 242"/>
        <xdr:cNvSpPr/>
      </xdr:nvSpPr>
      <xdr:spPr>
        <a:xfrm>
          <a:off x="9588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108585</xdr:rowOff>
    </xdr:from>
    <xdr:to>
      <xdr:col>55</xdr:col>
      <xdr:colOff>0</xdr:colOff>
      <xdr:row>63</xdr:row>
      <xdr:rowOff>108585</xdr:rowOff>
    </xdr:to>
    <xdr:cxnSp macro="">
      <xdr:nvCxnSpPr>
        <xdr:cNvPr id="244" name="直線コネクタ 243"/>
        <xdr:cNvCxnSpPr/>
      </xdr:nvCxnSpPr>
      <xdr:spPr>
        <a:xfrm>
          <a:off x="9639300" y="10909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57785</xdr:rowOff>
    </xdr:from>
    <xdr:to>
      <xdr:col>46</xdr:col>
      <xdr:colOff>38100</xdr:colOff>
      <xdr:row>63</xdr:row>
      <xdr:rowOff>159385</xdr:rowOff>
    </xdr:to>
    <xdr:sp macro="" textlink="">
      <xdr:nvSpPr>
        <xdr:cNvPr id="245" name="楕円 244"/>
        <xdr:cNvSpPr/>
      </xdr:nvSpPr>
      <xdr:spPr>
        <a:xfrm>
          <a:off x="8699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108585</xdr:rowOff>
    </xdr:from>
    <xdr:to>
      <xdr:col>50</xdr:col>
      <xdr:colOff>114300</xdr:colOff>
      <xdr:row>63</xdr:row>
      <xdr:rowOff>108585</xdr:rowOff>
    </xdr:to>
    <xdr:cxnSp macro="">
      <xdr:nvCxnSpPr>
        <xdr:cNvPr id="246" name="直線コネクタ 245"/>
        <xdr:cNvCxnSpPr/>
      </xdr:nvCxnSpPr>
      <xdr:spPr>
        <a:xfrm>
          <a:off x="8750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57785</xdr:rowOff>
    </xdr:from>
    <xdr:to>
      <xdr:col>41</xdr:col>
      <xdr:colOff>101600</xdr:colOff>
      <xdr:row>63</xdr:row>
      <xdr:rowOff>159385</xdr:rowOff>
    </xdr:to>
    <xdr:sp macro="" textlink="">
      <xdr:nvSpPr>
        <xdr:cNvPr id="247" name="楕円 246"/>
        <xdr:cNvSpPr/>
      </xdr:nvSpPr>
      <xdr:spPr>
        <a:xfrm>
          <a:off x="7810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108585</xdr:rowOff>
    </xdr:from>
    <xdr:to>
      <xdr:col>45</xdr:col>
      <xdr:colOff>177800</xdr:colOff>
      <xdr:row>63</xdr:row>
      <xdr:rowOff>108585</xdr:rowOff>
    </xdr:to>
    <xdr:cxnSp macro="">
      <xdr:nvCxnSpPr>
        <xdr:cNvPr id="248" name="直線コネクタ 247"/>
        <xdr:cNvCxnSpPr/>
      </xdr:nvCxnSpPr>
      <xdr:spPr>
        <a:xfrm>
          <a:off x="7861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57785</xdr:rowOff>
    </xdr:from>
    <xdr:to>
      <xdr:col>36</xdr:col>
      <xdr:colOff>165100</xdr:colOff>
      <xdr:row>63</xdr:row>
      <xdr:rowOff>159385</xdr:rowOff>
    </xdr:to>
    <xdr:sp macro="" textlink="">
      <xdr:nvSpPr>
        <xdr:cNvPr id="249" name="楕円 248"/>
        <xdr:cNvSpPr/>
      </xdr:nvSpPr>
      <xdr:spPr>
        <a:xfrm>
          <a:off x="6921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108585</xdr:rowOff>
    </xdr:from>
    <xdr:to>
      <xdr:col>41</xdr:col>
      <xdr:colOff>50800</xdr:colOff>
      <xdr:row>63</xdr:row>
      <xdr:rowOff>108585</xdr:rowOff>
    </xdr:to>
    <xdr:cxnSp macro="">
      <xdr:nvCxnSpPr>
        <xdr:cNvPr id="250" name="直線コネクタ 249"/>
        <xdr:cNvCxnSpPr/>
      </xdr:nvCxnSpPr>
      <xdr:spPr>
        <a:xfrm>
          <a:off x="6972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150512</xdr:rowOff>
    </xdr:from>
    <xdr:ext cx="469744" cy="259045"/>
    <xdr:sp macro="" textlink="">
      <xdr:nvSpPr>
        <xdr:cNvPr id="255" name="n_1mainValue【体育館・プール】&#10;一人当たり面積"/>
        <xdr:cNvSpPr txBox="1"/>
      </xdr:nvSpPr>
      <xdr:spPr>
        <a:xfrm>
          <a:off x="9391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150512</xdr:rowOff>
    </xdr:from>
    <xdr:ext cx="469744" cy="259045"/>
    <xdr:sp macro="" textlink="">
      <xdr:nvSpPr>
        <xdr:cNvPr id="256" name="n_2mainValue【体育館・プール】&#10;一人当たり面積"/>
        <xdr:cNvSpPr txBox="1"/>
      </xdr:nvSpPr>
      <xdr:spPr>
        <a:xfrm>
          <a:off x="8515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150512</xdr:rowOff>
    </xdr:from>
    <xdr:ext cx="469744" cy="259045"/>
    <xdr:sp macro="" textlink="">
      <xdr:nvSpPr>
        <xdr:cNvPr id="257" name="n_3mainValue【体育館・プール】&#10;一人当たり面積"/>
        <xdr:cNvSpPr txBox="1"/>
      </xdr:nvSpPr>
      <xdr:spPr>
        <a:xfrm>
          <a:off x="7626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150512</xdr:rowOff>
    </xdr:from>
    <xdr:ext cx="469744" cy="259045"/>
    <xdr:sp macro="" textlink="">
      <xdr:nvSpPr>
        <xdr:cNvPr id="258" name="n_4mainValue【体育館・プール】&#10;一人当たり面積"/>
        <xdr:cNvSpPr txBox="1"/>
      </xdr:nvSpPr>
      <xdr:spPr>
        <a:xfrm>
          <a:off x="6737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99" name="楕円 298"/>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7638</xdr:rowOff>
    </xdr:from>
    <xdr:ext cx="405111" cy="259045"/>
    <xdr:sp macro="" textlink="">
      <xdr:nvSpPr>
        <xdr:cNvPr id="300" name="【福祉施設】&#10;有形固定資産減価償却率該当値テキスト"/>
        <xdr:cNvSpPr txBox="1"/>
      </xdr:nvSpPr>
      <xdr:spPr>
        <a:xfrm>
          <a:off x="4673600"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301" name="楕円 300"/>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41911</xdr:rowOff>
    </xdr:from>
    <xdr:to>
      <xdr:col>24</xdr:col>
      <xdr:colOff>63500</xdr:colOff>
      <xdr:row>82</xdr:row>
      <xdr:rowOff>80011</xdr:rowOff>
    </xdr:to>
    <xdr:cxnSp macro="">
      <xdr:nvCxnSpPr>
        <xdr:cNvPr id="302" name="直線コネクタ 301"/>
        <xdr:cNvCxnSpPr/>
      </xdr:nvCxnSpPr>
      <xdr:spPr>
        <a:xfrm>
          <a:off x="3797300" y="141008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03" name="楕円 302"/>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41911</xdr:rowOff>
    </xdr:to>
    <xdr:cxnSp macro="">
      <xdr:nvCxnSpPr>
        <xdr:cNvPr id="304" name="直線コネクタ 303"/>
        <xdr:cNvCxnSpPr/>
      </xdr:nvCxnSpPr>
      <xdr:spPr>
        <a:xfrm>
          <a:off x="2908300" y="14062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305" name="楕円 304"/>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3811</xdr:rowOff>
    </xdr:to>
    <xdr:cxnSp macro="">
      <xdr:nvCxnSpPr>
        <xdr:cNvPr id="306" name="直線コネクタ 305"/>
        <xdr:cNvCxnSpPr/>
      </xdr:nvCxnSpPr>
      <xdr:spPr>
        <a:xfrm>
          <a:off x="2019300" y="14024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07" name="楕円 306"/>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76200</xdr:rowOff>
    </xdr:to>
    <xdr:cxnSp macro="">
      <xdr:nvCxnSpPr>
        <xdr:cNvPr id="308" name="直線コネクタ 307"/>
        <xdr:cNvCxnSpPr/>
      </xdr:nvCxnSpPr>
      <xdr:spPr>
        <a:xfrm flipV="1">
          <a:off x="1130300" y="140246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83838</xdr:rowOff>
    </xdr:from>
    <xdr:ext cx="405111" cy="259045"/>
    <xdr:sp macro="" textlink="">
      <xdr:nvSpPr>
        <xdr:cNvPr id="313" name="n_1main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4" name="n_2main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5" name="n_3mainValue【福祉施設】&#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6" name="n_4mainValue【福祉施設】&#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54" name="楕円 353"/>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55" name="【福祉施設】&#10;一人当たり面積該当値テキスト"/>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56" name="楕円 355"/>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154687</xdr:rowOff>
    </xdr:to>
    <xdr:cxnSp macro="">
      <xdr:nvCxnSpPr>
        <xdr:cNvPr id="357" name="直線コネクタ 356"/>
        <xdr:cNvCxnSpPr/>
      </xdr:nvCxnSpPr>
      <xdr:spPr>
        <a:xfrm>
          <a:off x="9639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358" name="楕円 357"/>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154687</xdr:rowOff>
    </xdr:to>
    <xdr:cxnSp macro="">
      <xdr:nvCxnSpPr>
        <xdr:cNvPr id="359" name="直線コネクタ 358"/>
        <xdr:cNvCxnSpPr/>
      </xdr:nvCxnSpPr>
      <xdr:spPr>
        <a:xfrm>
          <a:off x="8750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103887</xdr:rowOff>
    </xdr:from>
    <xdr:to>
      <xdr:col>41</xdr:col>
      <xdr:colOff>101600</xdr:colOff>
      <xdr:row>86</xdr:row>
      <xdr:rowOff>34037</xdr:rowOff>
    </xdr:to>
    <xdr:sp macro="" textlink="">
      <xdr:nvSpPr>
        <xdr:cNvPr id="360" name="楕円 359"/>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154687</xdr:rowOff>
    </xdr:from>
    <xdr:to>
      <xdr:col>45</xdr:col>
      <xdr:colOff>177800</xdr:colOff>
      <xdr:row>85</xdr:row>
      <xdr:rowOff>154687</xdr:rowOff>
    </xdr:to>
    <xdr:cxnSp macro="">
      <xdr:nvCxnSpPr>
        <xdr:cNvPr id="361" name="直線コネクタ 360"/>
        <xdr:cNvCxnSpPr/>
      </xdr:nvCxnSpPr>
      <xdr:spPr>
        <a:xfrm>
          <a:off x="7861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62" name="楕円 361"/>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154687</xdr:rowOff>
    </xdr:to>
    <xdr:cxnSp macro="">
      <xdr:nvCxnSpPr>
        <xdr:cNvPr id="363" name="直線コネクタ 362"/>
        <xdr:cNvCxnSpPr/>
      </xdr:nvCxnSpPr>
      <xdr:spPr>
        <a:xfrm>
          <a:off x="6972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368" name="n_1mainValue【福祉施設】&#10;一人当たり面積"/>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69" name="n_2mainValue【福祉施設】&#10;一人当たり面積"/>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70" name="n_3mainValue【福祉施設】&#10;一人当たり面積"/>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71" name="n_4mainValue【福祉施設】&#10;一人当たり面積"/>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134801</xdr:rowOff>
    </xdr:from>
    <xdr:to>
      <xdr:col>24</xdr:col>
      <xdr:colOff>114300</xdr:colOff>
      <xdr:row>103</xdr:row>
      <xdr:rowOff>64951</xdr:rowOff>
    </xdr:to>
    <xdr:sp macro="" textlink="">
      <xdr:nvSpPr>
        <xdr:cNvPr id="413" name="楕円 412"/>
        <xdr:cNvSpPr/>
      </xdr:nvSpPr>
      <xdr:spPr>
        <a:xfrm>
          <a:off x="4584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157678</xdr:rowOff>
    </xdr:from>
    <xdr:ext cx="405111" cy="259045"/>
    <xdr:sp macro="" textlink="">
      <xdr:nvSpPr>
        <xdr:cNvPr id="414" name="【市民会館】&#10;有形固定資産減価償却率該当値テキスト"/>
        <xdr:cNvSpPr txBox="1"/>
      </xdr:nvSpPr>
      <xdr:spPr>
        <a:xfrm>
          <a:off x="4673600" y="1747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95613</xdr:rowOff>
    </xdr:from>
    <xdr:to>
      <xdr:col>20</xdr:col>
      <xdr:colOff>38100</xdr:colOff>
      <xdr:row>103</xdr:row>
      <xdr:rowOff>25763</xdr:rowOff>
    </xdr:to>
    <xdr:sp macro="" textlink="">
      <xdr:nvSpPr>
        <xdr:cNvPr id="415" name="楕円 414"/>
        <xdr:cNvSpPr/>
      </xdr:nvSpPr>
      <xdr:spPr>
        <a:xfrm>
          <a:off x="3746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146413</xdr:rowOff>
    </xdr:from>
    <xdr:to>
      <xdr:col>24</xdr:col>
      <xdr:colOff>63500</xdr:colOff>
      <xdr:row>103</xdr:row>
      <xdr:rowOff>14151</xdr:rowOff>
    </xdr:to>
    <xdr:cxnSp macro="">
      <xdr:nvCxnSpPr>
        <xdr:cNvPr id="416" name="直線コネクタ 415"/>
        <xdr:cNvCxnSpPr/>
      </xdr:nvCxnSpPr>
      <xdr:spPr>
        <a:xfrm>
          <a:off x="3797300" y="176343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56424</xdr:rowOff>
    </xdr:from>
    <xdr:to>
      <xdr:col>15</xdr:col>
      <xdr:colOff>101600</xdr:colOff>
      <xdr:row>102</xdr:row>
      <xdr:rowOff>158024</xdr:rowOff>
    </xdr:to>
    <xdr:sp macro="" textlink="">
      <xdr:nvSpPr>
        <xdr:cNvPr id="417" name="楕円 416"/>
        <xdr:cNvSpPr/>
      </xdr:nvSpPr>
      <xdr:spPr>
        <a:xfrm>
          <a:off x="2857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107224</xdr:rowOff>
    </xdr:from>
    <xdr:to>
      <xdr:col>19</xdr:col>
      <xdr:colOff>177800</xdr:colOff>
      <xdr:row>102</xdr:row>
      <xdr:rowOff>146413</xdr:rowOff>
    </xdr:to>
    <xdr:cxnSp macro="">
      <xdr:nvCxnSpPr>
        <xdr:cNvPr id="418" name="直線コネクタ 417"/>
        <xdr:cNvCxnSpPr/>
      </xdr:nvCxnSpPr>
      <xdr:spPr>
        <a:xfrm>
          <a:off x="2908300" y="175951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17236</xdr:rowOff>
    </xdr:from>
    <xdr:to>
      <xdr:col>10</xdr:col>
      <xdr:colOff>165100</xdr:colOff>
      <xdr:row>102</xdr:row>
      <xdr:rowOff>118836</xdr:rowOff>
    </xdr:to>
    <xdr:sp macro="" textlink="">
      <xdr:nvSpPr>
        <xdr:cNvPr id="419" name="楕円 418"/>
        <xdr:cNvSpPr/>
      </xdr:nvSpPr>
      <xdr:spPr>
        <a:xfrm>
          <a:off x="1968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68036</xdr:rowOff>
    </xdr:from>
    <xdr:to>
      <xdr:col>15</xdr:col>
      <xdr:colOff>50800</xdr:colOff>
      <xdr:row>102</xdr:row>
      <xdr:rowOff>107224</xdr:rowOff>
    </xdr:to>
    <xdr:cxnSp macro="">
      <xdr:nvCxnSpPr>
        <xdr:cNvPr id="420" name="直線コネクタ 419"/>
        <xdr:cNvCxnSpPr/>
      </xdr:nvCxnSpPr>
      <xdr:spPr>
        <a:xfrm>
          <a:off x="2019300" y="175559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164193</xdr:rowOff>
    </xdr:from>
    <xdr:to>
      <xdr:col>6</xdr:col>
      <xdr:colOff>38100</xdr:colOff>
      <xdr:row>102</xdr:row>
      <xdr:rowOff>94343</xdr:rowOff>
    </xdr:to>
    <xdr:sp macro="" textlink="">
      <xdr:nvSpPr>
        <xdr:cNvPr id="421" name="楕円 420"/>
        <xdr:cNvSpPr/>
      </xdr:nvSpPr>
      <xdr:spPr>
        <a:xfrm>
          <a:off x="1079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43543</xdr:rowOff>
    </xdr:from>
    <xdr:to>
      <xdr:col>10</xdr:col>
      <xdr:colOff>114300</xdr:colOff>
      <xdr:row>102</xdr:row>
      <xdr:rowOff>68036</xdr:rowOff>
    </xdr:to>
    <xdr:cxnSp macro="">
      <xdr:nvCxnSpPr>
        <xdr:cNvPr id="422" name="直線コネクタ 421"/>
        <xdr:cNvCxnSpPr/>
      </xdr:nvCxnSpPr>
      <xdr:spPr>
        <a:xfrm>
          <a:off x="1130300" y="175314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2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25"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6"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42290</xdr:rowOff>
    </xdr:from>
    <xdr:ext cx="405111" cy="259045"/>
    <xdr:sp macro="" textlink="">
      <xdr:nvSpPr>
        <xdr:cNvPr id="427" name="n_1mainValue【市民会館】&#10;有形固定資産減価償却率"/>
        <xdr:cNvSpPr txBox="1"/>
      </xdr:nvSpPr>
      <xdr:spPr>
        <a:xfrm>
          <a:off x="3582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3101</xdr:rowOff>
    </xdr:from>
    <xdr:ext cx="405111" cy="259045"/>
    <xdr:sp macro="" textlink="">
      <xdr:nvSpPr>
        <xdr:cNvPr id="428" name="n_2mainValue【市民会館】&#10;有形固定資産減価償却率"/>
        <xdr:cNvSpPr txBox="1"/>
      </xdr:nvSpPr>
      <xdr:spPr>
        <a:xfrm>
          <a:off x="27057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135363</xdr:rowOff>
    </xdr:from>
    <xdr:ext cx="405111" cy="259045"/>
    <xdr:sp macro="" textlink="">
      <xdr:nvSpPr>
        <xdr:cNvPr id="429" name="n_3mainValue【市民会館】&#10;有形固定資産減価償却率"/>
        <xdr:cNvSpPr txBox="1"/>
      </xdr:nvSpPr>
      <xdr:spPr>
        <a:xfrm>
          <a:off x="1816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110870</xdr:rowOff>
    </xdr:from>
    <xdr:ext cx="405111" cy="259045"/>
    <xdr:sp macro="" textlink="">
      <xdr:nvSpPr>
        <xdr:cNvPr id="430" name="n_4mainValue【市民会館】&#10;有形固定資産減価償却率"/>
        <xdr:cNvSpPr txBox="1"/>
      </xdr:nvSpPr>
      <xdr:spPr>
        <a:xfrm>
          <a:off x="927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66548</xdr:rowOff>
    </xdr:from>
    <xdr:to>
      <xdr:col>55</xdr:col>
      <xdr:colOff>50800</xdr:colOff>
      <xdr:row>107</xdr:row>
      <xdr:rowOff>168148</xdr:rowOff>
    </xdr:to>
    <xdr:sp macro="" textlink="">
      <xdr:nvSpPr>
        <xdr:cNvPr id="468" name="楕円 467"/>
        <xdr:cNvSpPr/>
      </xdr:nvSpPr>
      <xdr:spPr>
        <a:xfrm>
          <a:off x="104267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152925</xdr:rowOff>
    </xdr:from>
    <xdr:ext cx="469744" cy="259045"/>
    <xdr:sp macro="" textlink="">
      <xdr:nvSpPr>
        <xdr:cNvPr id="469" name="【市民会館】&#10;一人当たり面積該当値テキスト"/>
        <xdr:cNvSpPr txBox="1"/>
      </xdr:nvSpPr>
      <xdr:spPr>
        <a:xfrm>
          <a:off x="10515600" y="1832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66548</xdr:rowOff>
    </xdr:from>
    <xdr:to>
      <xdr:col>50</xdr:col>
      <xdr:colOff>165100</xdr:colOff>
      <xdr:row>107</xdr:row>
      <xdr:rowOff>168148</xdr:rowOff>
    </xdr:to>
    <xdr:sp macro="" textlink="">
      <xdr:nvSpPr>
        <xdr:cNvPr id="470" name="楕円 469"/>
        <xdr:cNvSpPr/>
      </xdr:nvSpPr>
      <xdr:spPr>
        <a:xfrm>
          <a:off x="9588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117348</xdr:rowOff>
    </xdr:from>
    <xdr:to>
      <xdr:col>55</xdr:col>
      <xdr:colOff>0</xdr:colOff>
      <xdr:row>107</xdr:row>
      <xdr:rowOff>117348</xdr:rowOff>
    </xdr:to>
    <xdr:cxnSp macro="">
      <xdr:nvCxnSpPr>
        <xdr:cNvPr id="471" name="直線コネクタ 470"/>
        <xdr:cNvCxnSpPr/>
      </xdr:nvCxnSpPr>
      <xdr:spPr>
        <a:xfrm>
          <a:off x="9639300" y="1846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66548</xdr:rowOff>
    </xdr:from>
    <xdr:to>
      <xdr:col>46</xdr:col>
      <xdr:colOff>38100</xdr:colOff>
      <xdr:row>107</xdr:row>
      <xdr:rowOff>168148</xdr:rowOff>
    </xdr:to>
    <xdr:sp macro="" textlink="">
      <xdr:nvSpPr>
        <xdr:cNvPr id="472" name="楕円 471"/>
        <xdr:cNvSpPr/>
      </xdr:nvSpPr>
      <xdr:spPr>
        <a:xfrm>
          <a:off x="8699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117348</xdr:rowOff>
    </xdr:from>
    <xdr:to>
      <xdr:col>50</xdr:col>
      <xdr:colOff>114300</xdr:colOff>
      <xdr:row>107</xdr:row>
      <xdr:rowOff>117348</xdr:rowOff>
    </xdr:to>
    <xdr:cxnSp macro="">
      <xdr:nvCxnSpPr>
        <xdr:cNvPr id="473" name="直線コネクタ 472"/>
        <xdr:cNvCxnSpPr/>
      </xdr:nvCxnSpPr>
      <xdr:spPr>
        <a:xfrm>
          <a:off x="8750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66548</xdr:rowOff>
    </xdr:from>
    <xdr:to>
      <xdr:col>41</xdr:col>
      <xdr:colOff>101600</xdr:colOff>
      <xdr:row>107</xdr:row>
      <xdr:rowOff>168148</xdr:rowOff>
    </xdr:to>
    <xdr:sp macro="" textlink="">
      <xdr:nvSpPr>
        <xdr:cNvPr id="474" name="楕円 473"/>
        <xdr:cNvSpPr/>
      </xdr:nvSpPr>
      <xdr:spPr>
        <a:xfrm>
          <a:off x="7810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117348</xdr:rowOff>
    </xdr:from>
    <xdr:to>
      <xdr:col>45</xdr:col>
      <xdr:colOff>177800</xdr:colOff>
      <xdr:row>107</xdr:row>
      <xdr:rowOff>117348</xdr:rowOff>
    </xdr:to>
    <xdr:cxnSp macro="">
      <xdr:nvCxnSpPr>
        <xdr:cNvPr id="475" name="直線コネクタ 474"/>
        <xdr:cNvCxnSpPr/>
      </xdr:nvCxnSpPr>
      <xdr:spPr>
        <a:xfrm>
          <a:off x="7861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66548</xdr:rowOff>
    </xdr:from>
    <xdr:to>
      <xdr:col>36</xdr:col>
      <xdr:colOff>165100</xdr:colOff>
      <xdr:row>107</xdr:row>
      <xdr:rowOff>168148</xdr:rowOff>
    </xdr:to>
    <xdr:sp macro="" textlink="">
      <xdr:nvSpPr>
        <xdr:cNvPr id="476" name="楕円 475"/>
        <xdr:cNvSpPr/>
      </xdr:nvSpPr>
      <xdr:spPr>
        <a:xfrm>
          <a:off x="6921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117348</xdr:rowOff>
    </xdr:from>
    <xdr:to>
      <xdr:col>41</xdr:col>
      <xdr:colOff>50800</xdr:colOff>
      <xdr:row>107</xdr:row>
      <xdr:rowOff>117348</xdr:rowOff>
    </xdr:to>
    <xdr:cxnSp macro="">
      <xdr:nvCxnSpPr>
        <xdr:cNvPr id="477" name="直線コネクタ 476"/>
        <xdr:cNvCxnSpPr/>
      </xdr:nvCxnSpPr>
      <xdr:spPr>
        <a:xfrm>
          <a:off x="6972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159275</xdr:rowOff>
    </xdr:from>
    <xdr:ext cx="469744" cy="259045"/>
    <xdr:sp macro="" textlink="">
      <xdr:nvSpPr>
        <xdr:cNvPr id="482" name="n_1mainValue【市民会館】&#10;一人当たり面積"/>
        <xdr:cNvSpPr txBox="1"/>
      </xdr:nvSpPr>
      <xdr:spPr>
        <a:xfrm>
          <a:off x="9391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159275</xdr:rowOff>
    </xdr:from>
    <xdr:ext cx="469744" cy="259045"/>
    <xdr:sp macro="" textlink="">
      <xdr:nvSpPr>
        <xdr:cNvPr id="483" name="n_2mainValue【市民会館】&#10;一人当たり面積"/>
        <xdr:cNvSpPr txBox="1"/>
      </xdr:nvSpPr>
      <xdr:spPr>
        <a:xfrm>
          <a:off x="8515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159275</xdr:rowOff>
    </xdr:from>
    <xdr:ext cx="469744" cy="259045"/>
    <xdr:sp macro="" textlink="">
      <xdr:nvSpPr>
        <xdr:cNvPr id="484" name="n_3mainValue【市民会館】&#10;一人当たり面積"/>
        <xdr:cNvSpPr txBox="1"/>
      </xdr:nvSpPr>
      <xdr:spPr>
        <a:xfrm>
          <a:off x="7626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159275</xdr:rowOff>
    </xdr:from>
    <xdr:ext cx="469744" cy="259045"/>
    <xdr:sp macro="" textlink="">
      <xdr:nvSpPr>
        <xdr:cNvPr id="485" name="n_4mainValue【市民会館】&#10;一人当たり面積"/>
        <xdr:cNvSpPr txBox="1"/>
      </xdr:nvSpPr>
      <xdr:spPr>
        <a:xfrm>
          <a:off x="6737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16"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527" name="楕円 526"/>
        <xdr:cNvSpPr/>
      </xdr:nvSpPr>
      <xdr:spPr>
        <a:xfrm>
          <a:off x="16268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110326</xdr:rowOff>
    </xdr:from>
    <xdr:ext cx="405111" cy="259045"/>
    <xdr:sp macro="" textlink="">
      <xdr:nvSpPr>
        <xdr:cNvPr id="528" name="【一般廃棄物処理施設】&#10;有形固定資産減価償却率該当値テキスト"/>
        <xdr:cNvSpPr txBox="1"/>
      </xdr:nvSpPr>
      <xdr:spPr>
        <a:xfrm>
          <a:off x="16357600" y="645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529" name="楕円 528"/>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138249</xdr:rowOff>
    </xdr:to>
    <xdr:cxnSp macro="">
      <xdr:nvCxnSpPr>
        <xdr:cNvPr id="530" name="直線コネクタ 529"/>
        <xdr:cNvCxnSpPr/>
      </xdr:nvCxnSpPr>
      <xdr:spPr>
        <a:xfrm>
          <a:off x="15481300" y="660273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165826</xdr:rowOff>
    </xdr:from>
    <xdr:to>
      <xdr:col>76</xdr:col>
      <xdr:colOff>165100</xdr:colOff>
      <xdr:row>38</xdr:row>
      <xdr:rowOff>95976</xdr:rowOff>
    </xdr:to>
    <xdr:sp macro="" textlink="">
      <xdr:nvSpPr>
        <xdr:cNvPr id="531" name="楕円 530"/>
        <xdr:cNvSpPr/>
      </xdr:nvSpPr>
      <xdr:spPr>
        <a:xfrm>
          <a:off x="14541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87630</xdr:rowOff>
    </xdr:to>
    <xdr:cxnSp macro="">
      <xdr:nvCxnSpPr>
        <xdr:cNvPr id="532" name="直線コネクタ 531"/>
        <xdr:cNvCxnSpPr/>
      </xdr:nvCxnSpPr>
      <xdr:spPr>
        <a:xfrm>
          <a:off x="14592300" y="65602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533" name="楕円 532"/>
        <xdr:cNvSpPr/>
      </xdr:nvSpPr>
      <xdr:spPr>
        <a:xfrm>
          <a:off x="13652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12519</xdr:rowOff>
    </xdr:from>
    <xdr:to>
      <xdr:col>76</xdr:col>
      <xdr:colOff>114300</xdr:colOff>
      <xdr:row>38</xdr:row>
      <xdr:rowOff>45176</xdr:rowOff>
    </xdr:to>
    <xdr:cxnSp macro="">
      <xdr:nvCxnSpPr>
        <xdr:cNvPr id="534" name="直線コネクタ 533"/>
        <xdr:cNvCxnSpPr/>
      </xdr:nvCxnSpPr>
      <xdr:spPr>
        <a:xfrm>
          <a:off x="13703300" y="652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535" name="楕円 534"/>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38</xdr:row>
      <xdr:rowOff>12519</xdr:rowOff>
    </xdr:to>
    <xdr:cxnSp macro="">
      <xdr:nvCxnSpPr>
        <xdr:cNvPr id="536" name="直線コネクタ 535"/>
        <xdr:cNvCxnSpPr/>
      </xdr:nvCxnSpPr>
      <xdr:spPr>
        <a:xfrm>
          <a:off x="12814300" y="64884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37"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38"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39"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540"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541" name="n_1mainValue【一般廃棄物処理施設】&#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112503</xdr:rowOff>
    </xdr:from>
    <xdr:ext cx="405111" cy="259045"/>
    <xdr:sp macro="" textlink="">
      <xdr:nvSpPr>
        <xdr:cNvPr id="542" name="n_2mainValue【一般廃棄物処理施設】&#10;有形固定資産減価償却率"/>
        <xdr:cNvSpPr txBox="1"/>
      </xdr:nvSpPr>
      <xdr:spPr>
        <a:xfrm>
          <a:off x="14389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79846</xdr:rowOff>
    </xdr:from>
    <xdr:ext cx="405111" cy="259045"/>
    <xdr:sp macro="" textlink="">
      <xdr:nvSpPr>
        <xdr:cNvPr id="543" name="n_3mainValue【一般廃棄物処理施設】&#10;有形固定資産減価償却率"/>
        <xdr:cNvSpPr txBox="1"/>
      </xdr:nvSpPr>
      <xdr:spPr>
        <a:xfrm>
          <a:off x="13500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544" name="n_4mainValue【一般廃棄物処理施設】&#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9"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130504</xdr:rowOff>
    </xdr:from>
    <xdr:to>
      <xdr:col>116</xdr:col>
      <xdr:colOff>114300</xdr:colOff>
      <xdr:row>36</xdr:row>
      <xdr:rowOff>60654</xdr:rowOff>
    </xdr:to>
    <xdr:sp macro="" textlink="">
      <xdr:nvSpPr>
        <xdr:cNvPr id="580" name="楕円 579"/>
        <xdr:cNvSpPr/>
      </xdr:nvSpPr>
      <xdr:spPr>
        <a:xfrm>
          <a:off x="22110700" y="61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153381</xdr:rowOff>
    </xdr:from>
    <xdr:ext cx="599010" cy="259045"/>
    <xdr:sp macro="" textlink="">
      <xdr:nvSpPr>
        <xdr:cNvPr id="581" name="【一般廃棄物処理施設】&#10;一人当たり有形固定資産（償却資産）額該当値テキスト"/>
        <xdr:cNvSpPr txBox="1"/>
      </xdr:nvSpPr>
      <xdr:spPr>
        <a:xfrm>
          <a:off x="22199600" y="598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126573</xdr:rowOff>
    </xdr:from>
    <xdr:to>
      <xdr:col>112</xdr:col>
      <xdr:colOff>38100</xdr:colOff>
      <xdr:row>36</xdr:row>
      <xdr:rowOff>56723</xdr:rowOff>
    </xdr:to>
    <xdr:sp macro="" textlink="">
      <xdr:nvSpPr>
        <xdr:cNvPr id="582" name="楕円 581"/>
        <xdr:cNvSpPr/>
      </xdr:nvSpPr>
      <xdr:spPr>
        <a:xfrm>
          <a:off x="21272500" y="61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5923</xdr:rowOff>
    </xdr:from>
    <xdr:to>
      <xdr:col>116</xdr:col>
      <xdr:colOff>63500</xdr:colOff>
      <xdr:row>36</xdr:row>
      <xdr:rowOff>9854</xdr:rowOff>
    </xdr:to>
    <xdr:cxnSp macro="">
      <xdr:nvCxnSpPr>
        <xdr:cNvPr id="583" name="直線コネクタ 582"/>
        <xdr:cNvCxnSpPr/>
      </xdr:nvCxnSpPr>
      <xdr:spPr>
        <a:xfrm>
          <a:off x="21323300" y="6178123"/>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130230</xdr:rowOff>
    </xdr:from>
    <xdr:to>
      <xdr:col>107</xdr:col>
      <xdr:colOff>101600</xdr:colOff>
      <xdr:row>36</xdr:row>
      <xdr:rowOff>60380</xdr:rowOff>
    </xdr:to>
    <xdr:sp macro="" textlink="">
      <xdr:nvSpPr>
        <xdr:cNvPr id="584" name="楕円 583"/>
        <xdr:cNvSpPr/>
      </xdr:nvSpPr>
      <xdr:spPr>
        <a:xfrm>
          <a:off x="20383500" y="61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5923</xdr:rowOff>
    </xdr:from>
    <xdr:to>
      <xdr:col>111</xdr:col>
      <xdr:colOff>177800</xdr:colOff>
      <xdr:row>36</xdr:row>
      <xdr:rowOff>9580</xdr:rowOff>
    </xdr:to>
    <xdr:cxnSp macro="">
      <xdr:nvCxnSpPr>
        <xdr:cNvPr id="585" name="直線コネクタ 584"/>
        <xdr:cNvCxnSpPr/>
      </xdr:nvCxnSpPr>
      <xdr:spPr>
        <a:xfrm flipV="1">
          <a:off x="20434300" y="61781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145221</xdr:rowOff>
    </xdr:from>
    <xdr:to>
      <xdr:col>102</xdr:col>
      <xdr:colOff>165100</xdr:colOff>
      <xdr:row>36</xdr:row>
      <xdr:rowOff>75371</xdr:rowOff>
    </xdr:to>
    <xdr:sp macro="" textlink="">
      <xdr:nvSpPr>
        <xdr:cNvPr id="586" name="楕円 585"/>
        <xdr:cNvSpPr/>
      </xdr:nvSpPr>
      <xdr:spPr>
        <a:xfrm>
          <a:off x="19494500" y="6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9580</xdr:rowOff>
    </xdr:from>
    <xdr:to>
      <xdr:col>107</xdr:col>
      <xdr:colOff>50800</xdr:colOff>
      <xdr:row>36</xdr:row>
      <xdr:rowOff>24571</xdr:rowOff>
    </xdr:to>
    <xdr:cxnSp macro="">
      <xdr:nvCxnSpPr>
        <xdr:cNvPr id="587" name="直線コネクタ 586"/>
        <xdr:cNvCxnSpPr/>
      </xdr:nvCxnSpPr>
      <xdr:spPr>
        <a:xfrm flipV="1">
          <a:off x="19545300" y="6181780"/>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83156</xdr:rowOff>
    </xdr:from>
    <xdr:to>
      <xdr:col>98</xdr:col>
      <xdr:colOff>38100</xdr:colOff>
      <xdr:row>37</xdr:row>
      <xdr:rowOff>13306</xdr:rowOff>
    </xdr:to>
    <xdr:sp macro="" textlink="">
      <xdr:nvSpPr>
        <xdr:cNvPr id="588" name="楕円 587"/>
        <xdr:cNvSpPr/>
      </xdr:nvSpPr>
      <xdr:spPr>
        <a:xfrm>
          <a:off x="18605500" y="62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24571</xdr:rowOff>
    </xdr:from>
    <xdr:to>
      <xdr:col>102</xdr:col>
      <xdr:colOff>114300</xdr:colOff>
      <xdr:row>36</xdr:row>
      <xdr:rowOff>133956</xdr:rowOff>
    </xdr:to>
    <xdr:cxnSp macro="">
      <xdr:nvCxnSpPr>
        <xdr:cNvPr id="589" name="直線コネクタ 588"/>
        <xdr:cNvCxnSpPr/>
      </xdr:nvCxnSpPr>
      <xdr:spPr>
        <a:xfrm flipV="1">
          <a:off x="18656300" y="6196771"/>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90"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91"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92"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93"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73250</xdr:rowOff>
    </xdr:from>
    <xdr:ext cx="599010" cy="259045"/>
    <xdr:sp macro="" textlink="">
      <xdr:nvSpPr>
        <xdr:cNvPr id="594" name="n_1mainValue【一般廃棄物処理施設】&#10;一人当たり有形固定資産（償却資産）額"/>
        <xdr:cNvSpPr txBox="1"/>
      </xdr:nvSpPr>
      <xdr:spPr>
        <a:xfrm>
          <a:off x="21011095" y="59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76907</xdr:rowOff>
    </xdr:from>
    <xdr:ext cx="599010" cy="259045"/>
    <xdr:sp macro="" textlink="">
      <xdr:nvSpPr>
        <xdr:cNvPr id="595" name="n_2mainValue【一般廃棄物処理施設】&#10;一人当たり有形固定資産（償却資産）額"/>
        <xdr:cNvSpPr txBox="1"/>
      </xdr:nvSpPr>
      <xdr:spPr>
        <a:xfrm>
          <a:off x="20134795" y="590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91898</xdr:rowOff>
    </xdr:from>
    <xdr:ext cx="599010" cy="259045"/>
    <xdr:sp macro="" textlink="">
      <xdr:nvSpPr>
        <xdr:cNvPr id="596" name="n_3mainValue【一般廃棄物処理施設】&#10;一人当たり有形固定資産（償却資産）額"/>
        <xdr:cNvSpPr txBox="1"/>
      </xdr:nvSpPr>
      <xdr:spPr>
        <a:xfrm>
          <a:off x="19245795" y="592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29833</xdr:rowOff>
    </xdr:from>
    <xdr:ext cx="599010" cy="259045"/>
    <xdr:sp macro="" textlink="">
      <xdr:nvSpPr>
        <xdr:cNvPr id="597" name="n_4mainValue【一般廃棄物処理施設】&#10;一人当たり有形固定資産（償却資産）額"/>
        <xdr:cNvSpPr txBox="1"/>
      </xdr:nvSpPr>
      <xdr:spPr>
        <a:xfrm>
          <a:off x="18356795" y="603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8"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39" name="楕円 638"/>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640" name="【保健センター・保健所】&#10;有形固定資産減価償却率該当値テキスト"/>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641" name="楕円 640"/>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161653</xdr:rowOff>
    </xdr:from>
    <xdr:to>
      <xdr:col>85</xdr:col>
      <xdr:colOff>127000</xdr:colOff>
      <xdr:row>60</xdr:row>
      <xdr:rowOff>26126</xdr:rowOff>
    </xdr:to>
    <xdr:cxnSp macro="">
      <xdr:nvCxnSpPr>
        <xdr:cNvPr id="642" name="直線コネクタ 641"/>
        <xdr:cNvCxnSpPr/>
      </xdr:nvCxnSpPr>
      <xdr:spPr>
        <a:xfrm>
          <a:off x="15481300" y="102772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71665</xdr:rowOff>
    </xdr:from>
    <xdr:to>
      <xdr:col>76</xdr:col>
      <xdr:colOff>165100</xdr:colOff>
      <xdr:row>60</xdr:row>
      <xdr:rowOff>1815</xdr:rowOff>
    </xdr:to>
    <xdr:sp macro="" textlink="">
      <xdr:nvSpPr>
        <xdr:cNvPr id="643" name="楕円 642"/>
        <xdr:cNvSpPr/>
      </xdr:nvSpPr>
      <xdr:spPr>
        <a:xfrm>
          <a:off x="14541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122465</xdr:rowOff>
    </xdr:from>
    <xdr:to>
      <xdr:col>81</xdr:col>
      <xdr:colOff>50800</xdr:colOff>
      <xdr:row>59</xdr:row>
      <xdr:rowOff>161653</xdr:rowOff>
    </xdr:to>
    <xdr:cxnSp macro="">
      <xdr:nvCxnSpPr>
        <xdr:cNvPr id="644" name="直線コネクタ 643"/>
        <xdr:cNvCxnSpPr/>
      </xdr:nvCxnSpPr>
      <xdr:spPr>
        <a:xfrm>
          <a:off x="14592300" y="102380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5" name="楕円 644"/>
        <xdr:cNvSpPr/>
      </xdr:nvSpPr>
      <xdr:spPr>
        <a:xfrm>
          <a:off x="13652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86541</xdr:rowOff>
    </xdr:from>
    <xdr:to>
      <xdr:col>76</xdr:col>
      <xdr:colOff>114300</xdr:colOff>
      <xdr:row>59</xdr:row>
      <xdr:rowOff>122465</xdr:rowOff>
    </xdr:to>
    <xdr:cxnSp macro="">
      <xdr:nvCxnSpPr>
        <xdr:cNvPr id="646" name="直線コネクタ 645"/>
        <xdr:cNvCxnSpPr/>
      </xdr:nvCxnSpPr>
      <xdr:spPr>
        <a:xfrm>
          <a:off x="13703300" y="102020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169635</xdr:rowOff>
    </xdr:from>
    <xdr:to>
      <xdr:col>67</xdr:col>
      <xdr:colOff>101600</xdr:colOff>
      <xdr:row>59</xdr:row>
      <xdr:rowOff>99785</xdr:rowOff>
    </xdr:to>
    <xdr:sp macro="" textlink="">
      <xdr:nvSpPr>
        <xdr:cNvPr id="647" name="楕円 646"/>
        <xdr:cNvSpPr/>
      </xdr:nvSpPr>
      <xdr:spPr>
        <a:xfrm>
          <a:off x="12763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48985</xdr:rowOff>
    </xdr:from>
    <xdr:to>
      <xdr:col>71</xdr:col>
      <xdr:colOff>177800</xdr:colOff>
      <xdr:row>59</xdr:row>
      <xdr:rowOff>86541</xdr:rowOff>
    </xdr:to>
    <xdr:cxnSp macro="">
      <xdr:nvCxnSpPr>
        <xdr:cNvPr id="648" name="直線コネクタ 647"/>
        <xdr:cNvCxnSpPr/>
      </xdr:nvCxnSpPr>
      <xdr:spPr>
        <a:xfrm>
          <a:off x="12814300" y="101645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9"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50"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2"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32130</xdr:rowOff>
    </xdr:from>
    <xdr:ext cx="405111" cy="259045"/>
    <xdr:sp macro="" textlink="">
      <xdr:nvSpPr>
        <xdr:cNvPr id="653" name="n_1mainValue【保健センター・保健所】&#10;有形固定資産減価償却率"/>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18342</xdr:rowOff>
    </xdr:from>
    <xdr:ext cx="405111" cy="259045"/>
    <xdr:sp macro="" textlink="">
      <xdr:nvSpPr>
        <xdr:cNvPr id="654" name="n_2mainValue【保健センター・保健所】&#10;有形固定資産減価償却率"/>
        <xdr:cNvSpPr txBox="1"/>
      </xdr:nvSpPr>
      <xdr:spPr>
        <a:xfrm>
          <a:off x="14389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55" name="n_3mainValue【保健センター・保健所】&#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90912</xdr:rowOff>
    </xdr:from>
    <xdr:ext cx="405111" cy="259045"/>
    <xdr:sp macro="" textlink="">
      <xdr:nvSpPr>
        <xdr:cNvPr id="656" name="n_4mainValue【保健センター・保健所】&#10;有形固定資産減価償却率"/>
        <xdr:cNvSpPr txBox="1"/>
      </xdr:nvSpPr>
      <xdr:spPr>
        <a:xfrm>
          <a:off x="12611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2" name="直線コネクタ 681"/>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4" name="直線コネクタ 68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5"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6" name="直線コネクタ 685"/>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87"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8" name="フローチャート: 判断 68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9" name="フローチャート: 判断 688"/>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0" name="フローチャート: 判断 689"/>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1" name="フローチャート: 判断 690"/>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2" name="フローチャート: 判断 691"/>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98" name="楕円 697"/>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159855</xdr:rowOff>
    </xdr:from>
    <xdr:ext cx="469744" cy="259045"/>
    <xdr:sp macro="" textlink="">
      <xdr:nvSpPr>
        <xdr:cNvPr id="699" name="【保健センター・保健所】&#10;一人当たり面積該当値テキスト"/>
        <xdr:cNvSpPr txBox="1"/>
      </xdr:nvSpPr>
      <xdr:spPr>
        <a:xfrm>
          <a:off x="22199600"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700" name="楕円 699"/>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16328</xdr:rowOff>
    </xdr:to>
    <xdr:cxnSp macro="">
      <xdr:nvCxnSpPr>
        <xdr:cNvPr id="701" name="直線コネクタ 700"/>
        <xdr:cNvCxnSpPr/>
      </xdr:nvCxnSpPr>
      <xdr:spPr>
        <a:xfrm>
          <a:off x="21323300" y="1064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133713</xdr:rowOff>
    </xdr:from>
    <xdr:to>
      <xdr:col>107</xdr:col>
      <xdr:colOff>101600</xdr:colOff>
      <xdr:row>62</xdr:row>
      <xdr:rowOff>63863</xdr:rowOff>
    </xdr:to>
    <xdr:sp macro="" textlink="">
      <xdr:nvSpPr>
        <xdr:cNvPr id="702" name="楕円 701"/>
        <xdr:cNvSpPr/>
      </xdr:nvSpPr>
      <xdr:spPr>
        <a:xfrm>
          <a:off x="2038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13063</xdr:rowOff>
    </xdr:from>
    <xdr:to>
      <xdr:col>111</xdr:col>
      <xdr:colOff>177800</xdr:colOff>
      <xdr:row>62</xdr:row>
      <xdr:rowOff>16328</xdr:rowOff>
    </xdr:to>
    <xdr:cxnSp macro="">
      <xdr:nvCxnSpPr>
        <xdr:cNvPr id="703" name="直線コネクタ 702"/>
        <xdr:cNvCxnSpPr/>
      </xdr:nvCxnSpPr>
      <xdr:spPr>
        <a:xfrm>
          <a:off x="20434300" y="106429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133713</xdr:rowOff>
    </xdr:from>
    <xdr:to>
      <xdr:col>102</xdr:col>
      <xdr:colOff>165100</xdr:colOff>
      <xdr:row>62</xdr:row>
      <xdr:rowOff>63863</xdr:rowOff>
    </xdr:to>
    <xdr:sp macro="" textlink="">
      <xdr:nvSpPr>
        <xdr:cNvPr id="704" name="楕円 703"/>
        <xdr:cNvSpPr/>
      </xdr:nvSpPr>
      <xdr:spPr>
        <a:xfrm>
          <a:off x="19494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13063</xdr:rowOff>
    </xdr:from>
    <xdr:to>
      <xdr:col>107</xdr:col>
      <xdr:colOff>50800</xdr:colOff>
      <xdr:row>62</xdr:row>
      <xdr:rowOff>13063</xdr:rowOff>
    </xdr:to>
    <xdr:cxnSp macro="">
      <xdr:nvCxnSpPr>
        <xdr:cNvPr id="705" name="直線コネクタ 704"/>
        <xdr:cNvCxnSpPr/>
      </xdr:nvCxnSpPr>
      <xdr:spPr>
        <a:xfrm>
          <a:off x="19545300" y="1064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133713</xdr:rowOff>
    </xdr:from>
    <xdr:to>
      <xdr:col>98</xdr:col>
      <xdr:colOff>38100</xdr:colOff>
      <xdr:row>62</xdr:row>
      <xdr:rowOff>63863</xdr:rowOff>
    </xdr:to>
    <xdr:sp macro="" textlink="">
      <xdr:nvSpPr>
        <xdr:cNvPr id="706" name="楕円 705"/>
        <xdr:cNvSpPr/>
      </xdr:nvSpPr>
      <xdr:spPr>
        <a:xfrm>
          <a:off x="18605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13063</xdr:rowOff>
    </xdr:from>
    <xdr:to>
      <xdr:col>102</xdr:col>
      <xdr:colOff>114300</xdr:colOff>
      <xdr:row>62</xdr:row>
      <xdr:rowOff>13063</xdr:rowOff>
    </xdr:to>
    <xdr:cxnSp macro="">
      <xdr:nvCxnSpPr>
        <xdr:cNvPr id="707" name="直線コネクタ 706"/>
        <xdr:cNvCxnSpPr/>
      </xdr:nvCxnSpPr>
      <xdr:spPr>
        <a:xfrm>
          <a:off x="18656300" y="1064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708"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709"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710"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711" name="n_4aveValue【保健センター・保健所】&#10;一人当たり面積"/>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83655</xdr:rowOff>
    </xdr:from>
    <xdr:ext cx="469744" cy="259045"/>
    <xdr:sp macro="" textlink="">
      <xdr:nvSpPr>
        <xdr:cNvPr id="712" name="n_1main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80390</xdr:rowOff>
    </xdr:from>
    <xdr:ext cx="469744" cy="259045"/>
    <xdr:sp macro="" textlink="">
      <xdr:nvSpPr>
        <xdr:cNvPr id="713" name="n_2mainValue【保健センター・保健所】&#10;一人当たり面積"/>
        <xdr:cNvSpPr txBox="1"/>
      </xdr:nvSpPr>
      <xdr:spPr>
        <a:xfrm>
          <a:off x="20199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80390</xdr:rowOff>
    </xdr:from>
    <xdr:ext cx="469744" cy="259045"/>
    <xdr:sp macro="" textlink="">
      <xdr:nvSpPr>
        <xdr:cNvPr id="714" name="n_3mainValue【保健センター・保健所】&#10;一人当たり面積"/>
        <xdr:cNvSpPr txBox="1"/>
      </xdr:nvSpPr>
      <xdr:spPr>
        <a:xfrm>
          <a:off x="19310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80390</xdr:rowOff>
    </xdr:from>
    <xdr:ext cx="469744" cy="259045"/>
    <xdr:sp macro="" textlink="">
      <xdr:nvSpPr>
        <xdr:cNvPr id="715" name="n_4mainValue【保健センター・保健所】&#10;一人当たり面積"/>
        <xdr:cNvSpPr txBox="1"/>
      </xdr:nvSpPr>
      <xdr:spPr>
        <a:xfrm>
          <a:off x="18421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1" name="直線コネクタ 740"/>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4"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5" name="直線コネクタ 744"/>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46"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9" name="フローチャート: 判断 748"/>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0" name="フローチャート: 判断 74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1" name="フローチャート: 判断 75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757" name="楕円 756"/>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116313</xdr:rowOff>
    </xdr:from>
    <xdr:ext cx="405111" cy="259045"/>
    <xdr:sp macro="" textlink="">
      <xdr:nvSpPr>
        <xdr:cNvPr id="758" name="【消防施設】&#10;有形固定資産減価償却率該当値テキスト"/>
        <xdr:cNvSpPr txBox="1"/>
      </xdr:nvSpPr>
      <xdr:spPr>
        <a:xfrm>
          <a:off x="16357600" y="138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759" name="楕円 758"/>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91984</xdr:rowOff>
    </xdr:from>
    <xdr:to>
      <xdr:col>85</xdr:col>
      <xdr:colOff>127000</xdr:colOff>
      <xdr:row>81</xdr:row>
      <xdr:rowOff>144236</xdr:rowOff>
    </xdr:to>
    <xdr:cxnSp macro="">
      <xdr:nvCxnSpPr>
        <xdr:cNvPr id="760" name="直線コネクタ 759"/>
        <xdr:cNvCxnSpPr/>
      </xdr:nvCxnSpPr>
      <xdr:spPr>
        <a:xfrm>
          <a:off x="15481300" y="1397943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23223</xdr:rowOff>
    </xdr:from>
    <xdr:to>
      <xdr:col>76</xdr:col>
      <xdr:colOff>165100</xdr:colOff>
      <xdr:row>81</xdr:row>
      <xdr:rowOff>124823</xdr:rowOff>
    </xdr:to>
    <xdr:sp macro="" textlink="">
      <xdr:nvSpPr>
        <xdr:cNvPr id="761" name="楕円 760"/>
        <xdr:cNvSpPr/>
      </xdr:nvSpPr>
      <xdr:spPr>
        <a:xfrm>
          <a:off x="14541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74023</xdr:rowOff>
    </xdr:from>
    <xdr:to>
      <xdr:col>81</xdr:col>
      <xdr:colOff>50800</xdr:colOff>
      <xdr:row>81</xdr:row>
      <xdr:rowOff>91984</xdr:rowOff>
    </xdr:to>
    <xdr:cxnSp macro="">
      <xdr:nvCxnSpPr>
        <xdr:cNvPr id="762" name="直線コネクタ 761"/>
        <xdr:cNvCxnSpPr/>
      </xdr:nvCxnSpPr>
      <xdr:spPr>
        <a:xfrm>
          <a:off x="14592300" y="139614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10161</xdr:rowOff>
    </xdr:from>
    <xdr:to>
      <xdr:col>72</xdr:col>
      <xdr:colOff>38100</xdr:colOff>
      <xdr:row>81</xdr:row>
      <xdr:rowOff>111761</xdr:rowOff>
    </xdr:to>
    <xdr:sp macro="" textlink="">
      <xdr:nvSpPr>
        <xdr:cNvPr id="763" name="楕円 762"/>
        <xdr:cNvSpPr/>
      </xdr:nvSpPr>
      <xdr:spPr>
        <a:xfrm>
          <a:off x="1365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74023</xdr:rowOff>
    </xdr:to>
    <xdr:cxnSp macro="">
      <xdr:nvCxnSpPr>
        <xdr:cNvPr id="764" name="直線コネクタ 763"/>
        <xdr:cNvCxnSpPr/>
      </xdr:nvCxnSpPr>
      <xdr:spPr>
        <a:xfrm>
          <a:off x="13703300" y="1394841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1995</xdr:rowOff>
    </xdr:from>
    <xdr:to>
      <xdr:col>67</xdr:col>
      <xdr:colOff>101600</xdr:colOff>
      <xdr:row>81</xdr:row>
      <xdr:rowOff>103595</xdr:rowOff>
    </xdr:to>
    <xdr:sp macro="" textlink="">
      <xdr:nvSpPr>
        <xdr:cNvPr id="765" name="楕円 764"/>
        <xdr:cNvSpPr/>
      </xdr:nvSpPr>
      <xdr:spPr>
        <a:xfrm>
          <a:off x="12763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52795</xdr:rowOff>
    </xdr:from>
    <xdr:to>
      <xdr:col>71</xdr:col>
      <xdr:colOff>177800</xdr:colOff>
      <xdr:row>81</xdr:row>
      <xdr:rowOff>60961</xdr:rowOff>
    </xdr:to>
    <xdr:cxnSp macro="">
      <xdr:nvCxnSpPr>
        <xdr:cNvPr id="766" name="直線コネクタ 765"/>
        <xdr:cNvCxnSpPr/>
      </xdr:nvCxnSpPr>
      <xdr:spPr>
        <a:xfrm>
          <a:off x="12814300" y="139402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7"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68"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69"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70"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771" name="n_1mainValue【消防施設】&#10;有形固定資産減価償却率"/>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772" name="n_2mainValue【消防施設】&#10;有形固定資産減価償却率"/>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73" name="n_3main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120122</xdr:rowOff>
    </xdr:from>
    <xdr:ext cx="405111" cy="259045"/>
    <xdr:sp macro="" textlink="">
      <xdr:nvSpPr>
        <xdr:cNvPr id="774" name="n_4mainValue【消防施設】&#10;有形固定資産減価償却率"/>
        <xdr:cNvSpPr txBox="1"/>
      </xdr:nvSpPr>
      <xdr:spPr>
        <a:xfrm>
          <a:off x="12611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6" name="直線コネクタ 79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800" name="直線コネクタ 79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801"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02" name="フローチャート: 判断 80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3" name="フローチャート: 判断 80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05" name="フローチャート: 判断 80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6" name="フローチャート: 判断 80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12" name="楕円 811"/>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813"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814" name="楕円 813"/>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815" name="直線コネクタ 814"/>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816" name="楕円 815"/>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115824</xdr:rowOff>
    </xdr:to>
    <xdr:cxnSp macro="">
      <xdr:nvCxnSpPr>
        <xdr:cNvPr id="817" name="直線コネクタ 816"/>
        <xdr:cNvCxnSpPr/>
      </xdr:nvCxnSpPr>
      <xdr:spPr>
        <a:xfrm>
          <a:off x="20434300" y="14503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818" name="楕円 817"/>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102108</xdr:rowOff>
    </xdr:to>
    <xdr:cxnSp macro="">
      <xdr:nvCxnSpPr>
        <xdr:cNvPr id="819" name="直線コネクタ 818"/>
        <xdr:cNvCxnSpPr/>
      </xdr:nvCxnSpPr>
      <xdr:spPr>
        <a:xfrm>
          <a:off x="19545300" y="14471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820" name="楕円 819"/>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70104</xdr:rowOff>
    </xdr:to>
    <xdr:cxnSp macro="">
      <xdr:nvCxnSpPr>
        <xdr:cNvPr id="821" name="直線コネクタ 820"/>
        <xdr:cNvCxnSpPr/>
      </xdr:nvCxnSpPr>
      <xdr:spPr>
        <a:xfrm>
          <a:off x="18656300" y="14453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23"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24"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25"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826"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7" name="n_2main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112031</xdr:rowOff>
    </xdr:from>
    <xdr:ext cx="469744" cy="259045"/>
    <xdr:sp macro="" textlink="">
      <xdr:nvSpPr>
        <xdr:cNvPr id="828" name="n_3mainValue【消防施設】&#10;一人当たり面積"/>
        <xdr:cNvSpPr txBox="1"/>
      </xdr:nvSpPr>
      <xdr:spPr>
        <a:xfrm>
          <a:off x="19310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829" name="n_4mainValue【消防施設】&#10;一人当たり面積"/>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55" name="直線コネクタ 85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9" name="直線コネクタ 85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0"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1" name="フローチャート: 判断 86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2" name="フローチャート: 判断 86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3" name="フローチャート: 判断 86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64" name="フローチャート: 判断 86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65" name="フローチャート: 判断 86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871" name="楕円 870"/>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872" name="【庁舎】&#10;有形固定資産減価償却率該当値テキスト"/>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97245</xdr:rowOff>
    </xdr:from>
    <xdr:to>
      <xdr:col>81</xdr:col>
      <xdr:colOff>101600</xdr:colOff>
      <xdr:row>105</xdr:row>
      <xdr:rowOff>27395</xdr:rowOff>
    </xdr:to>
    <xdr:sp macro="" textlink="">
      <xdr:nvSpPr>
        <xdr:cNvPr id="873" name="楕円 872"/>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148045</xdr:rowOff>
    </xdr:from>
    <xdr:to>
      <xdr:col>85</xdr:col>
      <xdr:colOff>127000</xdr:colOff>
      <xdr:row>105</xdr:row>
      <xdr:rowOff>22316</xdr:rowOff>
    </xdr:to>
    <xdr:cxnSp macro="">
      <xdr:nvCxnSpPr>
        <xdr:cNvPr id="874" name="直線コネクタ 873"/>
        <xdr:cNvCxnSpPr/>
      </xdr:nvCxnSpPr>
      <xdr:spPr>
        <a:xfrm>
          <a:off x="15481300" y="1797884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875" name="楕円 874"/>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148045</xdr:rowOff>
    </xdr:to>
    <xdr:cxnSp macro="">
      <xdr:nvCxnSpPr>
        <xdr:cNvPr id="876" name="直線コネクタ 875"/>
        <xdr:cNvCxnSpPr/>
      </xdr:nvCxnSpPr>
      <xdr:spPr>
        <a:xfrm>
          <a:off x="14592300" y="1793802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77" name="楕円 876"/>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107224</xdr:rowOff>
    </xdr:to>
    <xdr:cxnSp macro="">
      <xdr:nvCxnSpPr>
        <xdr:cNvPr id="878" name="直線コネクタ 877"/>
        <xdr:cNvCxnSpPr/>
      </xdr:nvCxnSpPr>
      <xdr:spPr>
        <a:xfrm>
          <a:off x="13703300" y="178923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79284</xdr:rowOff>
    </xdr:from>
    <xdr:to>
      <xdr:col>67</xdr:col>
      <xdr:colOff>101600</xdr:colOff>
      <xdr:row>106</xdr:row>
      <xdr:rowOff>9434</xdr:rowOff>
    </xdr:to>
    <xdr:sp macro="" textlink="">
      <xdr:nvSpPr>
        <xdr:cNvPr id="879" name="楕円 878"/>
        <xdr:cNvSpPr/>
      </xdr:nvSpPr>
      <xdr:spPr>
        <a:xfrm>
          <a:off x="1276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61505</xdr:rowOff>
    </xdr:from>
    <xdr:to>
      <xdr:col>71</xdr:col>
      <xdr:colOff>177800</xdr:colOff>
      <xdr:row>105</xdr:row>
      <xdr:rowOff>130084</xdr:rowOff>
    </xdr:to>
    <xdr:cxnSp macro="">
      <xdr:nvCxnSpPr>
        <xdr:cNvPr id="880" name="直線コネクタ 879"/>
        <xdr:cNvCxnSpPr/>
      </xdr:nvCxnSpPr>
      <xdr:spPr>
        <a:xfrm flipV="1">
          <a:off x="12814300" y="17892305"/>
          <a:ext cx="8890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883"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8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18522</xdr:rowOff>
    </xdr:from>
    <xdr:ext cx="405111" cy="259045"/>
    <xdr:sp macro="" textlink="">
      <xdr:nvSpPr>
        <xdr:cNvPr id="885" name="n_1mainValue【庁舎】&#10;有形固定資産減価償却率"/>
        <xdr:cNvSpPr txBox="1"/>
      </xdr:nvSpPr>
      <xdr:spPr>
        <a:xfrm>
          <a:off x="15266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149151</xdr:rowOff>
    </xdr:from>
    <xdr:ext cx="405111" cy="259045"/>
    <xdr:sp macro="" textlink="">
      <xdr:nvSpPr>
        <xdr:cNvPr id="886" name="n_2mainValue【庁舎】&#10;有形固定資産減価償却率"/>
        <xdr:cNvSpPr txBox="1"/>
      </xdr:nvSpPr>
      <xdr:spPr>
        <a:xfrm>
          <a:off x="14389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87" name="n_3main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561</xdr:rowOff>
    </xdr:from>
    <xdr:ext cx="405111" cy="259045"/>
    <xdr:sp macro="" textlink="">
      <xdr:nvSpPr>
        <xdr:cNvPr id="888" name="n_4mainValue【庁舎】&#10;有形固定資産減価償却率"/>
        <xdr:cNvSpPr txBox="1"/>
      </xdr:nvSpPr>
      <xdr:spPr>
        <a:xfrm>
          <a:off x="12611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2" name="直線コネクタ 91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14" name="直線コネクタ 91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1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6" name="直線コネクタ 91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17"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8" name="フローチャート: 判断 91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9" name="フローチャート: 判断 91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0" name="フローチャート: 判断 91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1" name="フローチャート: 判断 92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2" name="フローチャート: 判断 92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928" name="楕円 927"/>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929" name="【庁舎】&#10;一人当たり面積該当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930" name="楕円 929"/>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11430</xdr:rowOff>
    </xdr:to>
    <xdr:cxnSp macro="">
      <xdr:nvCxnSpPr>
        <xdr:cNvPr id="931" name="直線コネクタ 930"/>
        <xdr:cNvCxnSpPr/>
      </xdr:nvCxnSpPr>
      <xdr:spPr>
        <a:xfrm>
          <a:off x="21323300" y="18354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932" name="楕円 931"/>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xdr:rowOff>
    </xdr:from>
    <xdr:to>
      <xdr:col>111</xdr:col>
      <xdr:colOff>177800</xdr:colOff>
      <xdr:row>107</xdr:row>
      <xdr:rowOff>9525</xdr:rowOff>
    </xdr:to>
    <xdr:cxnSp macro="">
      <xdr:nvCxnSpPr>
        <xdr:cNvPr id="933" name="直線コネクタ 932"/>
        <xdr:cNvCxnSpPr/>
      </xdr:nvCxnSpPr>
      <xdr:spPr>
        <a:xfrm>
          <a:off x="20434300" y="1835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934" name="楕円 933"/>
        <xdr:cNvSpPr/>
      </xdr:nvSpPr>
      <xdr:spPr>
        <a:xfrm>
          <a:off x="19494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xdr:rowOff>
    </xdr:from>
    <xdr:to>
      <xdr:col>107</xdr:col>
      <xdr:colOff>50800</xdr:colOff>
      <xdr:row>107</xdr:row>
      <xdr:rowOff>9525</xdr:rowOff>
    </xdr:to>
    <xdr:cxnSp macro="">
      <xdr:nvCxnSpPr>
        <xdr:cNvPr id="935" name="直線コネクタ 934"/>
        <xdr:cNvCxnSpPr/>
      </xdr:nvCxnSpPr>
      <xdr:spPr>
        <a:xfrm>
          <a:off x="19545300" y="1835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936" name="楕円 935"/>
        <xdr:cNvSpPr/>
      </xdr:nvSpPr>
      <xdr:spPr>
        <a:xfrm>
          <a:off x="18605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9525</xdr:rowOff>
    </xdr:from>
    <xdr:to>
      <xdr:col>102</xdr:col>
      <xdr:colOff>114300</xdr:colOff>
      <xdr:row>107</xdr:row>
      <xdr:rowOff>9525</xdr:rowOff>
    </xdr:to>
    <xdr:cxnSp macro="">
      <xdr:nvCxnSpPr>
        <xdr:cNvPr id="937" name="直線コネクタ 936"/>
        <xdr:cNvCxnSpPr/>
      </xdr:nvCxnSpPr>
      <xdr:spPr>
        <a:xfrm>
          <a:off x="18656300" y="1835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38"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39"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40"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41"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51452</xdr:rowOff>
    </xdr:from>
    <xdr:ext cx="469744" cy="259045"/>
    <xdr:sp macro="" textlink="">
      <xdr:nvSpPr>
        <xdr:cNvPr id="942" name="n_1mainValue【庁舎】&#10;一人当たり面積"/>
        <xdr:cNvSpPr txBox="1"/>
      </xdr:nvSpPr>
      <xdr:spPr>
        <a:xfrm>
          <a:off x="21075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943" name="n_2mainValue【庁舎】&#10;一人当たり面積"/>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944" name="n_3main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945" name="n_4main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類似団体と比較して特に有形固定資産減価償却率が高くなっている施設は、図書館であり、特に低くなっている施設は、市民会館、消防施設である。</a:t>
          </a:r>
          <a:endParaRPr lang="ja-JP" altLang="ja-JP" sz="1050">
            <a:effectLst/>
          </a:endParaRPr>
        </a:p>
        <a:p>
          <a:r>
            <a:rPr kumimoji="1" lang="ja-JP" altLang="ja-JP" sz="1050">
              <a:solidFill>
                <a:schemeClr val="dk1"/>
              </a:solidFill>
              <a:effectLst/>
              <a:latin typeface="+mn-lt"/>
              <a:ea typeface="+mn-ea"/>
              <a:cs typeface="+mn-cs"/>
            </a:rPr>
            <a:t>　図書館については</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昭和</a:t>
          </a:r>
          <a:r>
            <a:rPr kumimoji="1" lang="en-US" altLang="ja-JP" sz="1050">
              <a:solidFill>
                <a:schemeClr val="dk1"/>
              </a:solidFill>
              <a:effectLst/>
              <a:latin typeface="+mn-lt"/>
              <a:ea typeface="+mn-ea"/>
              <a:cs typeface="+mn-cs"/>
            </a:rPr>
            <a:t>60</a:t>
          </a:r>
          <a:r>
            <a:rPr kumimoji="1" lang="ja-JP" altLang="ja-JP" sz="1050">
              <a:solidFill>
                <a:schemeClr val="dk1"/>
              </a:solidFill>
              <a:effectLst/>
              <a:latin typeface="+mn-lt"/>
              <a:ea typeface="+mn-ea"/>
              <a:cs typeface="+mn-cs"/>
            </a:rPr>
            <a:t>年代に建てられた建物のため、有形固定資産減価償却率が高くなっている。今後も引き続き、個別施設計画に基づき、長寿命化を図り、建物を長期的に活用していく。</a:t>
          </a:r>
          <a:endParaRPr lang="ja-JP" altLang="ja-JP" sz="1050">
            <a:effectLst/>
          </a:endParaRPr>
        </a:p>
        <a:p>
          <a:r>
            <a:rPr kumimoji="1" lang="ja-JP" altLang="ja-JP" sz="1050">
              <a:solidFill>
                <a:schemeClr val="dk1"/>
              </a:solidFill>
              <a:effectLst/>
              <a:latin typeface="+mn-lt"/>
              <a:ea typeface="+mn-ea"/>
              <a:cs typeface="+mn-cs"/>
            </a:rPr>
            <a:t>　市民会館については、平成</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代に建てられた建物が多いため、有形固定資産減価償却率が低くなっている。今後も引き続き、個別施設計画に基づき、各施設の稼働状況からふれあいセンターの適正な規模を検証し利用者の声を把握した上で、統廃合も含めて将来の方向性を検討していく。</a:t>
          </a:r>
          <a:endParaRPr lang="ja-JP" altLang="ja-JP" sz="1050">
            <a:effectLst/>
          </a:endParaRPr>
        </a:p>
        <a:p>
          <a:r>
            <a:rPr kumimoji="1" lang="ja-JP" altLang="ja-JP" sz="1050">
              <a:solidFill>
                <a:schemeClr val="dk1"/>
              </a:solidFill>
              <a:effectLst/>
              <a:latin typeface="+mn-lt"/>
              <a:ea typeface="+mn-ea"/>
              <a:cs typeface="+mn-cs"/>
            </a:rPr>
            <a:t>　消防施設については、平成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年度から</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年度にかけて行った防災行政無線の新規整備に伴い、有形固定資産減価償却率が低くなっている。維持管理にかかる経費の増加に留意しつつ、消防施設の整備に取り組んでいく必要がある。</a:t>
          </a:r>
          <a:endParaRPr lang="ja-JP" altLang="ja-JP" sz="1050">
            <a:effectLst/>
          </a:endParaRPr>
        </a:p>
        <a:p>
          <a:r>
            <a:rPr kumimoji="1" lang="ja-JP" altLang="ja-JP" sz="1050">
              <a:solidFill>
                <a:schemeClr val="dk1"/>
              </a:solidFill>
              <a:effectLst/>
              <a:latin typeface="+mn-lt"/>
              <a:ea typeface="+mn-ea"/>
              <a:cs typeface="+mn-cs"/>
            </a:rPr>
            <a:t>　また、一般廃棄物処理施設については、有形固定資産減価償却率は類似団体を下回っているが、１人当たり有形固定資産（償却資産）額は類似団体を大きく上回っている。これは、町単独でごみ処理施設を所有していることによるものである。今後は、維持管理に係る費用が高額になることが予測されることから、</a:t>
          </a:r>
          <a:r>
            <a:rPr kumimoji="1" lang="en-US" altLang="ja-JP" sz="1050">
              <a:solidFill>
                <a:schemeClr val="dk1"/>
              </a:solidFill>
              <a:effectLst/>
              <a:latin typeface="+mn-lt"/>
              <a:ea typeface="+mn-ea"/>
              <a:cs typeface="+mn-cs"/>
            </a:rPr>
            <a:t>PFI/PPP</a:t>
          </a:r>
          <a:r>
            <a:rPr kumimoji="1" lang="ja-JP" altLang="ja-JP" sz="1050">
              <a:solidFill>
                <a:schemeClr val="dk1"/>
              </a:solidFill>
              <a:effectLst/>
              <a:latin typeface="+mn-lt"/>
              <a:ea typeface="+mn-ea"/>
              <a:cs typeface="+mn-cs"/>
            </a:rPr>
            <a:t>や広域連携も視野に入れて検討していく。</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47,814
46,850
71.40
16,282,701
15,594,597
448,060
9,562,320
14,483,979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新市街地開発事業等の成果により、固定資産税が増加したため、緩やかに改善している。</a:t>
          </a:r>
        </a:p>
        <a:p>
          <a:r>
            <a:rPr kumimoji="1" lang="ja-JP" altLang="en-US" sz="1300">
              <a:latin typeface="ＭＳ Ｐゴシック" panose="020B0600070205080204" pitchFamily="50" charset="-128"/>
              <a:ea typeface="ＭＳ Ｐゴシック" panose="020B0600070205080204" pitchFamily="50" charset="-128"/>
            </a:rPr>
            <a:t>　今後も財政基盤全体の安定・向上を図るため、歳出の見直しと、企業誘致、徴収業務の強化等の歳入確保に努め、財政の健全化を推進する。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地方税が増となり経常一般財源収入が増加したものの、人件費・物件費が増となり経常経費充当一般財源も増加したため、前年度と比較して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高い水準となっているため、引き続き経常経費の抑制・削減を図るとともに、徴収業務の強化や受益者負担の適正化等の歳入確保に努めていく。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132397</xdr:rowOff>
    </xdr:from>
    <xdr:to>
      <xdr:col>23</xdr:col>
      <xdr:colOff>133350</xdr:colOff>
      <xdr:row>64</xdr:row>
      <xdr:rowOff>81597</xdr:rowOff>
    </xdr:to>
    <xdr:cxnSp macro="">
      <xdr:nvCxnSpPr>
        <xdr:cNvPr id="128" name="直線コネクタ 127"/>
        <xdr:cNvCxnSpPr/>
      </xdr:nvCxnSpPr>
      <xdr:spPr>
        <a:xfrm>
          <a:off x="4114800" y="1093374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63</xdr:row>
      <xdr:rowOff>132397</xdr:rowOff>
    </xdr:to>
    <xdr:cxnSp macro="">
      <xdr:nvCxnSpPr>
        <xdr:cNvPr id="131" name="直線コネクタ 130"/>
        <xdr:cNvCxnSpPr/>
      </xdr:nvCxnSpPr>
      <xdr:spPr>
        <a:xfrm>
          <a:off x="3225800" y="108492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78105</xdr:rowOff>
    </xdr:to>
    <xdr:cxnSp macro="">
      <xdr:nvCxnSpPr>
        <xdr:cNvPr id="134" name="直線コネクタ 133"/>
        <xdr:cNvCxnSpPr/>
      </xdr:nvCxnSpPr>
      <xdr:spPr>
        <a:xfrm flipV="1">
          <a:off x="2336800" y="1084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63</xdr:row>
      <xdr:rowOff>102235</xdr:rowOff>
    </xdr:to>
    <xdr:cxnSp macro="">
      <xdr:nvCxnSpPr>
        <xdr:cNvPr id="137" name="直線コネクタ 136"/>
        <xdr:cNvCxnSpPr/>
      </xdr:nvCxnSpPr>
      <xdr:spPr>
        <a:xfrm flipV="1">
          <a:off x="1447800" y="108794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7" name="楕円 146"/>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48" name="財政構造の弾力性該当値テキスト"/>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49" name="楕円 148"/>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167974</xdr:rowOff>
    </xdr:from>
    <xdr:ext cx="736600" cy="259045"/>
    <xdr:sp macro="" textlink="">
      <xdr:nvSpPr>
        <xdr:cNvPr id="150" name="テキスト ボックス 149"/>
        <xdr:cNvSpPr txBox="1"/>
      </xdr:nvSpPr>
      <xdr:spPr>
        <a:xfrm>
          <a:off x="3733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1" name="楕円 150"/>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83520</xdr:rowOff>
    </xdr:from>
    <xdr:ext cx="762000" cy="259045"/>
    <xdr:sp macro="" textlink="">
      <xdr:nvSpPr>
        <xdr:cNvPr id="152" name="テキスト ボックス 151"/>
        <xdr:cNvSpPr txBox="1"/>
      </xdr:nvSpPr>
      <xdr:spPr>
        <a:xfrm>
          <a:off x="2844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3" name="楕円 152"/>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4" name="テキスト ボックス 153"/>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5" name="楕円 154"/>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137812</xdr:rowOff>
    </xdr:from>
    <xdr:ext cx="762000" cy="259045"/>
    <xdr:sp macro="" textlink="">
      <xdr:nvSpPr>
        <xdr:cNvPr id="156" name="テキスト ボックス 155"/>
        <xdr:cNvSpPr txBox="1"/>
      </xdr:nvSpPr>
      <xdr:spPr>
        <a:xfrm>
          <a:off x="1066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人口は若干増加したものの、国体会場解体工事等の増により、前年度と比較して</a:t>
          </a:r>
          <a:r>
            <a:rPr kumimoji="1" lang="en-US" altLang="ja-JP" sz="1300">
              <a:latin typeface="ＭＳ Ｐゴシック" panose="020B0600070205080204" pitchFamily="50" charset="-128"/>
              <a:ea typeface="ＭＳ Ｐゴシック" panose="020B0600070205080204" pitchFamily="50" charset="-128"/>
            </a:rPr>
            <a:t>7,086</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今後も適正な定員管理に努めるとともに、施設等の維持補修を計画的に実施し、人件費・物件費の削減に努めていく。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53037</xdr:rowOff>
    </xdr:from>
    <xdr:to>
      <xdr:col>23</xdr:col>
      <xdr:colOff>133350</xdr:colOff>
      <xdr:row>83</xdr:row>
      <xdr:rowOff>110032</xdr:rowOff>
    </xdr:to>
    <xdr:cxnSp macro="">
      <xdr:nvCxnSpPr>
        <xdr:cNvPr id="191" name="直線コネクタ 190"/>
        <xdr:cNvCxnSpPr/>
      </xdr:nvCxnSpPr>
      <xdr:spPr>
        <a:xfrm>
          <a:off x="4114800" y="14283387"/>
          <a:ext cx="838200" cy="5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24749</xdr:rowOff>
    </xdr:from>
    <xdr:to>
      <xdr:col>19</xdr:col>
      <xdr:colOff>133350</xdr:colOff>
      <xdr:row>83</xdr:row>
      <xdr:rowOff>53037</xdr:rowOff>
    </xdr:to>
    <xdr:cxnSp macro="">
      <xdr:nvCxnSpPr>
        <xdr:cNvPr id="194" name="直線コネクタ 193"/>
        <xdr:cNvCxnSpPr/>
      </xdr:nvCxnSpPr>
      <xdr:spPr>
        <a:xfrm>
          <a:off x="3225800" y="14255099"/>
          <a:ext cx="889000" cy="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166536</xdr:rowOff>
    </xdr:from>
    <xdr:to>
      <xdr:col>15</xdr:col>
      <xdr:colOff>82550</xdr:colOff>
      <xdr:row>83</xdr:row>
      <xdr:rowOff>24749</xdr:rowOff>
    </xdr:to>
    <xdr:cxnSp macro="">
      <xdr:nvCxnSpPr>
        <xdr:cNvPr id="197" name="直線コネクタ 196"/>
        <xdr:cNvCxnSpPr/>
      </xdr:nvCxnSpPr>
      <xdr:spPr>
        <a:xfrm>
          <a:off x="2336800" y="14225436"/>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166536</xdr:rowOff>
    </xdr:from>
    <xdr:to>
      <xdr:col>11</xdr:col>
      <xdr:colOff>31750</xdr:colOff>
      <xdr:row>83</xdr:row>
      <xdr:rowOff>2742</xdr:rowOff>
    </xdr:to>
    <xdr:cxnSp macro="">
      <xdr:nvCxnSpPr>
        <xdr:cNvPr id="200" name="直線コネクタ 199"/>
        <xdr:cNvCxnSpPr/>
      </xdr:nvCxnSpPr>
      <xdr:spPr>
        <a:xfrm flipV="1">
          <a:off x="1447800" y="14225436"/>
          <a:ext cx="8890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59232</xdr:rowOff>
    </xdr:from>
    <xdr:to>
      <xdr:col>23</xdr:col>
      <xdr:colOff>184150</xdr:colOff>
      <xdr:row>83</xdr:row>
      <xdr:rowOff>160832</xdr:rowOff>
    </xdr:to>
    <xdr:sp macro="" textlink="">
      <xdr:nvSpPr>
        <xdr:cNvPr id="210" name="楕円 209"/>
        <xdr:cNvSpPr/>
      </xdr:nvSpPr>
      <xdr:spPr>
        <a:xfrm>
          <a:off x="4902200" y="1428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75759</xdr:rowOff>
    </xdr:from>
    <xdr:ext cx="762000" cy="259045"/>
    <xdr:sp macro="" textlink="">
      <xdr:nvSpPr>
        <xdr:cNvPr id="211" name="人件費・物件費等の状況該当値テキスト"/>
        <xdr:cNvSpPr txBox="1"/>
      </xdr:nvSpPr>
      <xdr:spPr>
        <a:xfrm>
          <a:off x="5041900" y="1413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2237</xdr:rowOff>
    </xdr:from>
    <xdr:to>
      <xdr:col>19</xdr:col>
      <xdr:colOff>184150</xdr:colOff>
      <xdr:row>83</xdr:row>
      <xdr:rowOff>103837</xdr:rowOff>
    </xdr:to>
    <xdr:sp macro="" textlink="">
      <xdr:nvSpPr>
        <xdr:cNvPr id="212" name="楕円 211"/>
        <xdr:cNvSpPr/>
      </xdr:nvSpPr>
      <xdr:spPr>
        <a:xfrm>
          <a:off x="4064000" y="142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114014</xdr:rowOff>
    </xdr:from>
    <xdr:ext cx="736600" cy="259045"/>
    <xdr:sp macro="" textlink="">
      <xdr:nvSpPr>
        <xdr:cNvPr id="213" name="テキスト ボックス 212"/>
        <xdr:cNvSpPr txBox="1"/>
      </xdr:nvSpPr>
      <xdr:spPr>
        <a:xfrm>
          <a:off x="3733800" y="14001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145399</xdr:rowOff>
    </xdr:from>
    <xdr:to>
      <xdr:col>15</xdr:col>
      <xdr:colOff>133350</xdr:colOff>
      <xdr:row>83</xdr:row>
      <xdr:rowOff>75549</xdr:rowOff>
    </xdr:to>
    <xdr:sp macro="" textlink="">
      <xdr:nvSpPr>
        <xdr:cNvPr id="214" name="楕円 213"/>
        <xdr:cNvSpPr/>
      </xdr:nvSpPr>
      <xdr:spPr>
        <a:xfrm>
          <a:off x="3175000" y="142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85726</xdr:rowOff>
    </xdr:from>
    <xdr:ext cx="762000" cy="259045"/>
    <xdr:sp macro="" textlink="">
      <xdr:nvSpPr>
        <xdr:cNvPr id="215" name="テキスト ボックス 214"/>
        <xdr:cNvSpPr txBox="1"/>
      </xdr:nvSpPr>
      <xdr:spPr>
        <a:xfrm>
          <a:off x="2844800" y="1397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115736</xdr:rowOff>
    </xdr:from>
    <xdr:to>
      <xdr:col>11</xdr:col>
      <xdr:colOff>82550</xdr:colOff>
      <xdr:row>83</xdr:row>
      <xdr:rowOff>45886</xdr:rowOff>
    </xdr:to>
    <xdr:sp macro="" textlink="">
      <xdr:nvSpPr>
        <xdr:cNvPr id="216" name="楕円 215"/>
        <xdr:cNvSpPr/>
      </xdr:nvSpPr>
      <xdr:spPr>
        <a:xfrm>
          <a:off x="2286000" y="141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56063</xdr:rowOff>
    </xdr:from>
    <xdr:ext cx="762000" cy="259045"/>
    <xdr:sp macro="" textlink="">
      <xdr:nvSpPr>
        <xdr:cNvPr id="217" name="テキスト ボックス 216"/>
        <xdr:cNvSpPr txBox="1"/>
      </xdr:nvSpPr>
      <xdr:spPr>
        <a:xfrm>
          <a:off x="1955800" y="139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123392</xdr:rowOff>
    </xdr:from>
    <xdr:to>
      <xdr:col>7</xdr:col>
      <xdr:colOff>31750</xdr:colOff>
      <xdr:row>83</xdr:row>
      <xdr:rowOff>53542</xdr:rowOff>
    </xdr:to>
    <xdr:sp macro="" textlink="">
      <xdr:nvSpPr>
        <xdr:cNvPr id="218" name="楕円 217"/>
        <xdr:cNvSpPr/>
      </xdr:nvSpPr>
      <xdr:spPr>
        <a:xfrm>
          <a:off x="1397000" y="141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63719</xdr:rowOff>
    </xdr:from>
    <xdr:ext cx="762000" cy="259045"/>
    <xdr:sp macro="" textlink="">
      <xdr:nvSpPr>
        <xdr:cNvPr id="219" name="テキスト ボックス 218"/>
        <xdr:cNvSpPr txBox="1"/>
      </xdr:nvSpPr>
      <xdr:spPr>
        <a:xfrm>
          <a:off x="1066800" y="1395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類似団体平均値を上回っており、前年度と比較して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類似団体平均値を上回っているが、「人件費及び人件費に準ずる費用」の人口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49893</xdr:rowOff>
    </xdr:to>
    <xdr:cxnSp macro="">
      <xdr:nvCxnSpPr>
        <xdr:cNvPr id="255" name="直線コネクタ 254"/>
        <xdr:cNvCxnSpPr/>
      </xdr:nvCxnSpPr>
      <xdr:spPr>
        <a:xfrm>
          <a:off x="16179800" y="147601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15421</xdr:rowOff>
    </xdr:to>
    <xdr:cxnSp macro="">
      <xdr:nvCxnSpPr>
        <xdr:cNvPr id="258" name="直線コネクタ 257"/>
        <xdr:cNvCxnSpPr/>
      </xdr:nvCxnSpPr>
      <xdr:spPr>
        <a:xfrm>
          <a:off x="15290800" y="14760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15421</xdr:rowOff>
    </xdr:to>
    <xdr:cxnSp macro="">
      <xdr:nvCxnSpPr>
        <xdr:cNvPr id="261" name="直線コネクタ 260"/>
        <xdr:cNvCxnSpPr/>
      </xdr:nvCxnSpPr>
      <xdr:spPr>
        <a:xfrm>
          <a:off x="14401800" y="14760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15421</xdr:rowOff>
    </xdr:to>
    <xdr:cxnSp macro="">
      <xdr:nvCxnSpPr>
        <xdr:cNvPr id="264" name="直線コネクタ 263"/>
        <xdr:cNvCxnSpPr/>
      </xdr:nvCxnSpPr>
      <xdr:spPr>
        <a:xfrm>
          <a:off x="13512800" y="14760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5"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6" name="楕円 275"/>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7" name="テキスト ボックス 276"/>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9" name="テキスト ボックス 27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1" name="テキスト ボックス 280"/>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令和元年度は、待機児童対策などに伴い職員を</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名増したことにより、前年度と比較して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今後も職員削減計画の見直し等を含め、引き続き職員数の適正化に努めていく。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153760</xdr:rowOff>
    </xdr:from>
    <xdr:to>
      <xdr:col>81</xdr:col>
      <xdr:colOff>44450</xdr:colOff>
      <xdr:row>59</xdr:row>
      <xdr:rowOff>169273</xdr:rowOff>
    </xdr:to>
    <xdr:cxnSp macro="">
      <xdr:nvCxnSpPr>
        <xdr:cNvPr id="320" name="直線コネクタ 319"/>
        <xdr:cNvCxnSpPr/>
      </xdr:nvCxnSpPr>
      <xdr:spPr>
        <a:xfrm>
          <a:off x="16179800" y="10269310"/>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133078</xdr:rowOff>
    </xdr:from>
    <xdr:to>
      <xdr:col>77</xdr:col>
      <xdr:colOff>44450</xdr:colOff>
      <xdr:row>59</xdr:row>
      <xdr:rowOff>153760</xdr:rowOff>
    </xdr:to>
    <xdr:cxnSp macro="">
      <xdr:nvCxnSpPr>
        <xdr:cNvPr id="323" name="直線コネクタ 322"/>
        <xdr:cNvCxnSpPr/>
      </xdr:nvCxnSpPr>
      <xdr:spPr>
        <a:xfrm>
          <a:off x="15290800" y="102486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122737</xdr:rowOff>
    </xdr:from>
    <xdr:to>
      <xdr:col>72</xdr:col>
      <xdr:colOff>203200</xdr:colOff>
      <xdr:row>59</xdr:row>
      <xdr:rowOff>133078</xdr:rowOff>
    </xdr:to>
    <xdr:cxnSp macro="">
      <xdr:nvCxnSpPr>
        <xdr:cNvPr id="326" name="直線コネクタ 325"/>
        <xdr:cNvCxnSpPr/>
      </xdr:nvCxnSpPr>
      <xdr:spPr>
        <a:xfrm>
          <a:off x="14401800" y="102382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122737</xdr:rowOff>
    </xdr:to>
    <xdr:cxnSp macro="">
      <xdr:nvCxnSpPr>
        <xdr:cNvPr id="329" name="直線コネクタ 328"/>
        <xdr:cNvCxnSpPr/>
      </xdr:nvCxnSpPr>
      <xdr:spPr>
        <a:xfrm>
          <a:off x="13512800" y="1021588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118473</xdr:rowOff>
    </xdr:from>
    <xdr:to>
      <xdr:col>81</xdr:col>
      <xdr:colOff>95250</xdr:colOff>
      <xdr:row>60</xdr:row>
      <xdr:rowOff>48623</xdr:rowOff>
    </xdr:to>
    <xdr:sp macro="" textlink="">
      <xdr:nvSpPr>
        <xdr:cNvPr id="339" name="楕円 338"/>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135000</xdr:rowOff>
    </xdr:from>
    <xdr:ext cx="762000" cy="259045"/>
    <xdr:sp macro="" textlink="">
      <xdr:nvSpPr>
        <xdr:cNvPr id="340"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102960</xdr:rowOff>
    </xdr:from>
    <xdr:to>
      <xdr:col>77</xdr:col>
      <xdr:colOff>95250</xdr:colOff>
      <xdr:row>60</xdr:row>
      <xdr:rowOff>33110</xdr:rowOff>
    </xdr:to>
    <xdr:sp macro="" textlink="">
      <xdr:nvSpPr>
        <xdr:cNvPr id="341" name="楕円 340"/>
        <xdr:cNvSpPr/>
      </xdr:nvSpPr>
      <xdr:spPr>
        <a:xfrm>
          <a:off x="16129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43287</xdr:rowOff>
    </xdr:from>
    <xdr:ext cx="736600" cy="259045"/>
    <xdr:sp macro="" textlink="">
      <xdr:nvSpPr>
        <xdr:cNvPr id="342" name="テキスト ボックス 341"/>
        <xdr:cNvSpPr txBox="1"/>
      </xdr:nvSpPr>
      <xdr:spPr>
        <a:xfrm>
          <a:off x="15798800" y="998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82278</xdr:rowOff>
    </xdr:from>
    <xdr:to>
      <xdr:col>73</xdr:col>
      <xdr:colOff>44450</xdr:colOff>
      <xdr:row>60</xdr:row>
      <xdr:rowOff>12428</xdr:rowOff>
    </xdr:to>
    <xdr:sp macro="" textlink="">
      <xdr:nvSpPr>
        <xdr:cNvPr id="343" name="楕円 342"/>
        <xdr:cNvSpPr/>
      </xdr:nvSpPr>
      <xdr:spPr>
        <a:xfrm>
          <a:off x="15240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22605</xdr:rowOff>
    </xdr:from>
    <xdr:ext cx="762000" cy="259045"/>
    <xdr:sp macro="" textlink="">
      <xdr:nvSpPr>
        <xdr:cNvPr id="344" name="テキスト ボックス 343"/>
        <xdr:cNvSpPr txBox="1"/>
      </xdr:nvSpPr>
      <xdr:spPr>
        <a:xfrm>
          <a:off x="14909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71937</xdr:rowOff>
    </xdr:from>
    <xdr:to>
      <xdr:col>68</xdr:col>
      <xdr:colOff>203200</xdr:colOff>
      <xdr:row>60</xdr:row>
      <xdr:rowOff>2087</xdr:rowOff>
    </xdr:to>
    <xdr:sp macro="" textlink="">
      <xdr:nvSpPr>
        <xdr:cNvPr id="345" name="楕円 344"/>
        <xdr:cNvSpPr/>
      </xdr:nvSpPr>
      <xdr:spPr>
        <a:xfrm>
          <a:off x="14351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12264</xdr:rowOff>
    </xdr:from>
    <xdr:ext cx="762000" cy="259045"/>
    <xdr:sp macro="" textlink="">
      <xdr:nvSpPr>
        <xdr:cNvPr id="346" name="テキスト ボックス 345"/>
        <xdr:cNvSpPr txBox="1"/>
      </xdr:nvSpPr>
      <xdr:spPr>
        <a:xfrm>
          <a:off x="14020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7" name="楕円 346"/>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8" name="テキスト ボックス 347"/>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地方債発行の抑制等を継続した結果、平成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令和元年度は、公共下水道事業に要する経費の財源とする地方債の償還の財源に充てたと認められる繰入金の減により、前年度と比較して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今後も引き続き地方債発行の抑制等を継続していく。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127000</xdr:rowOff>
    </xdr:to>
    <xdr:cxnSp macro="">
      <xdr:nvCxnSpPr>
        <xdr:cNvPr id="381" name="直線コネクタ 380"/>
        <xdr:cNvCxnSpPr/>
      </xdr:nvCxnSpPr>
      <xdr:spPr>
        <a:xfrm flipV="1">
          <a:off x="16179800" y="69528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151130</xdr:rowOff>
    </xdr:to>
    <xdr:cxnSp macro="">
      <xdr:nvCxnSpPr>
        <xdr:cNvPr id="384" name="直線コネクタ 383"/>
        <xdr:cNvCxnSpPr/>
      </xdr:nvCxnSpPr>
      <xdr:spPr>
        <a:xfrm flipV="1">
          <a:off x="15290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151130</xdr:rowOff>
    </xdr:to>
    <xdr:cxnSp macro="">
      <xdr:nvCxnSpPr>
        <xdr:cNvPr id="387" name="直線コネクタ 386"/>
        <xdr:cNvCxnSpPr/>
      </xdr:nvCxnSpPr>
      <xdr:spPr>
        <a:xfrm>
          <a:off x="14401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127000</xdr:rowOff>
    </xdr:to>
    <xdr:cxnSp macro="">
      <xdr:nvCxnSpPr>
        <xdr:cNvPr id="390" name="直線コネクタ 389"/>
        <xdr:cNvCxnSpPr/>
      </xdr:nvCxnSpPr>
      <xdr:spPr>
        <a:xfrm flipV="1">
          <a:off x="13512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0" name="楕円 399"/>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1"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9" name="テキスト ボックス 40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年度以降、充当可能財源が将来負担額を上回っているため算出されていない。</a:t>
          </a:r>
        </a:p>
        <a:p>
          <a:r>
            <a:rPr kumimoji="1" lang="ja-JP" altLang="en-US" sz="1300">
              <a:latin typeface="ＭＳ Ｐゴシック" panose="020B0600070205080204" pitchFamily="50" charset="-128"/>
              <a:ea typeface="ＭＳ Ｐゴシック" panose="020B0600070205080204" pitchFamily="50" charset="-128"/>
            </a:rPr>
            <a:t>　令和元年度は、固定資産税が増加し、標準税収入額等が増加したため、将来負担比率の分母が前年度と比較して増加となっている。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47,814
46,850
71.40
16,282,701
15,594,597
448,060
9,562,320
14,483,979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令和元年度は、一般職退職手当負担金等が増加したため、前年度と比較して、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今後も引き続き適正な人件費の管理・抑制に努めていく。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1270</xdr:rowOff>
    </xdr:to>
    <xdr:cxnSp macro="">
      <xdr:nvCxnSpPr>
        <xdr:cNvPr id="64" name="直線コネクタ 63"/>
        <xdr:cNvCxnSpPr/>
      </xdr:nvCxnSpPr>
      <xdr:spPr>
        <a:xfrm>
          <a:off x="3987800" y="63037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131572</xdr:rowOff>
    </xdr:to>
    <xdr:cxnSp macro="">
      <xdr:nvCxnSpPr>
        <xdr:cNvPr id="67" name="直線コネクタ 66"/>
        <xdr:cNvCxnSpPr/>
      </xdr:nvCxnSpPr>
      <xdr:spPr>
        <a:xfrm>
          <a:off x="3098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122428</xdr:rowOff>
    </xdr:to>
    <xdr:cxnSp macro="">
      <xdr:nvCxnSpPr>
        <xdr:cNvPr id="70" name="直線コネクタ 69"/>
        <xdr:cNvCxnSpPr/>
      </xdr:nvCxnSpPr>
      <xdr:spPr>
        <a:xfrm>
          <a:off x="2209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127000</xdr:rowOff>
    </xdr:to>
    <xdr:cxnSp macro="">
      <xdr:nvCxnSpPr>
        <xdr:cNvPr id="73" name="直線コネクタ 72"/>
        <xdr:cNvCxnSpPr/>
      </xdr:nvCxnSpPr>
      <xdr:spPr>
        <a:xfrm flipV="1">
          <a:off x="1320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2" name="テキスト ボックス 91"/>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ポイント高くなっているが、これは、ごみ処理業務を単独で行っているため、需用費の額が類似団体に比べ高くなっているためと考えられる。</a:t>
          </a:r>
        </a:p>
        <a:p>
          <a:r>
            <a:rPr kumimoji="1" lang="ja-JP" altLang="en-US" sz="1300">
              <a:latin typeface="ＭＳ Ｐゴシック" panose="020B0600070205080204" pitchFamily="50" charset="-128"/>
              <a:ea typeface="ＭＳ Ｐゴシック" panose="020B0600070205080204" pitchFamily="50" charset="-128"/>
            </a:rPr>
            <a:t>　今後もコスト削減に取り組み、物件費の抑制に努めていく。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16510</xdr:rowOff>
    </xdr:to>
    <xdr:cxnSp macro="">
      <xdr:nvCxnSpPr>
        <xdr:cNvPr id="125" name="直線コネクタ 124"/>
        <xdr:cNvCxnSpPr/>
      </xdr:nvCxnSpPr>
      <xdr:spPr>
        <a:xfrm>
          <a:off x="15671800" y="288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142240</xdr:rowOff>
    </xdr:to>
    <xdr:cxnSp macro="">
      <xdr:nvCxnSpPr>
        <xdr:cNvPr id="128" name="直線コネクタ 127"/>
        <xdr:cNvCxnSpPr/>
      </xdr:nvCxnSpPr>
      <xdr:spPr>
        <a:xfrm>
          <a:off x="14782800" y="279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81280</xdr:rowOff>
    </xdr:to>
    <xdr:cxnSp macro="">
      <xdr:nvCxnSpPr>
        <xdr:cNvPr id="131" name="直線コネクタ 130"/>
        <xdr:cNvCxnSpPr/>
      </xdr:nvCxnSpPr>
      <xdr:spPr>
        <a:xfrm flipV="1">
          <a:off x="13893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142240</xdr:rowOff>
    </xdr:to>
    <xdr:cxnSp macro="">
      <xdr:nvCxnSpPr>
        <xdr:cNvPr id="134" name="直線コネクタ 133"/>
        <xdr:cNvCxnSpPr/>
      </xdr:nvCxnSpPr>
      <xdr:spPr>
        <a:xfrm flipV="1">
          <a:off x="13004800" y="282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49" name="テキスト ボックス 14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2" name="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3" name="テキスト ボックス 152"/>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年度は若干改善したものの、類似団体平均値と同様、年々増加傾向にある。</a:t>
          </a:r>
        </a:p>
        <a:p>
          <a:r>
            <a:rPr kumimoji="1" lang="ja-JP" altLang="en-US" sz="1300">
              <a:latin typeface="ＭＳ Ｐゴシック" panose="020B0600070205080204" pitchFamily="50" charset="-128"/>
              <a:ea typeface="ＭＳ Ｐゴシック" panose="020B0600070205080204" pitchFamily="50" charset="-128"/>
            </a:rPr>
            <a:t>　令和元年度は、医療費助成費等が増加したため、前年度と比較して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扶助費は年々上昇傾向にあるため、社会情勢を注視しつつ適正化に努めていく。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121557</xdr:rowOff>
    </xdr:to>
    <xdr:cxnSp macro="">
      <xdr:nvCxnSpPr>
        <xdr:cNvPr id="188" name="直線コネクタ 187"/>
        <xdr:cNvCxnSpPr/>
      </xdr:nvCxnSpPr>
      <xdr:spPr>
        <a:xfrm>
          <a:off x="3987800" y="9679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78015</xdr:rowOff>
    </xdr:to>
    <xdr:cxnSp macro="">
      <xdr:nvCxnSpPr>
        <xdr:cNvPr id="191" name="直線コネクタ 190"/>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194" name="直線コネクタ 193"/>
        <xdr:cNvCxnSpPr/>
      </xdr:nvCxnSpPr>
      <xdr:spPr>
        <a:xfrm>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56243</xdr:rowOff>
    </xdr:to>
    <xdr:cxnSp macro="">
      <xdr:nvCxnSpPr>
        <xdr:cNvPr id="197" name="直線コネクタ 196"/>
        <xdr:cNvCxnSpPr/>
      </xdr:nvCxnSpPr>
      <xdr:spPr>
        <a:xfrm flipV="1">
          <a:off x="1320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7" name="楕円 206"/>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87284</xdr:rowOff>
    </xdr:from>
    <xdr:ext cx="762000" cy="259045"/>
    <xdr:sp macro="" textlink="">
      <xdr:nvSpPr>
        <xdr:cNvPr id="208" name="扶助費該当値テキスト"/>
        <xdr:cNvSpPr txBox="1"/>
      </xdr:nvSpPr>
      <xdr:spPr>
        <a:xfrm>
          <a:off x="4914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5" name="楕円 214"/>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6" name="テキスト ボックス 21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ポイント高くなっているが、特別会計に対する繰出金の割合が高いことが主な要因である。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特に、下水道事業で、市街地における下水道整備に伴う元利償還金が多額になっているため、下水道事業に対する繰出金の割合が高くなっている。</a:t>
          </a:r>
        </a:p>
        <a:p>
          <a:r>
            <a:rPr kumimoji="1" lang="ja-JP" altLang="en-US" sz="1300">
              <a:latin typeface="ＭＳ Ｐゴシック" panose="020B0600070205080204" pitchFamily="50" charset="-128"/>
              <a:ea typeface="ＭＳ Ｐゴシック" panose="020B0600070205080204" pitchFamily="50" charset="-128"/>
            </a:rPr>
            <a:t>　今後も下水道事業の効率化、適正化等を図り、繰出金の抑制に努めていく。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22225</xdr:rowOff>
    </xdr:to>
    <xdr:cxnSp macro="">
      <xdr:nvCxnSpPr>
        <xdr:cNvPr id="253" name="直線コネクタ 252"/>
        <xdr:cNvCxnSpPr/>
      </xdr:nvCxnSpPr>
      <xdr:spPr>
        <a:xfrm>
          <a:off x="15671800" y="101282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12700</xdr:rowOff>
    </xdr:to>
    <xdr:cxnSp macro="">
      <xdr:nvCxnSpPr>
        <xdr:cNvPr id="256" name="直線コネクタ 255"/>
        <xdr:cNvCxnSpPr/>
      </xdr:nvCxnSpPr>
      <xdr:spPr>
        <a:xfrm>
          <a:off x="14782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41275</xdr:rowOff>
    </xdr:to>
    <xdr:cxnSp macro="">
      <xdr:nvCxnSpPr>
        <xdr:cNvPr id="259" name="直線コネクタ 258"/>
        <xdr:cNvCxnSpPr/>
      </xdr:nvCxnSpPr>
      <xdr:spPr>
        <a:xfrm flipV="1">
          <a:off x="13893800" y="1012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41275</xdr:rowOff>
    </xdr:from>
    <xdr:to>
      <xdr:col>69</xdr:col>
      <xdr:colOff>92075</xdr:colOff>
      <xdr:row>59</xdr:row>
      <xdr:rowOff>69850</xdr:rowOff>
    </xdr:to>
    <xdr:cxnSp macro="">
      <xdr:nvCxnSpPr>
        <xdr:cNvPr id="262" name="直線コネクタ 261"/>
        <xdr:cNvCxnSpPr/>
      </xdr:nvCxnSpPr>
      <xdr:spPr>
        <a:xfrm flipV="1">
          <a:off x="13004800" y="10156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142875</xdr:rowOff>
    </xdr:from>
    <xdr:to>
      <xdr:col>82</xdr:col>
      <xdr:colOff>158750</xdr:colOff>
      <xdr:row>59</xdr:row>
      <xdr:rowOff>73025</xdr:rowOff>
    </xdr:to>
    <xdr:sp macro="" textlink="">
      <xdr:nvSpPr>
        <xdr:cNvPr id="272" name="楕円 271"/>
        <xdr:cNvSpPr/>
      </xdr:nvSpPr>
      <xdr:spPr>
        <a:xfrm>
          <a:off x="164592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114952</xdr:rowOff>
    </xdr:from>
    <xdr:ext cx="762000" cy="259045"/>
    <xdr:sp macro="" textlink="">
      <xdr:nvSpPr>
        <xdr:cNvPr id="273" name="その他該当値テキスト"/>
        <xdr:cNvSpPr txBox="1"/>
      </xdr:nvSpPr>
      <xdr:spPr>
        <a:xfrm>
          <a:off x="165989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4" name="楕円 273"/>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5" name="テキスト ボックス 274"/>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6" name="楕円 275"/>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7" name="テキスト ボックス 276"/>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78" name="楕円 277"/>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79" name="テキスト ボックス 278"/>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1" name="テキスト ボックス 280"/>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ポイント低くなっているが、ごみ処理業務を単独で行っているため、一部事務組合の負担金が類似団体と比較して低くなっていることによるものである。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今後も各種団体への町単独補助金等の見直しを行い、補助費等の抑制に努めていく。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3556</xdr:rowOff>
    </xdr:to>
    <xdr:cxnSp macro="">
      <xdr:nvCxnSpPr>
        <xdr:cNvPr id="311" name="直線コネクタ 310"/>
        <xdr:cNvCxnSpPr/>
      </xdr:nvCxnSpPr>
      <xdr:spPr>
        <a:xfrm>
          <a:off x="15671800" y="6175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8128</xdr:rowOff>
    </xdr:to>
    <xdr:cxnSp macro="">
      <xdr:nvCxnSpPr>
        <xdr:cNvPr id="314" name="直線コネクタ 313"/>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17272</xdr:rowOff>
    </xdr:to>
    <xdr:cxnSp macro="">
      <xdr:nvCxnSpPr>
        <xdr:cNvPr id="317" name="直線コネクタ 316"/>
        <xdr:cNvCxnSpPr/>
      </xdr:nvCxnSpPr>
      <xdr:spPr>
        <a:xfrm flipV="1">
          <a:off x="13893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17272</xdr:rowOff>
    </xdr:to>
    <xdr:cxnSp macro="">
      <xdr:nvCxnSpPr>
        <xdr:cNvPr id="320" name="直線コネクタ 319"/>
        <xdr:cNvCxnSpPr/>
      </xdr:nvCxnSpPr>
      <xdr:spPr>
        <a:xfrm>
          <a:off x="13004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30" name="楕円 329"/>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31"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2" name="楕円 331"/>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3" name="テキスト ボックス 332"/>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4" name="楕円 33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5" name="テキスト ボックス 33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8" name="楕円 337"/>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9" name="テキスト ボックス 338"/>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地方債発行の抑制に努めてきた結果、平成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年度までは、公債費が減少傾向となっていたが、平成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年度は、給食センター建設に係る元金償還の開始等に伴い増加となった。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年度以降は、横ばいの</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今後、公債費の増加が予想されるので引き続き、地方債発行の抑制などにより、公債費の縮減に努めていく。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8889</xdr:rowOff>
    </xdr:to>
    <xdr:cxnSp macro="">
      <xdr:nvCxnSpPr>
        <xdr:cNvPr id="372" name="直線コネクタ 371"/>
        <xdr:cNvCxnSpPr/>
      </xdr:nvCxnSpPr>
      <xdr:spPr>
        <a:xfrm>
          <a:off x="3987800" y="13210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24130</xdr:rowOff>
    </xdr:to>
    <xdr:cxnSp macro="">
      <xdr:nvCxnSpPr>
        <xdr:cNvPr id="375" name="直線コネクタ 374"/>
        <xdr:cNvCxnSpPr/>
      </xdr:nvCxnSpPr>
      <xdr:spPr>
        <a:xfrm flipV="1">
          <a:off x="3098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24130</xdr:rowOff>
    </xdr:to>
    <xdr:cxnSp macro="">
      <xdr:nvCxnSpPr>
        <xdr:cNvPr id="378" name="直線コネクタ 377"/>
        <xdr:cNvCxnSpPr/>
      </xdr:nvCxnSpPr>
      <xdr:spPr>
        <a:xfrm>
          <a:off x="2209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24130</xdr:rowOff>
    </xdr:to>
    <xdr:cxnSp macro="">
      <xdr:nvCxnSpPr>
        <xdr:cNvPr id="381" name="直線コネクタ 380"/>
        <xdr:cNvCxnSpPr/>
      </xdr:nvCxnSpPr>
      <xdr:spPr>
        <a:xfrm>
          <a:off x="1320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1" name="楕円 390"/>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92"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3" name="楕円 392"/>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94" name="テキスト ボックス 393"/>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5" name="楕円 394"/>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6" name="テキスト ボックス 395"/>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7" name="楕円 39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98" name="テキスト ボックス 397"/>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9" name="楕円 398"/>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400" name="テキスト ボックス 399"/>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令和元年度は、人件費で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ポイント増加したため、前年度と比較して、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今後も施設の老朽化に伴い維持補修費の増加が見込まれることから、事務事業の見直しによる効率化の徹底により歳出抑制に努めていく。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131572</xdr:rowOff>
    </xdr:to>
    <xdr:cxnSp macro="">
      <xdr:nvCxnSpPr>
        <xdr:cNvPr id="431" name="直線コネクタ 430"/>
        <xdr:cNvCxnSpPr/>
      </xdr:nvCxnSpPr>
      <xdr:spPr>
        <a:xfrm>
          <a:off x="15671800" y="134132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40132</xdr:rowOff>
    </xdr:to>
    <xdr:cxnSp macro="">
      <xdr:nvCxnSpPr>
        <xdr:cNvPr id="434" name="直線コネクタ 433"/>
        <xdr:cNvCxnSpPr/>
      </xdr:nvCxnSpPr>
      <xdr:spPr>
        <a:xfrm>
          <a:off x="14782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161289</xdr:rowOff>
    </xdr:to>
    <xdr:cxnSp macro="">
      <xdr:nvCxnSpPr>
        <xdr:cNvPr id="437" name="直線コネクタ 436"/>
        <xdr:cNvCxnSpPr/>
      </xdr:nvCxnSpPr>
      <xdr:spPr>
        <a:xfrm flipV="1">
          <a:off x="13893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49276</xdr:rowOff>
    </xdr:to>
    <xdr:cxnSp macro="">
      <xdr:nvCxnSpPr>
        <xdr:cNvPr id="440" name="直線コネクタ 439"/>
        <xdr:cNvCxnSpPr/>
      </xdr:nvCxnSpPr>
      <xdr:spPr>
        <a:xfrm flipV="1">
          <a:off x="13004800" y="133629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50" name="楕円 449"/>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51"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2" name="楕円 451"/>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3" name="テキスト ボックス 452"/>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4" name="楕円 453"/>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55" name="テキスト ボックス 454"/>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6" name="楕円 455"/>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7" name="テキスト ボックス 456"/>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8" name="楕円 457"/>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9" name="テキスト ボックス 458"/>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100248</xdr:rowOff>
    </xdr:from>
    <xdr:to>
      <xdr:col>29</xdr:col>
      <xdr:colOff>127000</xdr:colOff>
      <xdr:row>18</xdr:row>
      <xdr:rowOff>113180</xdr:rowOff>
    </xdr:to>
    <xdr:cxnSp macro="">
      <xdr:nvCxnSpPr>
        <xdr:cNvPr id="52" name="直線コネクタ 51"/>
        <xdr:cNvCxnSpPr/>
      </xdr:nvCxnSpPr>
      <xdr:spPr bwMode="auto">
        <a:xfrm flipV="1">
          <a:off x="5003800" y="3233973"/>
          <a:ext cx="6477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101555</xdr:rowOff>
    </xdr:from>
    <xdr:to>
      <xdr:col>26</xdr:col>
      <xdr:colOff>50800</xdr:colOff>
      <xdr:row>18</xdr:row>
      <xdr:rowOff>113180</xdr:rowOff>
    </xdr:to>
    <xdr:cxnSp macro="">
      <xdr:nvCxnSpPr>
        <xdr:cNvPr id="55" name="直線コネクタ 54"/>
        <xdr:cNvCxnSpPr/>
      </xdr:nvCxnSpPr>
      <xdr:spPr bwMode="auto">
        <a:xfrm>
          <a:off x="4305300" y="3235280"/>
          <a:ext cx="698500" cy="1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101555</xdr:rowOff>
    </xdr:from>
    <xdr:to>
      <xdr:col>22</xdr:col>
      <xdr:colOff>114300</xdr:colOff>
      <xdr:row>18</xdr:row>
      <xdr:rowOff>117622</xdr:rowOff>
    </xdr:to>
    <xdr:cxnSp macro="">
      <xdr:nvCxnSpPr>
        <xdr:cNvPr id="58" name="直線コネクタ 57"/>
        <xdr:cNvCxnSpPr/>
      </xdr:nvCxnSpPr>
      <xdr:spPr bwMode="auto">
        <a:xfrm flipV="1">
          <a:off x="3606800" y="3235280"/>
          <a:ext cx="698500" cy="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117622</xdr:rowOff>
    </xdr:from>
    <xdr:to>
      <xdr:col>18</xdr:col>
      <xdr:colOff>177800</xdr:colOff>
      <xdr:row>18</xdr:row>
      <xdr:rowOff>130995</xdr:rowOff>
    </xdr:to>
    <xdr:cxnSp macro="">
      <xdr:nvCxnSpPr>
        <xdr:cNvPr id="61" name="直線コネクタ 60"/>
        <xdr:cNvCxnSpPr/>
      </xdr:nvCxnSpPr>
      <xdr:spPr bwMode="auto">
        <a:xfrm flipV="1">
          <a:off x="2908300" y="325134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49448</xdr:rowOff>
    </xdr:from>
    <xdr:to>
      <xdr:col>29</xdr:col>
      <xdr:colOff>177800</xdr:colOff>
      <xdr:row>18</xdr:row>
      <xdr:rowOff>151048</xdr:rowOff>
    </xdr:to>
    <xdr:sp macro="" textlink="">
      <xdr:nvSpPr>
        <xdr:cNvPr id="71" name="楕円 70"/>
        <xdr:cNvSpPr/>
      </xdr:nvSpPr>
      <xdr:spPr bwMode="auto">
        <a:xfrm>
          <a:off x="5600700" y="318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21525</xdr:rowOff>
    </xdr:from>
    <xdr:ext cx="762000" cy="259045"/>
    <xdr:sp macro="" textlink="">
      <xdr:nvSpPr>
        <xdr:cNvPr id="72" name="人口1人当たり決算額の推移該当値テキスト130"/>
        <xdr:cNvSpPr txBox="1"/>
      </xdr:nvSpPr>
      <xdr:spPr>
        <a:xfrm>
          <a:off x="5740400" y="31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62380</xdr:rowOff>
    </xdr:from>
    <xdr:to>
      <xdr:col>26</xdr:col>
      <xdr:colOff>101600</xdr:colOff>
      <xdr:row>18</xdr:row>
      <xdr:rowOff>163981</xdr:rowOff>
    </xdr:to>
    <xdr:sp macro="" textlink="">
      <xdr:nvSpPr>
        <xdr:cNvPr id="73" name="楕円 72"/>
        <xdr:cNvSpPr/>
      </xdr:nvSpPr>
      <xdr:spPr bwMode="auto">
        <a:xfrm>
          <a:off x="4953000" y="319610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148758</xdr:rowOff>
    </xdr:from>
    <xdr:ext cx="736600" cy="259045"/>
    <xdr:sp macro="" textlink="">
      <xdr:nvSpPr>
        <xdr:cNvPr id="74" name="テキスト ボックス 73"/>
        <xdr:cNvSpPr txBox="1"/>
      </xdr:nvSpPr>
      <xdr:spPr>
        <a:xfrm>
          <a:off x="4622800" y="328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50755</xdr:rowOff>
    </xdr:from>
    <xdr:to>
      <xdr:col>22</xdr:col>
      <xdr:colOff>165100</xdr:colOff>
      <xdr:row>18</xdr:row>
      <xdr:rowOff>152355</xdr:rowOff>
    </xdr:to>
    <xdr:sp macro="" textlink="">
      <xdr:nvSpPr>
        <xdr:cNvPr id="75" name="楕円 74"/>
        <xdr:cNvSpPr/>
      </xdr:nvSpPr>
      <xdr:spPr bwMode="auto">
        <a:xfrm>
          <a:off x="42545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137132</xdr:rowOff>
    </xdr:from>
    <xdr:ext cx="762000" cy="259045"/>
    <xdr:sp macro="" textlink="">
      <xdr:nvSpPr>
        <xdr:cNvPr id="76" name="テキスト ボックス 75"/>
        <xdr:cNvSpPr txBox="1"/>
      </xdr:nvSpPr>
      <xdr:spPr>
        <a:xfrm>
          <a:off x="3924300" y="32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66822</xdr:rowOff>
    </xdr:from>
    <xdr:to>
      <xdr:col>19</xdr:col>
      <xdr:colOff>38100</xdr:colOff>
      <xdr:row>18</xdr:row>
      <xdr:rowOff>168422</xdr:rowOff>
    </xdr:to>
    <xdr:sp macro="" textlink="">
      <xdr:nvSpPr>
        <xdr:cNvPr id="77" name="楕円 76"/>
        <xdr:cNvSpPr/>
      </xdr:nvSpPr>
      <xdr:spPr bwMode="auto">
        <a:xfrm>
          <a:off x="3556000" y="320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153199</xdr:rowOff>
    </xdr:from>
    <xdr:ext cx="762000" cy="259045"/>
    <xdr:sp macro="" textlink="">
      <xdr:nvSpPr>
        <xdr:cNvPr id="78" name="テキスト ボックス 77"/>
        <xdr:cNvSpPr txBox="1"/>
      </xdr:nvSpPr>
      <xdr:spPr>
        <a:xfrm>
          <a:off x="3225800" y="328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80195</xdr:rowOff>
    </xdr:from>
    <xdr:to>
      <xdr:col>15</xdr:col>
      <xdr:colOff>101600</xdr:colOff>
      <xdr:row>19</xdr:row>
      <xdr:rowOff>10345</xdr:rowOff>
    </xdr:to>
    <xdr:sp macro="" textlink="">
      <xdr:nvSpPr>
        <xdr:cNvPr id="79" name="楕円 78"/>
        <xdr:cNvSpPr/>
      </xdr:nvSpPr>
      <xdr:spPr bwMode="auto">
        <a:xfrm>
          <a:off x="2857500" y="321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166572</xdr:rowOff>
    </xdr:from>
    <xdr:ext cx="762000" cy="259045"/>
    <xdr:sp macro="" textlink="">
      <xdr:nvSpPr>
        <xdr:cNvPr id="80" name="テキスト ボックス 79"/>
        <xdr:cNvSpPr txBox="1"/>
      </xdr:nvSpPr>
      <xdr:spPr>
        <a:xfrm>
          <a:off x="2527300" y="330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81574</xdr:rowOff>
    </xdr:from>
    <xdr:to>
      <xdr:col>29</xdr:col>
      <xdr:colOff>127000</xdr:colOff>
      <xdr:row>36</xdr:row>
      <xdr:rowOff>106132</xdr:rowOff>
    </xdr:to>
    <xdr:cxnSp macro="">
      <xdr:nvCxnSpPr>
        <xdr:cNvPr id="115" name="直線コネクタ 114"/>
        <xdr:cNvCxnSpPr/>
      </xdr:nvCxnSpPr>
      <xdr:spPr bwMode="auto">
        <a:xfrm>
          <a:off x="5003800" y="7034824"/>
          <a:ext cx="6477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9989</xdr:rowOff>
    </xdr:from>
    <xdr:to>
      <xdr:col>26</xdr:col>
      <xdr:colOff>50800</xdr:colOff>
      <xdr:row>36</xdr:row>
      <xdr:rowOff>81574</xdr:rowOff>
    </xdr:to>
    <xdr:cxnSp macro="">
      <xdr:nvCxnSpPr>
        <xdr:cNvPr id="118" name="直線コネクタ 117"/>
        <xdr:cNvCxnSpPr/>
      </xdr:nvCxnSpPr>
      <xdr:spPr bwMode="auto">
        <a:xfrm>
          <a:off x="4305300" y="6963239"/>
          <a:ext cx="698500" cy="7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9989</xdr:rowOff>
    </xdr:from>
    <xdr:to>
      <xdr:col>22</xdr:col>
      <xdr:colOff>114300</xdr:colOff>
      <xdr:row>36</xdr:row>
      <xdr:rowOff>38695</xdr:rowOff>
    </xdr:to>
    <xdr:cxnSp macro="">
      <xdr:nvCxnSpPr>
        <xdr:cNvPr id="121" name="直線コネクタ 120"/>
        <xdr:cNvCxnSpPr/>
      </xdr:nvCxnSpPr>
      <xdr:spPr bwMode="auto">
        <a:xfrm flipV="1">
          <a:off x="3606800" y="6963239"/>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37258</xdr:rowOff>
    </xdr:from>
    <xdr:to>
      <xdr:col>18</xdr:col>
      <xdr:colOff>177800</xdr:colOff>
      <xdr:row>36</xdr:row>
      <xdr:rowOff>38695</xdr:rowOff>
    </xdr:to>
    <xdr:cxnSp macro="">
      <xdr:nvCxnSpPr>
        <xdr:cNvPr id="124" name="直線コネクタ 123"/>
        <xdr:cNvCxnSpPr/>
      </xdr:nvCxnSpPr>
      <xdr:spPr bwMode="auto">
        <a:xfrm>
          <a:off x="2908300" y="6990508"/>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55332</xdr:rowOff>
    </xdr:from>
    <xdr:to>
      <xdr:col>29</xdr:col>
      <xdr:colOff>177800</xdr:colOff>
      <xdr:row>36</xdr:row>
      <xdr:rowOff>156932</xdr:rowOff>
    </xdr:to>
    <xdr:sp macro="" textlink="">
      <xdr:nvSpPr>
        <xdr:cNvPr id="134" name="楕円 133"/>
        <xdr:cNvSpPr/>
      </xdr:nvSpPr>
      <xdr:spPr bwMode="auto">
        <a:xfrm>
          <a:off x="5600700" y="700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27409</xdr:rowOff>
    </xdr:from>
    <xdr:ext cx="762000" cy="259045"/>
    <xdr:sp macro="" textlink="">
      <xdr:nvSpPr>
        <xdr:cNvPr id="135" name="人口1人当たり決算額の推移該当値テキスト445"/>
        <xdr:cNvSpPr txBox="1"/>
      </xdr:nvSpPr>
      <xdr:spPr>
        <a:xfrm>
          <a:off x="5740400" y="69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30774</xdr:rowOff>
    </xdr:from>
    <xdr:to>
      <xdr:col>26</xdr:col>
      <xdr:colOff>101600</xdr:colOff>
      <xdr:row>36</xdr:row>
      <xdr:rowOff>132374</xdr:rowOff>
    </xdr:to>
    <xdr:sp macro="" textlink="">
      <xdr:nvSpPr>
        <xdr:cNvPr id="136" name="楕円 135"/>
        <xdr:cNvSpPr/>
      </xdr:nvSpPr>
      <xdr:spPr bwMode="auto">
        <a:xfrm>
          <a:off x="4953000" y="698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117151</xdr:rowOff>
    </xdr:from>
    <xdr:ext cx="736600" cy="259045"/>
    <xdr:sp macro="" textlink="">
      <xdr:nvSpPr>
        <xdr:cNvPr id="137" name="テキスト ボックス 136"/>
        <xdr:cNvSpPr txBox="1"/>
      </xdr:nvSpPr>
      <xdr:spPr>
        <a:xfrm>
          <a:off x="4622800" y="707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302089</xdr:rowOff>
    </xdr:from>
    <xdr:to>
      <xdr:col>22</xdr:col>
      <xdr:colOff>165100</xdr:colOff>
      <xdr:row>36</xdr:row>
      <xdr:rowOff>60789</xdr:rowOff>
    </xdr:to>
    <xdr:sp macro="" textlink="">
      <xdr:nvSpPr>
        <xdr:cNvPr id="138" name="楕円 137"/>
        <xdr:cNvSpPr/>
      </xdr:nvSpPr>
      <xdr:spPr bwMode="auto">
        <a:xfrm>
          <a:off x="4254500" y="691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45566</xdr:rowOff>
    </xdr:from>
    <xdr:ext cx="762000" cy="259045"/>
    <xdr:sp macro="" textlink="">
      <xdr:nvSpPr>
        <xdr:cNvPr id="139" name="テキスト ボックス 138"/>
        <xdr:cNvSpPr txBox="1"/>
      </xdr:nvSpPr>
      <xdr:spPr>
        <a:xfrm>
          <a:off x="3924300" y="699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330795</xdr:rowOff>
    </xdr:from>
    <xdr:to>
      <xdr:col>19</xdr:col>
      <xdr:colOff>38100</xdr:colOff>
      <xdr:row>36</xdr:row>
      <xdr:rowOff>89495</xdr:rowOff>
    </xdr:to>
    <xdr:sp macro="" textlink="">
      <xdr:nvSpPr>
        <xdr:cNvPr id="140" name="楕円 139"/>
        <xdr:cNvSpPr/>
      </xdr:nvSpPr>
      <xdr:spPr bwMode="auto">
        <a:xfrm>
          <a:off x="3556000" y="694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74272</xdr:rowOff>
    </xdr:from>
    <xdr:ext cx="762000" cy="259045"/>
    <xdr:sp macro="" textlink="">
      <xdr:nvSpPr>
        <xdr:cNvPr id="141" name="テキスト ボックス 140"/>
        <xdr:cNvSpPr txBox="1"/>
      </xdr:nvSpPr>
      <xdr:spPr>
        <a:xfrm>
          <a:off x="3225800" y="702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329358</xdr:rowOff>
    </xdr:from>
    <xdr:to>
      <xdr:col>15</xdr:col>
      <xdr:colOff>101600</xdr:colOff>
      <xdr:row>36</xdr:row>
      <xdr:rowOff>88058</xdr:rowOff>
    </xdr:to>
    <xdr:sp macro="" textlink="">
      <xdr:nvSpPr>
        <xdr:cNvPr id="142" name="楕円 141"/>
        <xdr:cNvSpPr/>
      </xdr:nvSpPr>
      <xdr:spPr bwMode="auto">
        <a:xfrm>
          <a:off x="2857500" y="693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72835</xdr:rowOff>
    </xdr:from>
    <xdr:ext cx="762000" cy="259045"/>
    <xdr:sp macro="" textlink="">
      <xdr:nvSpPr>
        <xdr:cNvPr id="143" name="テキスト ボックス 142"/>
        <xdr:cNvSpPr txBox="1"/>
      </xdr:nvSpPr>
      <xdr:spPr>
        <a:xfrm>
          <a:off x="2527300" y="702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47,814
46,850
71.40
16,282,701
15,594,597
448,060
9,562,320
14,483,979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23667</xdr:rowOff>
    </xdr:from>
    <xdr:to>
      <xdr:col>24</xdr:col>
      <xdr:colOff>63500</xdr:colOff>
      <xdr:row>38</xdr:row>
      <xdr:rowOff>51022</xdr:rowOff>
    </xdr:to>
    <xdr:cxnSp macro="">
      <xdr:nvCxnSpPr>
        <xdr:cNvPr id="61" name="直線コネクタ 60"/>
        <xdr:cNvCxnSpPr/>
      </xdr:nvCxnSpPr>
      <xdr:spPr>
        <a:xfrm flipV="1">
          <a:off x="3797300" y="6538767"/>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37040</xdr:rowOff>
    </xdr:from>
    <xdr:to>
      <xdr:col>19</xdr:col>
      <xdr:colOff>177800</xdr:colOff>
      <xdr:row>38</xdr:row>
      <xdr:rowOff>51022</xdr:rowOff>
    </xdr:to>
    <xdr:cxnSp macro="">
      <xdr:nvCxnSpPr>
        <xdr:cNvPr id="64" name="直線コネクタ 63"/>
        <xdr:cNvCxnSpPr/>
      </xdr:nvCxnSpPr>
      <xdr:spPr>
        <a:xfrm>
          <a:off x="2908300" y="6552140"/>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37040</xdr:rowOff>
    </xdr:from>
    <xdr:to>
      <xdr:col>15</xdr:col>
      <xdr:colOff>50800</xdr:colOff>
      <xdr:row>38</xdr:row>
      <xdr:rowOff>68167</xdr:rowOff>
    </xdr:to>
    <xdr:cxnSp macro="">
      <xdr:nvCxnSpPr>
        <xdr:cNvPr id="67" name="直線コネクタ 66"/>
        <xdr:cNvCxnSpPr/>
      </xdr:nvCxnSpPr>
      <xdr:spPr>
        <a:xfrm flipV="1">
          <a:off x="2019300" y="6552140"/>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29953</xdr:rowOff>
    </xdr:from>
    <xdr:to>
      <xdr:col>10</xdr:col>
      <xdr:colOff>114300</xdr:colOff>
      <xdr:row>38</xdr:row>
      <xdr:rowOff>68167</xdr:rowOff>
    </xdr:to>
    <xdr:cxnSp macro="">
      <xdr:nvCxnSpPr>
        <xdr:cNvPr id="70" name="直線コネクタ 69"/>
        <xdr:cNvCxnSpPr/>
      </xdr:nvCxnSpPr>
      <xdr:spPr>
        <a:xfrm>
          <a:off x="1130300" y="6545053"/>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144316</xdr:rowOff>
    </xdr:from>
    <xdr:to>
      <xdr:col>24</xdr:col>
      <xdr:colOff>114300</xdr:colOff>
      <xdr:row>38</xdr:row>
      <xdr:rowOff>74467</xdr:rowOff>
    </xdr:to>
    <xdr:sp macro="" textlink="">
      <xdr:nvSpPr>
        <xdr:cNvPr id="80" name="楕円 79"/>
        <xdr:cNvSpPr/>
      </xdr:nvSpPr>
      <xdr:spPr>
        <a:xfrm>
          <a:off x="4584700" y="6487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122743</xdr:rowOff>
    </xdr:from>
    <xdr:ext cx="534377" cy="259045"/>
    <xdr:sp macro="" textlink="">
      <xdr:nvSpPr>
        <xdr:cNvPr id="81" name="人件費該当値テキスト"/>
        <xdr:cNvSpPr txBox="1"/>
      </xdr:nvSpPr>
      <xdr:spPr>
        <a:xfrm>
          <a:off x="4686300" y="64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222</xdr:rowOff>
    </xdr:from>
    <xdr:to>
      <xdr:col>20</xdr:col>
      <xdr:colOff>38100</xdr:colOff>
      <xdr:row>38</xdr:row>
      <xdr:rowOff>101822</xdr:rowOff>
    </xdr:to>
    <xdr:sp macro="" textlink="">
      <xdr:nvSpPr>
        <xdr:cNvPr id="82" name="楕円 81"/>
        <xdr:cNvSpPr/>
      </xdr:nvSpPr>
      <xdr:spPr>
        <a:xfrm>
          <a:off x="3746500" y="65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92949</xdr:rowOff>
    </xdr:from>
    <xdr:ext cx="534377" cy="259045"/>
    <xdr:sp macro="" textlink="">
      <xdr:nvSpPr>
        <xdr:cNvPr id="83" name="テキスト ボックス 82"/>
        <xdr:cNvSpPr txBox="1"/>
      </xdr:nvSpPr>
      <xdr:spPr>
        <a:xfrm>
          <a:off x="3530111" y="66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157690</xdr:rowOff>
    </xdr:from>
    <xdr:to>
      <xdr:col>15</xdr:col>
      <xdr:colOff>101600</xdr:colOff>
      <xdr:row>38</xdr:row>
      <xdr:rowOff>87840</xdr:rowOff>
    </xdr:to>
    <xdr:sp macro="" textlink="">
      <xdr:nvSpPr>
        <xdr:cNvPr id="84" name="楕円 83"/>
        <xdr:cNvSpPr/>
      </xdr:nvSpPr>
      <xdr:spPr>
        <a:xfrm>
          <a:off x="2857500" y="65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78967</xdr:rowOff>
    </xdr:from>
    <xdr:ext cx="534377" cy="259045"/>
    <xdr:sp macro="" textlink="">
      <xdr:nvSpPr>
        <xdr:cNvPr id="85" name="テキスト ボックス 84"/>
        <xdr:cNvSpPr txBox="1"/>
      </xdr:nvSpPr>
      <xdr:spPr>
        <a:xfrm>
          <a:off x="2641111" y="65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17367</xdr:rowOff>
    </xdr:from>
    <xdr:to>
      <xdr:col>10</xdr:col>
      <xdr:colOff>165100</xdr:colOff>
      <xdr:row>38</xdr:row>
      <xdr:rowOff>118967</xdr:rowOff>
    </xdr:to>
    <xdr:sp macro="" textlink="">
      <xdr:nvSpPr>
        <xdr:cNvPr id="86" name="楕円 85"/>
        <xdr:cNvSpPr/>
      </xdr:nvSpPr>
      <xdr:spPr>
        <a:xfrm>
          <a:off x="1968500" y="65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110094</xdr:rowOff>
    </xdr:from>
    <xdr:ext cx="534377" cy="259045"/>
    <xdr:sp macro="" textlink="">
      <xdr:nvSpPr>
        <xdr:cNvPr id="87" name="テキスト ボックス 86"/>
        <xdr:cNvSpPr txBox="1"/>
      </xdr:nvSpPr>
      <xdr:spPr>
        <a:xfrm>
          <a:off x="1752111" y="66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150603</xdr:rowOff>
    </xdr:from>
    <xdr:to>
      <xdr:col>6</xdr:col>
      <xdr:colOff>38100</xdr:colOff>
      <xdr:row>38</xdr:row>
      <xdr:rowOff>80753</xdr:rowOff>
    </xdr:to>
    <xdr:sp macro="" textlink="">
      <xdr:nvSpPr>
        <xdr:cNvPr id="88" name="楕円 87"/>
        <xdr:cNvSpPr/>
      </xdr:nvSpPr>
      <xdr:spPr>
        <a:xfrm>
          <a:off x="1079500" y="64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71880</xdr:rowOff>
    </xdr:from>
    <xdr:ext cx="534377" cy="259045"/>
    <xdr:sp macro="" textlink="">
      <xdr:nvSpPr>
        <xdr:cNvPr id="89" name="テキスト ボックス 88"/>
        <xdr:cNvSpPr txBox="1"/>
      </xdr:nvSpPr>
      <xdr:spPr>
        <a:xfrm>
          <a:off x="863111" y="658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92723</xdr:rowOff>
    </xdr:from>
    <xdr:to>
      <xdr:col>24</xdr:col>
      <xdr:colOff>63500</xdr:colOff>
      <xdr:row>57</xdr:row>
      <xdr:rowOff>5474</xdr:rowOff>
    </xdr:to>
    <xdr:cxnSp macro="">
      <xdr:nvCxnSpPr>
        <xdr:cNvPr id="119" name="直線コネクタ 118"/>
        <xdr:cNvCxnSpPr/>
      </xdr:nvCxnSpPr>
      <xdr:spPr>
        <a:xfrm flipV="1">
          <a:off x="3797300" y="9693923"/>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5474</xdr:rowOff>
    </xdr:from>
    <xdr:to>
      <xdr:col>19</xdr:col>
      <xdr:colOff>177800</xdr:colOff>
      <xdr:row>57</xdr:row>
      <xdr:rowOff>54140</xdr:rowOff>
    </xdr:to>
    <xdr:cxnSp macro="">
      <xdr:nvCxnSpPr>
        <xdr:cNvPr id="122" name="直線コネクタ 121"/>
        <xdr:cNvCxnSpPr/>
      </xdr:nvCxnSpPr>
      <xdr:spPr>
        <a:xfrm flipV="1">
          <a:off x="2908300" y="9778124"/>
          <a:ext cx="889000" cy="4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54140</xdr:rowOff>
    </xdr:from>
    <xdr:to>
      <xdr:col>15</xdr:col>
      <xdr:colOff>50800</xdr:colOff>
      <xdr:row>57</xdr:row>
      <xdr:rowOff>72885</xdr:rowOff>
    </xdr:to>
    <xdr:cxnSp macro="">
      <xdr:nvCxnSpPr>
        <xdr:cNvPr id="125" name="直線コネクタ 124"/>
        <xdr:cNvCxnSpPr/>
      </xdr:nvCxnSpPr>
      <xdr:spPr>
        <a:xfrm flipV="1">
          <a:off x="2019300" y="982679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65380</xdr:rowOff>
    </xdr:from>
    <xdr:to>
      <xdr:col>10</xdr:col>
      <xdr:colOff>114300</xdr:colOff>
      <xdr:row>57</xdr:row>
      <xdr:rowOff>72885</xdr:rowOff>
    </xdr:to>
    <xdr:cxnSp macro="">
      <xdr:nvCxnSpPr>
        <xdr:cNvPr id="128" name="直線コネクタ 127"/>
        <xdr:cNvCxnSpPr/>
      </xdr:nvCxnSpPr>
      <xdr:spPr>
        <a:xfrm>
          <a:off x="1130300" y="9838030"/>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41923</xdr:rowOff>
    </xdr:from>
    <xdr:to>
      <xdr:col>24</xdr:col>
      <xdr:colOff>114300</xdr:colOff>
      <xdr:row>56</xdr:row>
      <xdr:rowOff>143523</xdr:rowOff>
    </xdr:to>
    <xdr:sp macro="" textlink="">
      <xdr:nvSpPr>
        <xdr:cNvPr id="138" name="楕円 137"/>
        <xdr:cNvSpPr/>
      </xdr:nvSpPr>
      <xdr:spPr>
        <a:xfrm>
          <a:off x="45847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64800</xdr:rowOff>
    </xdr:from>
    <xdr:ext cx="534377" cy="259045"/>
    <xdr:sp macro="" textlink="">
      <xdr:nvSpPr>
        <xdr:cNvPr id="139" name="物件費該当値テキスト"/>
        <xdr:cNvSpPr txBox="1"/>
      </xdr:nvSpPr>
      <xdr:spPr>
        <a:xfrm>
          <a:off x="4686300" y="94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126124</xdr:rowOff>
    </xdr:from>
    <xdr:to>
      <xdr:col>20</xdr:col>
      <xdr:colOff>38100</xdr:colOff>
      <xdr:row>57</xdr:row>
      <xdr:rowOff>56274</xdr:rowOff>
    </xdr:to>
    <xdr:sp macro="" textlink="">
      <xdr:nvSpPr>
        <xdr:cNvPr id="140" name="楕円 139"/>
        <xdr:cNvSpPr/>
      </xdr:nvSpPr>
      <xdr:spPr>
        <a:xfrm>
          <a:off x="3746500" y="97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47401</xdr:rowOff>
    </xdr:from>
    <xdr:ext cx="534377" cy="259045"/>
    <xdr:sp macro="" textlink="">
      <xdr:nvSpPr>
        <xdr:cNvPr id="141" name="テキスト ボックス 140"/>
        <xdr:cNvSpPr txBox="1"/>
      </xdr:nvSpPr>
      <xdr:spPr>
        <a:xfrm>
          <a:off x="3530111" y="98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3340</xdr:rowOff>
    </xdr:from>
    <xdr:to>
      <xdr:col>15</xdr:col>
      <xdr:colOff>101600</xdr:colOff>
      <xdr:row>57</xdr:row>
      <xdr:rowOff>104940</xdr:rowOff>
    </xdr:to>
    <xdr:sp macro="" textlink="">
      <xdr:nvSpPr>
        <xdr:cNvPr id="142" name="楕円 141"/>
        <xdr:cNvSpPr/>
      </xdr:nvSpPr>
      <xdr:spPr>
        <a:xfrm>
          <a:off x="2857500" y="97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96067</xdr:rowOff>
    </xdr:from>
    <xdr:ext cx="534377" cy="259045"/>
    <xdr:sp macro="" textlink="">
      <xdr:nvSpPr>
        <xdr:cNvPr id="143" name="テキスト ボックス 142"/>
        <xdr:cNvSpPr txBox="1"/>
      </xdr:nvSpPr>
      <xdr:spPr>
        <a:xfrm>
          <a:off x="2641111" y="98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22085</xdr:rowOff>
    </xdr:from>
    <xdr:to>
      <xdr:col>10</xdr:col>
      <xdr:colOff>165100</xdr:colOff>
      <xdr:row>57</xdr:row>
      <xdr:rowOff>123685</xdr:rowOff>
    </xdr:to>
    <xdr:sp macro="" textlink="">
      <xdr:nvSpPr>
        <xdr:cNvPr id="144" name="楕円 143"/>
        <xdr:cNvSpPr/>
      </xdr:nvSpPr>
      <xdr:spPr>
        <a:xfrm>
          <a:off x="1968500" y="97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114812</xdr:rowOff>
    </xdr:from>
    <xdr:ext cx="534377" cy="259045"/>
    <xdr:sp macro="" textlink="">
      <xdr:nvSpPr>
        <xdr:cNvPr id="145" name="テキスト ボックス 144"/>
        <xdr:cNvSpPr txBox="1"/>
      </xdr:nvSpPr>
      <xdr:spPr>
        <a:xfrm>
          <a:off x="1752111" y="98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14580</xdr:rowOff>
    </xdr:from>
    <xdr:to>
      <xdr:col>6</xdr:col>
      <xdr:colOff>38100</xdr:colOff>
      <xdr:row>57</xdr:row>
      <xdr:rowOff>116180</xdr:rowOff>
    </xdr:to>
    <xdr:sp macro="" textlink="">
      <xdr:nvSpPr>
        <xdr:cNvPr id="146" name="楕円 145"/>
        <xdr:cNvSpPr/>
      </xdr:nvSpPr>
      <xdr:spPr>
        <a:xfrm>
          <a:off x="1079500" y="97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132707</xdr:rowOff>
    </xdr:from>
    <xdr:ext cx="534377" cy="259045"/>
    <xdr:sp macro="" textlink="">
      <xdr:nvSpPr>
        <xdr:cNvPr id="147" name="テキスト ボックス 146"/>
        <xdr:cNvSpPr txBox="1"/>
      </xdr:nvSpPr>
      <xdr:spPr>
        <a:xfrm>
          <a:off x="863111" y="956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146329</xdr:rowOff>
    </xdr:from>
    <xdr:to>
      <xdr:col>24</xdr:col>
      <xdr:colOff>63500</xdr:colOff>
      <xdr:row>76</xdr:row>
      <xdr:rowOff>157359</xdr:rowOff>
    </xdr:to>
    <xdr:cxnSp macro="">
      <xdr:nvCxnSpPr>
        <xdr:cNvPr id="172" name="直線コネクタ 171"/>
        <xdr:cNvCxnSpPr/>
      </xdr:nvCxnSpPr>
      <xdr:spPr>
        <a:xfrm>
          <a:off x="3797300" y="13176529"/>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146329</xdr:rowOff>
    </xdr:from>
    <xdr:to>
      <xdr:col>19</xdr:col>
      <xdr:colOff>177800</xdr:colOff>
      <xdr:row>76</xdr:row>
      <xdr:rowOff>168904</xdr:rowOff>
    </xdr:to>
    <xdr:cxnSp macro="">
      <xdr:nvCxnSpPr>
        <xdr:cNvPr id="175" name="直線コネクタ 174"/>
        <xdr:cNvCxnSpPr/>
      </xdr:nvCxnSpPr>
      <xdr:spPr>
        <a:xfrm flipV="1">
          <a:off x="2908300" y="13176529"/>
          <a:ext cx="889000" cy="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168904</xdr:rowOff>
    </xdr:from>
    <xdr:to>
      <xdr:col>15</xdr:col>
      <xdr:colOff>50800</xdr:colOff>
      <xdr:row>77</xdr:row>
      <xdr:rowOff>17514</xdr:rowOff>
    </xdr:to>
    <xdr:cxnSp macro="">
      <xdr:nvCxnSpPr>
        <xdr:cNvPr id="178" name="直線コネクタ 177"/>
        <xdr:cNvCxnSpPr/>
      </xdr:nvCxnSpPr>
      <xdr:spPr>
        <a:xfrm flipV="1">
          <a:off x="2019300" y="13199104"/>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7055</xdr:rowOff>
    </xdr:from>
    <xdr:to>
      <xdr:col>10</xdr:col>
      <xdr:colOff>114300</xdr:colOff>
      <xdr:row>77</xdr:row>
      <xdr:rowOff>17514</xdr:rowOff>
    </xdr:to>
    <xdr:cxnSp macro="">
      <xdr:nvCxnSpPr>
        <xdr:cNvPr id="181" name="直線コネクタ 180"/>
        <xdr:cNvCxnSpPr/>
      </xdr:nvCxnSpPr>
      <xdr:spPr>
        <a:xfrm>
          <a:off x="1130300" y="13208705"/>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106559</xdr:rowOff>
    </xdr:from>
    <xdr:to>
      <xdr:col>24</xdr:col>
      <xdr:colOff>114300</xdr:colOff>
      <xdr:row>77</xdr:row>
      <xdr:rowOff>36709</xdr:rowOff>
    </xdr:to>
    <xdr:sp macro="" textlink="">
      <xdr:nvSpPr>
        <xdr:cNvPr id="191" name="楕円 190"/>
        <xdr:cNvSpPr/>
      </xdr:nvSpPr>
      <xdr:spPr>
        <a:xfrm>
          <a:off x="4584700" y="13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129436</xdr:rowOff>
    </xdr:from>
    <xdr:ext cx="469744" cy="259045"/>
    <xdr:sp macro="" textlink="">
      <xdr:nvSpPr>
        <xdr:cNvPr id="192" name="維持補修費該当値テキスト"/>
        <xdr:cNvSpPr txBox="1"/>
      </xdr:nvSpPr>
      <xdr:spPr>
        <a:xfrm>
          <a:off x="4686300" y="1298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95529</xdr:rowOff>
    </xdr:from>
    <xdr:to>
      <xdr:col>20</xdr:col>
      <xdr:colOff>38100</xdr:colOff>
      <xdr:row>77</xdr:row>
      <xdr:rowOff>25679</xdr:rowOff>
    </xdr:to>
    <xdr:sp macro="" textlink="">
      <xdr:nvSpPr>
        <xdr:cNvPr id="193" name="楕円 192"/>
        <xdr:cNvSpPr/>
      </xdr:nvSpPr>
      <xdr:spPr>
        <a:xfrm>
          <a:off x="3746500" y="131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42206</xdr:rowOff>
    </xdr:from>
    <xdr:ext cx="469744" cy="259045"/>
    <xdr:sp macro="" textlink="">
      <xdr:nvSpPr>
        <xdr:cNvPr id="194" name="テキスト ボックス 193"/>
        <xdr:cNvSpPr txBox="1"/>
      </xdr:nvSpPr>
      <xdr:spPr>
        <a:xfrm>
          <a:off x="3562428" y="129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118104</xdr:rowOff>
    </xdr:from>
    <xdr:to>
      <xdr:col>15</xdr:col>
      <xdr:colOff>101600</xdr:colOff>
      <xdr:row>77</xdr:row>
      <xdr:rowOff>48254</xdr:rowOff>
    </xdr:to>
    <xdr:sp macro="" textlink="">
      <xdr:nvSpPr>
        <xdr:cNvPr id="195" name="楕円 194"/>
        <xdr:cNvSpPr/>
      </xdr:nvSpPr>
      <xdr:spPr>
        <a:xfrm>
          <a:off x="2857500" y="131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39381</xdr:rowOff>
    </xdr:from>
    <xdr:ext cx="469744" cy="259045"/>
    <xdr:sp macro="" textlink="">
      <xdr:nvSpPr>
        <xdr:cNvPr id="196" name="テキスト ボックス 195"/>
        <xdr:cNvSpPr txBox="1"/>
      </xdr:nvSpPr>
      <xdr:spPr>
        <a:xfrm>
          <a:off x="2673428" y="1324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138164</xdr:rowOff>
    </xdr:from>
    <xdr:to>
      <xdr:col>10</xdr:col>
      <xdr:colOff>165100</xdr:colOff>
      <xdr:row>77</xdr:row>
      <xdr:rowOff>68314</xdr:rowOff>
    </xdr:to>
    <xdr:sp macro="" textlink="">
      <xdr:nvSpPr>
        <xdr:cNvPr id="197" name="楕円 196"/>
        <xdr:cNvSpPr/>
      </xdr:nvSpPr>
      <xdr:spPr>
        <a:xfrm>
          <a:off x="19685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59441</xdr:rowOff>
    </xdr:from>
    <xdr:ext cx="469744" cy="259045"/>
    <xdr:sp macro="" textlink="">
      <xdr:nvSpPr>
        <xdr:cNvPr id="198" name="テキスト ボックス 197"/>
        <xdr:cNvSpPr txBox="1"/>
      </xdr:nvSpPr>
      <xdr:spPr>
        <a:xfrm>
          <a:off x="1784428" y="132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127705</xdr:rowOff>
    </xdr:from>
    <xdr:to>
      <xdr:col>6</xdr:col>
      <xdr:colOff>38100</xdr:colOff>
      <xdr:row>77</xdr:row>
      <xdr:rowOff>57855</xdr:rowOff>
    </xdr:to>
    <xdr:sp macro="" textlink="">
      <xdr:nvSpPr>
        <xdr:cNvPr id="199" name="楕円 198"/>
        <xdr:cNvSpPr/>
      </xdr:nvSpPr>
      <xdr:spPr>
        <a:xfrm>
          <a:off x="1079500" y="131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48982</xdr:rowOff>
    </xdr:from>
    <xdr:ext cx="469744" cy="259045"/>
    <xdr:sp macro="" textlink="">
      <xdr:nvSpPr>
        <xdr:cNvPr id="200" name="テキスト ボックス 199"/>
        <xdr:cNvSpPr txBox="1"/>
      </xdr:nvSpPr>
      <xdr:spPr>
        <a:xfrm>
          <a:off x="895428" y="1325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38153</xdr:rowOff>
    </xdr:from>
    <xdr:to>
      <xdr:col>24</xdr:col>
      <xdr:colOff>63500</xdr:colOff>
      <xdr:row>97</xdr:row>
      <xdr:rowOff>98634</xdr:rowOff>
    </xdr:to>
    <xdr:cxnSp macro="">
      <xdr:nvCxnSpPr>
        <xdr:cNvPr id="232" name="直線コネクタ 231"/>
        <xdr:cNvCxnSpPr/>
      </xdr:nvCxnSpPr>
      <xdr:spPr>
        <a:xfrm flipV="1">
          <a:off x="3797300" y="16668803"/>
          <a:ext cx="8382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98634</xdr:rowOff>
    </xdr:from>
    <xdr:to>
      <xdr:col>19</xdr:col>
      <xdr:colOff>177800</xdr:colOff>
      <xdr:row>97</xdr:row>
      <xdr:rowOff>123665</xdr:rowOff>
    </xdr:to>
    <xdr:cxnSp macro="">
      <xdr:nvCxnSpPr>
        <xdr:cNvPr id="235" name="直線コネクタ 234"/>
        <xdr:cNvCxnSpPr/>
      </xdr:nvCxnSpPr>
      <xdr:spPr>
        <a:xfrm flipV="1">
          <a:off x="2908300" y="16729284"/>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123665</xdr:rowOff>
    </xdr:from>
    <xdr:to>
      <xdr:col>15</xdr:col>
      <xdr:colOff>50800</xdr:colOff>
      <xdr:row>97</xdr:row>
      <xdr:rowOff>141970</xdr:rowOff>
    </xdr:to>
    <xdr:cxnSp macro="">
      <xdr:nvCxnSpPr>
        <xdr:cNvPr id="238" name="直線コネクタ 237"/>
        <xdr:cNvCxnSpPr/>
      </xdr:nvCxnSpPr>
      <xdr:spPr>
        <a:xfrm flipV="1">
          <a:off x="2019300" y="16754315"/>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141970</xdr:rowOff>
    </xdr:from>
    <xdr:to>
      <xdr:col>10</xdr:col>
      <xdr:colOff>114300</xdr:colOff>
      <xdr:row>98</xdr:row>
      <xdr:rowOff>12647</xdr:rowOff>
    </xdr:to>
    <xdr:cxnSp macro="">
      <xdr:nvCxnSpPr>
        <xdr:cNvPr id="241" name="直線コネクタ 240"/>
        <xdr:cNvCxnSpPr/>
      </xdr:nvCxnSpPr>
      <xdr:spPr>
        <a:xfrm flipV="1">
          <a:off x="1130300" y="16772620"/>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158803</xdr:rowOff>
    </xdr:from>
    <xdr:to>
      <xdr:col>24</xdr:col>
      <xdr:colOff>114300</xdr:colOff>
      <xdr:row>97</xdr:row>
      <xdr:rowOff>88953</xdr:rowOff>
    </xdr:to>
    <xdr:sp macro="" textlink="">
      <xdr:nvSpPr>
        <xdr:cNvPr id="251" name="楕円 250"/>
        <xdr:cNvSpPr/>
      </xdr:nvSpPr>
      <xdr:spPr>
        <a:xfrm>
          <a:off x="4584700" y="166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137230</xdr:rowOff>
    </xdr:from>
    <xdr:ext cx="534377" cy="259045"/>
    <xdr:sp macro="" textlink="">
      <xdr:nvSpPr>
        <xdr:cNvPr id="252" name="扶助費該当値テキスト"/>
        <xdr:cNvSpPr txBox="1"/>
      </xdr:nvSpPr>
      <xdr:spPr>
        <a:xfrm>
          <a:off x="4686300" y="165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47834</xdr:rowOff>
    </xdr:from>
    <xdr:to>
      <xdr:col>20</xdr:col>
      <xdr:colOff>38100</xdr:colOff>
      <xdr:row>97</xdr:row>
      <xdr:rowOff>149434</xdr:rowOff>
    </xdr:to>
    <xdr:sp macro="" textlink="">
      <xdr:nvSpPr>
        <xdr:cNvPr id="253" name="楕円 252"/>
        <xdr:cNvSpPr/>
      </xdr:nvSpPr>
      <xdr:spPr>
        <a:xfrm>
          <a:off x="3746500" y="166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140561</xdr:rowOff>
    </xdr:from>
    <xdr:ext cx="534377" cy="259045"/>
    <xdr:sp macro="" textlink="">
      <xdr:nvSpPr>
        <xdr:cNvPr id="254" name="テキスト ボックス 253"/>
        <xdr:cNvSpPr txBox="1"/>
      </xdr:nvSpPr>
      <xdr:spPr>
        <a:xfrm>
          <a:off x="3530111" y="167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72865</xdr:rowOff>
    </xdr:from>
    <xdr:to>
      <xdr:col>15</xdr:col>
      <xdr:colOff>101600</xdr:colOff>
      <xdr:row>98</xdr:row>
      <xdr:rowOff>3015</xdr:rowOff>
    </xdr:to>
    <xdr:sp macro="" textlink="">
      <xdr:nvSpPr>
        <xdr:cNvPr id="255" name="楕円 254"/>
        <xdr:cNvSpPr/>
      </xdr:nvSpPr>
      <xdr:spPr>
        <a:xfrm>
          <a:off x="2857500" y="167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165592</xdr:rowOff>
    </xdr:from>
    <xdr:ext cx="534377" cy="259045"/>
    <xdr:sp macro="" textlink="">
      <xdr:nvSpPr>
        <xdr:cNvPr id="256" name="テキスト ボックス 255"/>
        <xdr:cNvSpPr txBox="1"/>
      </xdr:nvSpPr>
      <xdr:spPr>
        <a:xfrm>
          <a:off x="2641111" y="167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91170</xdr:rowOff>
    </xdr:from>
    <xdr:to>
      <xdr:col>10</xdr:col>
      <xdr:colOff>165100</xdr:colOff>
      <xdr:row>98</xdr:row>
      <xdr:rowOff>21320</xdr:rowOff>
    </xdr:to>
    <xdr:sp macro="" textlink="">
      <xdr:nvSpPr>
        <xdr:cNvPr id="257" name="楕円 256"/>
        <xdr:cNvSpPr/>
      </xdr:nvSpPr>
      <xdr:spPr>
        <a:xfrm>
          <a:off x="1968500" y="16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12447</xdr:rowOff>
    </xdr:from>
    <xdr:ext cx="534377" cy="259045"/>
    <xdr:sp macro="" textlink="">
      <xdr:nvSpPr>
        <xdr:cNvPr id="258" name="テキスト ボックス 257"/>
        <xdr:cNvSpPr txBox="1"/>
      </xdr:nvSpPr>
      <xdr:spPr>
        <a:xfrm>
          <a:off x="1752111" y="1681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133297</xdr:rowOff>
    </xdr:from>
    <xdr:to>
      <xdr:col>6</xdr:col>
      <xdr:colOff>38100</xdr:colOff>
      <xdr:row>98</xdr:row>
      <xdr:rowOff>63447</xdr:rowOff>
    </xdr:to>
    <xdr:sp macro="" textlink="">
      <xdr:nvSpPr>
        <xdr:cNvPr id="259" name="楕円 258"/>
        <xdr:cNvSpPr/>
      </xdr:nvSpPr>
      <xdr:spPr>
        <a:xfrm>
          <a:off x="1079500" y="167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54574</xdr:rowOff>
    </xdr:from>
    <xdr:ext cx="534377" cy="259045"/>
    <xdr:sp macro="" textlink="">
      <xdr:nvSpPr>
        <xdr:cNvPr id="260" name="テキスト ボックス 259"/>
        <xdr:cNvSpPr txBox="1"/>
      </xdr:nvSpPr>
      <xdr:spPr>
        <a:xfrm>
          <a:off x="863111" y="168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44668</xdr:rowOff>
    </xdr:from>
    <xdr:to>
      <xdr:col>55</xdr:col>
      <xdr:colOff>0</xdr:colOff>
      <xdr:row>37</xdr:row>
      <xdr:rowOff>106869</xdr:rowOff>
    </xdr:to>
    <xdr:cxnSp macro="">
      <xdr:nvCxnSpPr>
        <xdr:cNvPr id="291" name="直線コネクタ 290"/>
        <xdr:cNvCxnSpPr/>
      </xdr:nvCxnSpPr>
      <xdr:spPr>
        <a:xfrm flipV="1">
          <a:off x="9639300" y="6388318"/>
          <a:ext cx="838200" cy="6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106869</xdr:rowOff>
    </xdr:from>
    <xdr:to>
      <xdr:col>50</xdr:col>
      <xdr:colOff>114300</xdr:colOff>
      <xdr:row>37</xdr:row>
      <xdr:rowOff>142944</xdr:rowOff>
    </xdr:to>
    <xdr:cxnSp macro="">
      <xdr:nvCxnSpPr>
        <xdr:cNvPr id="294" name="直線コネクタ 293"/>
        <xdr:cNvCxnSpPr/>
      </xdr:nvCxnSpPr>
      <xdr:spPr>
        <a:xfrm flipV="1">
          <a:off x="8750300" y="6450519"/>
          <a:ext cx="889000" cy="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58427</xdr:rowOff>
    </xdr:from>
    <xdr:to>
      <xdr:col>45</xdr:col>
      <xdr:colOff>177800</xdr:colOff>
      <xdr:row>37</xdr:row>
      <xdr:rowOff>142944</xdr:rowOff>
    </xdr:to>
    <xdr:cxnSp macro="">
      <xdr:nvCxnSpPr>
        <xdr:cNvPr id="297" name="直線コネクタ 296"/>
        <xdr:cNvCxnSpPr/>
      </xdr:nvCxnSpPr>
      <xdr:spPr>
        <a:xfrm>
          <a:off x="7861300" y="6402077"/>
          <a:ext cx="889000" cy="8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23832</xdr:rowOff>
    </xdr:from>
    <xdr:to>
      <xdr:col>41</xdr:col>
      <xdr:colOff>50800</xdr:colOff>
      <xdr:row>37</xdr:row>
      <xdr:rowOff>58427</xdr:rowOff>
    </xdr:to>
    <xdr:cxnSp macro="">
      <xdr:nvCxnSpPr>
        <xdr:cNvPr id="300" name="直線コネクタ 299"/>
        <xdr:cNvCxnSpPr/>
      </xdr:nvCxnSpPr>
      <xdr:spPr>
        <a:xfrm>
          <a:off x="6972300" y="6367482"/>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165318</xdr:rowOff>
    </xdr:from>
    <xdr:to>
      <xdr:col>55</xdr:col>
      <xdr:colOff>50800</xdr:colOff>
      <xdr:row>37</xdr:row>
      <xdr:rowOff>95468</xdr:rowOff>
    </xdr:to>
    <xdr:sp macro="" textlink="">
      <xdr:nvSpPr>
        <xdr:cNvPr id="310" name="楕円 309"/>
        <xdr:cNvSpPr/>
      </xdr:nvSpPr>
      <xdr:spPr>
        <a:xfrm>
          <a:off x="104267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143745</xdr:rowOff>
    </xdr:from>
    <xdr:ext cx="534377" cy="259045"/>
    <xdr:sp macro="" textlink="">
      <xdr:nvSpPr>
        <xdr:cNvPr id="311" name="補助費等該当値テキスト"/>
        <xdr:cNvSpPr txBox="1"/>
      </xdr:nvSpPr>
      <xdr:spPr>
        <a:xfrm>
          <a:off x="10528300" y="63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56069</xdr:rowOff>
    </xdr:from>
    <xdr:to>
      <xdr:col>50</xdr:col>
      <xdr:colOff>165100</xdr:colOff>
      <xdr:row>37</xdr:row>
      <xdr:rowOff>157669</xdr:rowOff>
    </xdr:to>
    <xdr:sp macro="" textlink="">
      <xdr:nvSpPr>
        <xdr:cNvPr id="312" name="楕円 311"/>
        <xdr:cNvSpPr/>
      </xdr:nvSpPr>
      <xdr:spPr>
        <a:xfrm>
          <a:off x="9588500" y="63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148796</xdr:rowOff>
    </xdr:from>
    <xdr:ext cx="534377" cy="259045"/>
    <xdr:sp macro="" textlink="">
      <xdr:nvSpPr>
        <xdr:cNvPr id="313" name="テキスト ボックス 312"/>
        <xdr:cNvSpPr txBox="1"/>
      </xdr:nvSpPr>
      <xdr:spPr>
        <a:xfrm>
          <a:off x="9372111" y="64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92144</xdr:rowOff>
    </xdr:from>
    <xdr:to>
      <xdr:col>46</xdr:col>
      <xdr:colOff>38100</xdr:colOff>
      <xdr:row>38</xdr:row>
      <xdr:rowOff>22294</xdr:rowOff>
    </xdr:to>
    <xdr:sp macro="" textlink="">
      <xdr:nvSpPr>
        <xdr:cNvPr id="314" name="楕円 313"/>
        <xdr:cNvSpPr/>
      </xdr:nvSpPr>
      <xdr:spPr>
        <a:xfrm>
          <a:off x="8699500" y="64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13421</xdr:rowOff>
    </xdr:from>
    <xdr:ext cx="534377" cy="259045"/>
    <xdr:sp macro="" textlink="">
      <xdr:nvSpPr>
        <xdr:cNvPr id="315" name="テキスト ボックス 314"/>
        <xdr:cNvSpPr txBox="1"/>
      </xdr:nvSpPr>
      <xdr:spPr>
        <a:xfrm>
          <a:off x="8483111" y="65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7627</xdr:rowOff>
    </xdr:from>
    <xdr:to>
      <xdr:col>41</xdr:col>
      <xdr:colOff>101600</xdr:colOff>
      <xdr:row>37</xdr:row>
      <xdr:rowOff>109227</xdr:rowOff>
    </xdr:to>
    <xdr:sp macro="" textlink="">
      <xdr:nvSpPr>
        <xdr:cNvPr id="316" name="楕円 315"/>
        <xdr:cNvSpPr/>
      </xdr:nvSpPr>
      <xdr:spPr>
        <a:xfrm>
          <a:off x="7810500" y="63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100354</xdr:rowOff>
    </xdr:from>
    <xdr:ext cx="534377" cy="259045"/>
    <xdr:sp macro="" textlink="">
      <xdr:nvSpPr>
        <xdr:cNvPr id="317" name="テキスト ボックス 316"/>
        <xdr:cNvSpPr txBox="1"/>
      </xdr:nvSpPr>
      <xdr:spPr>
        <a:xfrm>
          <a:off x="7594111" y="644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144482</xdr:rowOff>
    </xdr:from>
    <xdr:to>
      <xdr:col>36</xdr:col>
      <xdr:colOff>165100</xdr:colOff>
      <xdr:row>37</xdr:row>
      <xdr:rowOff>74632</xdr:rowOff>
    </xdr:to>
    <xdr:sp macro="" textlink="">
      <xdr:nvSpPr>
        <xdr:cNvPr id="318" name="楕円 317"/>
        <xdr:cNvSpPr/>
      </xdr:nvSpPr>
      <xdr:spPr>
        <a:xfrm>
          <a:off x="6921500" y="63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65759</xdr:rowOff>
    </xdr:from>
    <xdr:ext cx="534377" cy="259045"/>
    <xdr:sp macro="" textlink="">
      <xdr:nvSpPr>
        <xdr:cNvPr id="319" name="テキスト ボックス 318"/>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31076</xdr:rowOff>
    </xdr:from>
    <xdr:to>
      <xdr:col>55</xdr:col>
      <xdr:colOff>0</xdr:colOff>
      <xdr:row>58</xdr:row>
      <xdr:rowOff>68496</xdr:rowOff>
    </xdr:to>
    <xdr:cxnSp macro="">
      <xdr:nvCxnSpPr>
        <xdr:cNvPr id="346" name="直線コネクタ 345"/>
        <xdr:cNvCxnSpPr/>
      </xdr:nvCxnSpPr>
      <xdr:spPr>
        <a:xfrm>
          <a:off x="9639300" y="9975176"/>
          <a:ext cx="838200" cy="3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90357</xdr:rowOff>
    </xdr:from>
    <xdr:to>
      <xdr:col>50</xdr:col>
      <xdr:colOff>114300</xdr:colOff>
      <xdr:row>58</xdr:row>
      <xdr:rowOff>31076</xdr:rowOff>
    </xdr:to>
    <xdr:cxnSp macro="">
      <xdr:nvCxnSpPr>
        <xdr:cNvPr id="349" name="直線コネクタ 348"/>
        <xdr:cNvCxnSpPr/>
      </xdr:nvCxnSpPr>
      <xdr:spPr>
        <a:xfrm>
          <a:off x="8750300" y="9863007"/>
          <a:ext cx="889000" cy="11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90357</xdr:rowOff>
    </xdr:from>
    <xdr:to>
      <xdr:col>45</xdr:col>
      <xdr:colOff>177800</xdr:colOff>
      <xdr:row>57</xdr:row>
      <xdr:rowOff>158641</xdr:rowOff>
    </xdr:to>
    <xdr:cxnSp macro="">
      <xdr:nvCxnSpPr>
        <xdr:cNvPr id="352" name="直線コネクタ 351"/>
        <xdr:cNvCxnSpPr/>
      </xdr:nvCxnSpPr>
      <xdr:spPr>
        <a:xfrm flipV="1">
          <a:off x="7861300" y="9863007"/>
          <a:ext cx="889000" cy="6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158641</xdr:rowOff>
    </xdr:from>
    <xdr:to>
      <xdr:col>41</xdr:col>
      <xdr:colOff>50800</xdr:colOff>
      <xdr:row>58</xdr:row>
      <xdr:rowOff>39180</xdr:rowOff>
    </xdr:to>
    <xdr:cxnSp macro="">
      <xdr:nvCxnSpPr>
        <xdr:cNvPr id="355" name="直線コネクタ 354"/>
        <xdr:cNvCxnSpPr/>
      </xdr:nvCxnSpPr>
      <xdr:spPr>
        <a:xfrm flipV="1">
          <a:off x="6972300" y="9931291"/>
          <a:ext cx="889000" cy="5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17696</xdr:rowOff>
    </xdr:from>
    <xdr:to>
      <xdr:col>55</xdr:col>
      <xdr:colOff>50800</xdr:colOff>
      <xdr:row>58</xdr:row>
      <xdr:rowOff>119296</xdr:rowOff>
    </xdr:to>
    <xdr:sp macro="" textlink="">
      <xdr:nvSpPr>
        <xdr:cNvPr id="365" name="楕円 364"/>
        <xdr:cNvSpPr/>
      </xdr:nvSpPr>
      <xdr:spPr>
        <a:xfrm>
          <a:off x="10426700" y="99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151726</xdr:rowOff>
    </xdr:from>
    <xdr:to>
      <xdr:col>50</xdr:col>
      <xdr:colOff>165100</xdr:colOff>
      <xdr:row>58</xdr:row>
      <xdr:rowOff>81876</xdr:rowOff>
    </xdr:to>
    <xdr:sp macro="" textlink="">
      <xdr:nvSpPr>
        <xdr:cNvPr id="367" name="楕円 366"/>
        <xdr:cNvSpPr/>
      </xdr:nvSpPr>
      <xdr:spPr>
        <a:xfrm>
          <a:off x="9588500" y="99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98403</xdr:rowOff>
    </xdr:from>
    <xdr:ext cx="534377" cy="259045"/>
    <xdr:sp macro="" textlink="">
      <xdr:nvSpPr>
        <xdr:cNvPr id="368" name="テキスト ボックス 367"/>
        <xdr:cNvSpPr txBox="1"/>
      </xdr:nvSpPr>
      <xdr:spPr>
        <a:xfrm>
          <a:off x="9372111" y="969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39557</xdr:rowOff>
    </xdr:from>
    <xdr:to>
      <xdr:col>46</xdr:col>
      <xdr:colOff>38100</xdr:colOff>
      <xdr:row>57</xdr:row>
      <xdr:rowOff>141157</xdr:rowOff>
    </xdr:to>
    <xdr:sp macro="" textlink="">
      <xdr:nvSpPr>
        <xdr:cNvPr id="369" name="楕円 368"/>
        <xdr:cNvSpPr/>
      </xdr:nvSpPr>
      <xdr:spPr>
        <a:xfrm>
          <a:off x="8699500" y="98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157684</xdr:rowOff>
    </xdr:from>
    <xdr:ext cx="534377" cy="259045"/>
    <xdr:sp macro="" textlink="">
      <xdr:nvSpPr>
        <xdr:cNvPr id="370" name="テキスト ボックス 369"/>
        <xdr:cNvSpPr txBox="1"/>
      </xdr:nvSpPr>
      <xdr:spPr>
        <a:xfrm>
          <a:off x="8483111" y="958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107841</xdr:rowOff>
    </xdr:from>
    <xdr:to>
      <xdr:col>41</xdr:col>
      <xdr:colOff>101600</xdr:colOff>
      <xdr:row>58</xdr:row>
      <xdr:rowOff>37991</xdr:rowOff>
    </xdr:to>
    <xdr:sp macro="" textlink="">
      <xdr:nvSpPr>
        <xdr:cNvPr id="371" name="楕円 370"/>
        <xdr:cNvSpPr/>
      </xdr:nvSpPr>
      <xdr:spPr>
        <a:xfrm>
          <a:off x="7810500" y="98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54518</xdr:rowOff>
    </xdr:from>
    <xdr:ext cx="534377" cy="259045"/>
    <xdr:sp macro="" textlink="">
      <xdr:nvSpPr>
        <xdr:cNvPr id="372" name="テキスト ボックス 371"/>
        <xdr:cNvSpPr txBox="1"/>
      </xdr:nvSpPr>
      <xdr:spPr>
        <a:xfrm>
          <a:off x="7594111" y="96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159830</xdr:rowOff>
    </xdr:from>
    <xdr:to>
      <xdr:col>36</xdr:col>
      <xdr:colOff>165100</xdr:colOff>
      <xdr:row>58</xdr:row>
      <xdr:rowOff>89980</xdr:rowOff>
    </xdr:to>
    <xdr:sp macro="" textlink="">
      <xdr:nvSpPr>
        <xdr:cNvPr id="373" name="楕円 372"/>
        <xdr:cNvSpPr/>
      </xdr:nvSpPr>
      <xdr:spPr>
        <a:xfrm>
          <a:off x="6921500" y="99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81107</xdr:rowOff>
    </xdr:from>
    <xdr:ext cx="534377" cy="259045"/>
    <xdr:sp macro="" textlink="">
      <xdr:nvSpPr>
        <xdr:cNvPr id="374" name="テキスト ボックス 373"/>
        <xdr:cNvSpPr txBox="1"/>
      </xdr:nvSpPr>
      <xdr:spPr>
        <a:xfrm>
          <a:off x="6705111" y="100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76298</xdr:rowOff>
    </xdr:from>
    <xdr:to>
      <xdr:col>55</xdr:col>
      <xdr:colOff>0</xdr:colOff>
      <xdr:row>78</xdr:row>
      <xdr:rowOff>128020</xdr:rowOff>
    </xdr:to>
    <xdr:cxnSp macro="">
      <xdr:nvCxnSpPr>
        <xdr:cNvPr id="401" name="直線コネクタ 400"/>
        <xdr:cNvCxnSpPr/>
      </xdr:nvCxnSpPr>
      <xdr:spPr>
        <a:xfrm>
          <a:off x="9639300" y="13449398"/>
          <a:ext cx="838200" cy="5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155921</xdr:rowOff>
    </xdr:from>
    <xdr:to>
      <xdr:col>50</xdr:col>
      <xdr:colOff>114300</xdr:colOff>
      <xdr:row>78</xdr:row>
      <xdr:rowOff>76298</xdr:rowOff>
    </xdr:to>
    <xdr:cxnSp macro="">
      <xdr:nvCxnSpPr>
        <xdr:cNvPr id="404" name="直線コネクタ 403"/>
        <xdr:cNvCxnSpPr/>
      </xdr:nvCxnSpPr>
      <xdr:spPr>
        <a:xfrm>
          <a:off x="8750300" y="13357571"/>
          <a:ext cx="889000" cy="9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155921</xdr:rowOff>
    </xdr:from>
    <xdr:to>
      <xdr:col>45</xdr:col>
      <xdr:colOff>177800</xdr:colOff>
      <xdr:row>78</xdr:row>
      <xdr:rowOff>64120</xdr:rowOff>
    </xdr:to>
    <xdr:cxnSp macro="">
      <xdr:nvCxnSpPr>
        <xdr:cNvPr id="407" name="直線コネクタ 406"/>
        <xdr:cNvCxnSpPr/>
      </xdr:nvCxnSpPr>
      <xdr:spPr>
        <a:xfrm flipV="1">
          <a:off x="7861300" y="13357571"/>
          <a:ext cx="889000" cy="7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64120</xdr:rowOff>
    </xdr:from>
    <xdr:to>
      <xdr:col>41</xdr:col>
      <xdr:colOff>50800</xdr:colOff>
      <xdr:row>78</xdr:row>
      <xdr:rowOff>87097</xdr:rowOff>
    </xdr:to>
    <xdr:cxnSp macro="">
      <xdr:nvCxnSpPr>
        <xdr:cNvPr id="410" name="直線コネクタ 409"/>
        <xdr:cNvCxnSpPr/>
      </xdr:nvCxnSpPr>
      <xdr:spPr>
        <a:xfrm flipV="1">
          <a:off x="6972300" y="13437220"/>
          <a:ext cx="889000" cy="2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77220</xdr:rowOff>
    </xdr:from>
    <xdr:to>
      <xdr:col>55</xdr:col>
      <xdr:colOff>50800</xdr:colOff>
      <xdr:row>79</xdr:row>
      <xdr:rowOff>7370</xdr:rowOff>
    </xdr:to>
    <xdr:sp macro="" textlink="">
      <xdr:nvSpPr>
        <xdr:cNvPr id="420" name="楕円 419"/>
        <xdr:cNvSpPr/>
      </xdr:nvSpPr>
      <xdr:spPr>
        <a:xfrm>
          <a:off x="10426700" y="134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25498</xdr:rowOff>
    </xdr:from>
    <xdr:to>
      <xdr:col>50</xdr:col>
      <xdr:colOff>165100</xdr:colOff>
      <xdr:row>78</xdr:row>
      <xdr:rowOff>127098</xdr:rowOff>
    </xdr:to>
    <xdr:sp macro="" textlink="">
      <xdr:nvSpPr>
        <xdr:cNvPr id="422" name="楕円 421"/>
        <xdr:cNvSpPr/>
      </xdr:nvSpPr>
      <xdr:spPr>
        <a:xfrm>
          <a:off x="9588500" y="133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143625</xdr:rowOff>
    </xdr:from>
    <xdr:ext cx="534377" cy="259045"/>
    <xdr:sp macro="" textlink="">
      <xdr:nvSpPr>
        <xdr:cNvPr id="423" name="テキスト ボックス 422"/>
        <xdr:cNvSpPr txBox="1"/>
      </xdr:nvSpPr>
      <xdr:spPr>
        <a:xfrm>
          <a:off x="9372111" y="1317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105121</xdr:rowOff>
    </xdr:from>
    <xdr:to>
      <xdr:col>46</xdr:col>
      <xdr:colOff>38100</xdr:colOff>
      <xdr:row>78</xdr:row>
      <xdr:rowOff>35271</xdr:rowOff>
    </xdr:to>
    <xdr:sp macro="" textlink="">
      <xdr:nvSpPr>
        <xdr:cNvPr id="424" name="楕円 423"/>
        <xdr:cNvSpPr/>
      </xdr:nvSpPr>
      <xdr:spPr>
        <a:xfrm>
          <a:off x="8699500" y="133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51798</xdr:rowOff>
    </xdr:from>
    <xdr:ext cx="534377" cy="259045"/>
    <xdr:sp macro="" textlink="">
      <xdr:nvSpPr>
        <xdr:cNvPr id="425" name="テキスト ボックス 424"/>
        <xdr:cNvSpPr txBox="1"/>
      </xdr:nvSpPr>
      <xdr:spPr>
        <a:xfrm>
          <a:off x="8483111" y="130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13320</xdr:rowOff>
    </xdr:from>
    <xdr:to>
      <xdr:col>41</xdr:col>
      <xdr:colOff>101600</xdr:colOff>
      <xdr:row>78</xdr:row>
      <xdr:rowOff>114920</xdr:rowOff>
    </xdr:to>
    <xdr:sp macro="" textlink="">
      <xdr:nvSpPr>
        <xdr:cNvPr id="426" name="楕円 425"/>
        <xdr:cNvSpPr/>
      </xdr:nvSpPr>
      <xdr:spPr>
        <a:xfrm>
          <a:off x="7810500" y="133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131447</xdr:rowOff>
    </xdr:from>
    <xdr:ext cx="534377" cy="259045"/>
    <xdr:sp macro="" textlink="">
      <xdr:nvSpPr>
        <xdr:cNvPr id="427" name="テキスト ボックス 426"/>
        <xdr:cNvSpPr txBox="1"/>
      </xdr:nvSpPr>
      <xdr:spPr>
        <a:xfrm>
          <a:off x="7594111" y="1316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36297</xdr:rowOff>
    </xdr:from>
    <xdr:to>
      <xdr:col>36</xdr:col>
      <xdr:colOff>165100</xdr:colOff>
      <xdr:row>78</xdr:row>
      <xdr:rowOff>137897</xdr:rowOff>
    </xdr:to>
    <xdr:sp macro="" textlink="">
      <xdr:nvSpPr>
        <xdr:cNvPr id="428" name="楕円 427"/>
        <xdr:cNvSpPr/>
      </xdr:nvSpPr>
      <xdr:spPr>
        <a:xfrm>
          <a:off x="6921500" y="134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129024</xdr:rowOff>
    </xdr:from>
    <xdr:ext cx="534377" cy="259045"/>
    <xdr:sp macro="" textlink="">
      <xdr:nvSpPr>
        <xdr:cNvPr id="429" name="テキスト ボックス 428"/>
        <xdr:cNvSpPr txBox="1"/>
      </xdr:nvSpPr>
      <xdr:spPr>
        <a:xfrm>
          <a:off x="6705111" y="135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52054</xdr:rowOff>
    </xdr:from>
    <xdr:to>
      <xdr:col>55</xdr:col>
      <xdr:colOff>0</xdr:colOff>
      <xdr:row>98</xdr:row>
      <xdr:rowOff>99885</xdr:rowOff>
    </xdr:to>
    <xdr:cxnSp macro="">
      <xdr:nvCxnSpPr>
        <xdr:cNvPr id="458" name="直線コネクタ 457"/>
        <xdr:cNvCxnSpPr/>
      </xdr:nvCxnSpPr>
      <xdr:spPr>
        <a:xfrm flipV="1">
          <a:off x="9639300" y="16854154"/>
          <a:ext cx="838200" cy="4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77468</xdr:rowOff>
    </xdr:from>
    <xdr:to>
      <xdr:col>50</xdr:col>
      <xdr:colOff>114300</xdr:colOff>
      <xdr:row>98</xdr:row>
      <xdr:rowOff>99885</xdr:rowOff>
    </xdr:to>
    <xdr:cxnSp macro="">
      <xdr:nvCxnSpPr>
        <xdr:cNvPr id="461" name="直線コネクタ 460"/>
        <xdr:cNvCxnSpPr/>
      </xdr:nvCxnSpPr>
      <xdr:spPr>
        <a:xfrm>
          <a:off x="8750300" y="16879568"/>
          <a:ext cx="889000" cy="2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154231</xdr:rowOff>
    </xdr:from>
    <xdr:to>
      <xdr:col>45</xdr:col>
      <xdr:colOff>177800</xdr:colOff>
      <xdr:row>98</xdr:row>
      <xdr:rowOff>77468</xdr:rowOff>
    </xdr:to>
    <xdr:cxnSp macro="">
      <xdr:nvCxnSpPr>
        <xdr:cNvPr id="464" name="直線コネクタ 463"/>
        <xdr:cNvCxnSpPr/>
      </xdr:nvCxnSpPr>
      <xdr:spPr>
        <a:xfrm>
          <a:off x="7861300" y="16784881"/>
          <a:ext cx="8890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154231</xdr:rowOff>
    </xdr:from>
    <xdr:to>
      <xdr:col>41</xdr:col>
      <xdr:colOff>50800</xdr:colOff>
      <xdr:row>98</xdr:row>
      <xdr:rowOff>95107</xdr:rowOff>
    </xdr:to>
    <xdr:cxnSp macro="">
      <xdr:nvCxnSpPr>
        <xdr:cNvPr id="467" name="直線コネクタ 466"/>
        <xdr:cNvCxnSpPr/>
      </xdr:nvCxnSpPr>
      <xdr:spPr>
        <a:xfrm flipV="1">
          <a:off x="6972300" y="16784881"/>
          <a:ext cx="889000" cy="1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1254</xdr:rowOff>
    </xdr:from>
    <xdr:to>
      <xdr:col>55</xdr:col>
      <xdr:colOff>50800</xdr:colOff>
      <xdr:row>98</xdr:row>
      <xdr:rowOff>102854</xdr:rowOff>
    </xdr:to>
    <xdr:sp macro="" textlink="">
      <xdr:nvSpPr>
        <xdr:cNvPr id="477" name="楕円 476"/>
        <xdr:cNvSpPr/>
      </xdr:nvSpPr>
      <xdr:spPr>
        <a:xfrm>
          <a:off x="10426700" y="168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151131</xdr:rowOff>
    </xdr:from>
    <xdr:ext cx="534377" cy="259045"/>
    <xdr:sp macro="" textlink="">
      <xdr:nvSpPr>
        <xdr:cNvPr id="478" name="普通建設事業費 （ うち更新整備　）該当値テキスト"/>
        <xdr:cNvSpPr txBox="1"/>
      </xdr:nvSpPr>
      <xdr:spPr>
        <a:xfrm>
          <a:off x="10528300" y="167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49085</xdr:rowOff>
    </xdr:from>
    <xdr:to>
      <xdr:col>50</xdr:col>
      <xdr:colOff>165100</xdr:colOff>
      <xdr:row>98</xdr:row>
      <xdr:rowOff>150685</xdr:rowOff>
    </xdr:to>
    <xdr:sp macro="" textlink="">
      <xdr:nvSpPr>
        <xdr:cNvPr id="479" name="楕円 478"/>
        <xdr:cNvSpPr/>
      </xdr:nvSpPr>
      <xdr:spPr>
        <a:xfrm>
          <a:off x="9588500" y="168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141812</xdr:rowOff>
    </xdr:from>
    <xdr:ext cx="534377" cy="259045"/>
    <xdr:sp macro="" textlink="">
      <xdr:nvSpPr>
        <xdr:cNvPr id="480" name="テキスト ボックス 479"/>
        <xdr:cNvSpPr txBox="1"/>
      </xdr:nvSpPr>
      <xdr:spPr>
        <a:xfrm>
          <a:off x="9372111" y="169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26668</xdr:rowOff>
    </xdr:from>
    <xdr:to>
      <xdr:col>46</xdr:col>
      <xdr:colOff>38100</xdr:colOff>
      <xdr:row>98</xdr:row>
      <xdr:rowOff>128268</xdr:rowOff>
    </xdr:to>
    <xdr:sp macro="" textlink="">
      <xdr:nvSpPr>
        <xdr:cNvPr id="481" name="楕円 480"/>
        <xdr:cNvSpPr/>
      </xdr:nvSpPr>
      <xdr:spPr>
        <a:xfrm>
          <a:off x="8699500" y="16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119395</xdr:rowOff>
    </xdr:from>
    <xdr:ext cx="534377" cy="259045"/>
    <xdr:sp macro="" textlink="">
      <xdr:nvSpPr>
        <xdr:cNvPr id="482" name="テキスト ボックス 481"/>
        <xdr:cNvSpPr txBox="1"/>
      </xdr:nvSpPr>
      <xdr:spPr>
        <a:xfrm>
          <a:off x="8483111" y="169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103431</xdr:rowOff>
    </xdr:from>
    <xdr:to>
      <xdr:col>41</xdr:col>
      <xdr:colOff>101600</xdr:colOff>
      <xdr:row>98</xdr:row>
      <xdr:rowOff>33581</xdr:rowOff>
    </xdr:to>
    <xdr:sp macro="" textlink="">
      <xdr:nvSpPr>
        <xdr:cNvPr id="483" name="楕円 482"/>
        <xdr:cNvSpPr/>
      </xdr:nvSpPr>
      <xdr:spPr>
        <a:xfrm>
          <a:off x="7810500" y="167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50108</xdr:rowOff>
    </xdr:from>
    <xdr:ext cx="534377" cy="259045"/>
    <xdr:sp macro="" textlink="">
      <xdr:nvSpPr>
        <xdr:cNvPr id="484" name="テキスト ボックス 483"/>
        <xdr:cNvSpPr txBox="1"/>
      </xdr:nvSpPr>
      <xdr:spPr>
        <a:xfrm>
          <a:off x="7594111" y="165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44307</xdr:rowOff>
    </xdr:from>
    <xdr:to>
      <xdr:col>36</xdr:col>
      <xdr:colOff>165100</xdr:colOff>
      <xdr:row>98</xdr:row>
      <xdr:rowOff>145907</xdr:rowOff>
    </xdr:to>
    <xdr:sp macro="" textlink="">
      <xdr:nvSpPr>
        <xdr:cNvPr id="485" name="楕円 484"/>
        <xdr:cNvSpPr/>
      </xdr:nvSpPr>
      <xdr:spPr>
        <a:xfrm>
          <a:off x="6921500" y="168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137034</xdr:rowOff>
    </xdr:from>
    <xdr:ext cx="534377" cy="259045"/>
    <xdr:sp macro="" textlink="">
      <xdr:nvSpPr>
        <xdr:cNvPr id="486" name="テキスト ボックス 485"/>
        <xdr:cNvSpPr txBox="1"/>
      </xdr:nvSpPr>
      <xdr:spPr>
        <a:xfrm>
          <a:off x="6705111" y="169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21462</xdr:rowOff>
    </xdr:from>
    <xdr:to>
      <xdr:col>85</xdr:col>
      <xdr:colOff>127000</xdr:colOff>
      <xdr:row>77</xdr:row>
      <xdr:rowOff>23609</xdr:rowOff>
    </xdr:to>
    <xdr:cxnSp macro="">
      <xdr:nvCxnSpPr>
        <xdr:cNvPr id="621" name="直線コネクタ 620"/>
        <xdr:cNvCxnSpPr/>
      </xdr:nvCxnSpPr>
      <xdr:spPr>
        <a:xfrm>
          <a:off x="15481300" y="13223112"/>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13424</xdr:rowOff>
    </xdr:from>
    <xdr:to>
      <xdr:col>81</xdr:col>
      <xdr:colOff>50800</xdr:colOff>
      <xdr:row>77</xdr:row>
      <xdr:rowOff>21462</xdr:rowOff>
    </xdr:to>
    <xdr:cxnSp macro="">
      <xdr:nvCxnSpPr>
        <xdr:cNvPr id="624" name="直線コネクタ 623"/>
        <xdr:cNvCxnSpPr/>
      </xdr:nvCxnSpPr>
      <xdr:spPr>
        <a:xfrm>
          <a:off x="14592300" y="13215074"/>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13424</xdr:rowOff>
    </xdr:from>
    <xdr:to>
      <xdr:col>76</xdr:col>
      <xdr:colOff>114300</xdr:colOff>
      <xdr:row>77</xdr:row>
      <xdr:rowOff>18428</xdr:rowOff>
    </xdr:to>
    <xdr:cxnSp macro="">
      <xdr:nvCxnSpPr>
        <xdr:cNvPr id="627" name="直線コネクタ 626"/>
        <xdr:cNvCxnSpPr/>
      </xdr:nvCxnSpPr>
      <xdr:spPr>
        <a:xfrm flipV="1">
          <a:off x="13703300" y="13215074"/>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18428</xdr:rowOff>
    </xdr:from>
    <xdr:to>
      <xdr:col>71</xdr:col>
      <xdr:colOff>177800</xdr:colOff>
      <xdr:row>77</xdr:row>
      <xdr:rowOff>40842</xdr:rowOff>
    </xdr:to>
    <xdr:cxnSp macro="">
      <xdr:nvCxnSpPr>
        <xdr:cNvPr id="630" name="直線コネクタ 629"/>
        <xdr:cNvCxnSpPr/>
      </xdr:nvCxnSpPr>
      <xdr:spPr>
        <a:xfrm flipV="1">
          <a:off x="12814300" y="13220078"/>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144259</xdr:rowOff>
    </xdr:from>
    <xdr:to>
      <xdr:col>85</xdr:col>
      <xdr:colOff>177800</xdr:colOff>
      <xdr:row>77</xdr:row>
      <xdr:rowOff>74409</xdr:rowOff>
    </xdr:to>
    <xdr:sp macro="" textlink="">
      <xdr:nvSpPr>
        <xdr:cNvPr id="640" name="楕円 639"/>
        <xdr:cNvSpPr/>
      </xdr:nvSpPr>
      <xdr:spPr>
        <a:xfrm>
          <a:off x="16268700" y="131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122686</xdr:rowOff>
    </xdr:from>
    <xdr:ext cx="534377" cy="259045"/>
    <xdr:sp macro="" textlink="">
      <xdr:nvSpPr>
        <xdr:cNvPr id="641" name="公債費該当値テキスト"/>
        <xdr:cNvSpPr txBox="1"/>
      </xdr:nvSpPr>
      <xdr:spPr>
        <a:xfrm>
          <a:off x="16370300" y="131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142112</xdr:rowOff>
    </xdr:from>
    <xdr:to>
      <xdr:col>81</xdr:col>
      <xdr:colOff>101600</xdr:colOff>
      <xdr:row>77</xdr:row>
      <xdr:rowOff>72262</xdr:rowOff>
    </xdr:to>
    <xdr:sp macro="" textlink="">
      <xdr:nvSpPr>
        <xdr:cNvPr id="642" name="楕円 641"/>
        <xdr:cNvSpPr/>
      </xdr:nvSpPr>
      <xdr:spPr>
        <a:xfrm>
          <a:off x="15430500" y="131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63389</xdr:rowOff>
    </xdr:from>
    <xdr:ext cx="534377" cy="259045"/>
    <xdr:sp macro="" textlink="">
      <xdr:nvSpPr>
        <xdr:cNvPr id="643" name="テキスト ボックス 642"/>
        <xdr:cNvSpPr txBox="1"/>
      </xdr:nvSpPr>
      <xdr:spPr>
        <a:xfrm>
          <a:off x="15214111" y="132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134074</xdr:rowOff>
    </xdr:from>
    <xdr:to>
      <xdr:col>76</xdr:col>
      <xdr:colOff>165100</xdr:colOff>
      <xdr:row>77</xdr:row>
      <xdr:rowOff>64224</xdr:rowOff>
    </xdr:to>
    <xdr:sp macro="" textlink="">
      <xdr:nvSpPr>
        <xdr:cNvPr id="644" name="楕円 643"/>
        <xdr:cNvSpPr/>
      </xdr:nvSpPr>
      <xdr:spPr>
        <a:xfrm>
          <a:off x="14541500" y="131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55351</xdr:rowOff>
    </xdr:from>
    <xdr:ext cx="534377" cy="259045"/>
    <xdr:sp macro="" textlink="">
      <xdr:nvSpPr>
        <xdr:cNvPr id="645" name="テキスト ボックス 644"/>
        <xdr:cNvSpPr txBox="1"/>
      </xdr:nvSpPr>
      <xdr:spPr>
        <a:xfrm>
          <a:off x="14325111" y="132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139078</xdr:rowOff>
    </xdr:from>
    <xdr:to>
      <xdr:col>72</xdr:col>
      <xdr:colOff>38100</xdr:colOff>
      <xdr:row>77</xdr:row>
      <xdr:rowOff>69228</xdr:rowOff>
    </xdr:to>
    <xdr:sp macro="" textlink="">
      <xdr:nvSpPr>
        <xdr:cNvPr id="646" name="楕円 645"/>
        <xdr:cNvSpPr/>
      </xdr:nvSpPr>
      <xdr:spPr>
        <a:xfrm>
          <a:off x="13652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60355</xdr:rowOff>
    </xdr:from>
    <xdr:ext cx="534377" cy="259045"/>
    <xdr:sp macro="" textlink="">
      <xdr:nvSpPr>
        <xdr:cNvPr id="647" name="テキスト ボックス 646"/>
        <xdr:cNvSpPr txBox="1"/>
      </xdr:nvSpPr>
      <xdr:spPr>
        <a:xfrm>
          <a:off x="13436111" y="132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161492</xdr:rowOff>
    </xdr:from>
    <xdr:to>
      <xdr:col>67</xdr:col>
      <xdr:colOff>101600</xdr:colOff>
      <xdr:row>77</xdr:row>
      <xdr:rowOff>91642</xdr:rowOff>
    </xdr:to>
    <xdr:sp macro="" textlink="">
      <xdr:nvSpPr>
        <xdr:cNvPr id="648" name="楕円 647"/>
        <xdr:cNvSpPr/>
      </xdr:nvSpPr>
      <xdr:spPr>
        <a:xfrm>
          <a:off x="12763500" y="131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82769</xdr:rowOff>
    </xdr:from>
    <xdr:ext cx="534377" cy="259045"/>
    <xdr:sp macro="" textlink="">
      <xdr:nvSpPr>
        <xdr:cNvPr id="649" name="テキスト ボックス 648"/>
        <xdr:cNvSpPr txBox="1"/>
      </xdr:nvSpPr>
      <xdr:spPr>
        <a:xfrm>
          <a:off x="12547111" y="132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165354</xdr:rowOff>
    </xdr:from>
    <xdr:to>
      <xdr:col>85</xdr:col>
      <xdr:colOff>127000</xdr:colOff>
      <xdr:row>99</xdr:row>
      <xdr:rowOff>9792</xdr:rowOff>
    </xdr:to>
    <xdr:cxnSp macro="">
      <xdr:nvCxnSpPr>
        <xdr:cNvPr id="678" name="直線コネクタ 677"/>
        <xdr:cNvCxnSpPr/>
      </xdr:nvCxnSpPr>
      <xdr:spPr>
        <a:xfrm flipV="1">
          <a:off x="15481300" y="16967454"/>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9792</xdr:rowOff>
    </xdr:from>
    <xdr:to>
      <xdr:col>81</xdr:col>
      <xdr:colOff>50800</xdr:colOff>
      <xdr:row>99</xdr:row>
      <xdr:rowOff>29260</xdr:rowOff>
    </xdr:to>
    <xdr:cxnSp macro="">
      <xdr:nvCxnSpPr>
        <xdr:cNvPr id="681" name="直線コネクタ 680"/>
        <xdr:cNvCxnSpPr/>
      </xdr:nvCxnSpPr>
      <xdr:spPr>
        <a:xfrm flipV="1">
          <a:off x="14592300" y="16983342"/>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29260</xdr:rowOff>
    </xdr:from>
    <xdr:to>
      <xdr:col>76</xdr:col>
      <xdr:colOff>114300</xdr:colOff>
      <xdr:row>99</xdr:row>
      <xdr:rowOff>31992</xdr:rowOff>
    </xdr:to>
    <xdr:cxnSp macro="">
      <xdr:nvCxnSpPr>
        <xdr:cNvPr id="684" name="直線コネクタ 683"/>
        <xdr:cNvCxnSpPr/>
      </xdr:nvCxnSpPr>
      <xdr:spPr>
        <a:xfrm flipV="1">
          <a:off x="13703300" y="17002810"/>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31992</xdr:rowOff>
    </xdr:from>
    <xdr:to>
      <xdr:col>71</xdr:col>
      <xdr:colOff>177800</xdr:colOff>
      <xdr:row>99</xdr:row>
      <xdr:rowOff>32041</xdr:rowOff>
    </xdr:to>
    <xdr:cxnSp macro="">
      <xdr:nvCxnSpPr>
        <xdr:cNvPr id="687" name="直線コネクタ 686"/>
        <xdr:cNvCxnSpPr/>
      </xdr:nvCxnSpPr>
      <xdr:spPr>
        <a:xfrm flipV="1">
          <a:off x="12814300" y="1700554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114554</xdr:rowOff>
    </xdr:from>
    <xdr:to>
      <xdr:col>85</xdr:col>
      <xdr:colOff>177800</xdr:colOff>
      <xdr:row>99</xdr:row>
      <xdr:rowOff>44704</xdr:rowOff>
    </xdr:to>
    <xdr:sp macro="" textlink="">
      <xdr:nvSpPr>
        <xdr:cNvPr id="697" name="楕円 696"/>
        <xdr:cNvSpPr/>
      </xdr:nvSpPr>
      <xdr:spPr>
        <a:xfrm>
          <a:off x="16268700" y="169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29481</xdr:rowOff>
    </xdr:from>
    <xdr:ext cx="469744" cy="259045"/>
    <xdr:sp macro="" textlink="">
      <xdr:nvSpPr>
        <xdr:cNvPr id="698" name="積立金該当値テキスト"/>
        <xdr:cNvSpPr txBox="1"/>
      </xdr:nvSpPr>
      <xdr:spPr>
        <a:xfrm>
          <a:off x="16370300" y="1683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130442</xdr:rowOff>
    </xdr:from>
    <xdr:to>
      <xdr:col>81</xdr:col>
      <xdr:colOff>101600</xdr:colOff>
      <xdr:row>99</xdr:row>
      <xdr:rowOff>60592</xdr:rowOff>
    </xdr:to>
    <xdr:sp macro="" textlink="">
      <xdr:nvSpPr>
        <xdr:cNvPr id="699" name="楕円 698"/>
        <xdr:cNvSpPr/>
      </xdr:nvSpPr>
      <xdr:spPr>
        <a:xfrm>
          <a:off x="15430500" y="16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51719</xdr:rowOff>
    </xdr:from>
    <xdr:ext cx="469744" cy="259045"/>
    <xdr:sp macro="" textlink="">
      <xdr:nvSpPr>
        <xdr:cNvPr id="700" name="テキスト ボックス 699"/>
        <xdr:cNvSpPr txBox="1"/>
      </xdr:nvSpPr>
      <xdr:spPr>
        <a:xfrm>
          <a:off x="15246428" y="170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149910</xdr:rowOff>
    </xdr:from>
    <xdr:to>
      <xdr:col>76</xdr:col>
      <xdr:colOff>165100</xdr:colOff>
      <xdr:row>99</xdr:row>
      <xdr:rowOff>80060</xdr:rowOff>
    </xdr:to>
    <xdr:sp macro="" textlink="">
      <xdr:nvSpPr>
        <xdr:cNvPr id="701" name="楕円 700"/>
        <xdr:cNvSpPr/>
      </xdr:nvSpPr>
      <xdr:spPr>
        <a:xfrm>
          <a:off x="14541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71187</xdr:rowOff>
    </xdr:from>
    <xdr:ext cx="469744" cy="259045"/>
    <xdr:sp macro="" textlink="">
      <xdr:nvSpPr>
        <xdr:cNvPr id="702" name="テキスト ボックス 701"/>
        <xdr:cNvSpPr txBox="1"/>
      </xdr:nvSpPr>
      <xdr:spPr>
        <a:xfrm>
          <a:off x="14357428" y="170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152642</xdr:rowOff>
    </xdr:from>
    <xdr:to>
      <xdr:col>72</xdr:col>
      <xdr:colOff>38100</xdr:colOff>
      <xdr:row>99</xdr:row>
      <xdr:rowOff>82792</xdr:rowOff>
    </xdr:to>
    <xdr:sp macro="" textlink="">
      <xdr:nvSpPr>
        <xdr:cNvPr id="703" name="楕円 702"/>
        <xdr:cNvSpPr/>
      </xdr:nvSpPr>
      <xdr:spPr>
        <a:xfrm>
          <a:off x="13652500" y="169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73919</xdr:rowOff>
    </xdr:from>
    <xdr:ext cx="378565" cy="259045"/>
    <xdr:sp macro="" textlink="">
      <xdr:nvSpPr>
        <xdr:cNvPr id="704" name="テキスト ボックス 703"/>
        <xdr:cNvSpPr txBox="1"/>
      </xdr:nvSpPr>
      <xdr:spPr>
        <a:xfrm>
          <a:off x="13514017" y="1704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152691</xdr:rowOff>
    </xdr:from>
    <xdr:to>
      <xdr:col>67</xdr:col>
      <xdr:colOff>101600</xdr:colOff>
      <xdr:row>99</xdr:row>
      <xdr:rowOff>82841</xdr:rowOff>
    </xdr:to>
    <xdr:sp macro="" textlink="">
      <xdr:nvSpPr>
        <xdr:cNvPr id="705" name="楕円 704"/>
        <xdr:cNvSpPr/>
      </xdr:nvSpPr>
      <xdr:spPr>
        <a:xfrm>
          <a:off x="12763500" y="169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73968</xdr:rowOff>
    </xdr:from>
    <xdr:ext cx="378565" cy="259045"/>
    <xdr:sp macro="" textlink="">
      <xdr:nvSpPr>
        <xdr:cNvPr id="706" name="テキスト ボックス 705"/>
        <xdr:cNvSpPr txBox="1"/>
      </xdr:nvSpPr>
      <xdr:spPr>
        <a:xfrm>
          <a:off x="12625017" y="1704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23857</xdr:rowOff>
    </xdr:from>
    <xdr:to>
      <xdr:col>111</xdr:col>
      <xdr:colOff>177800</xdr:colOff>
      <xdr:row>38</xdr:row>
      <xdr:rowOff>25400</xdr:rowOff>
    </xdr:to>
    <xdr:cxnSp macro="">
      <xdr:nvCxnSpPr>
        <xdr:cNvPr id="734" name="直線コネクタ 733"/>
        <xdr:cNvCxnSpPr/>
      </xdr:nvCxnSpPr>
      <xdr:spPr>
        <a:xfrm>
          <a:off x="20434300" y="653895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23857</xdr:rowOff>
    </xdr:from>
    <xdr:to>
      <xdr:col>107</xdr:col>
      <xdr:colOff>50800</xdr:colOff>
      <xdr:row>38</xdr:row>
      <xdr:rowOff>24429</xdr:rowOff>
    </xdr:to>
    <xdr:cxnSp macro="">
      <xdr:nvCxnSpPr>
        <xdr:cNvPr id="737" name="直線コネクタ 736"/>
        <xdr:cNvCxnSpPr/>
      </xdr:nvCxnSpPr>
      <xdr:spPr>
        <a:xfrm flipV="1">
          <a:off x="19545300" y="653895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24429</xdr:rowOff>
    </xdr:from>
    <xdr:to>
      <xdr:col>102</xdr:col>
      <xdr:colOff>114300</xdr:colOff>
      <xdr:row>38</xdr:row>
      <xdr:rowOff>25057</xdr:rowOff>
    </xdr:to>
    <xdr:cxnSp macro="">
      <xdr:nvCxnSpPr>
        <xdr:cNvPr id="740" name="直線コネクタ 739"/>
        <xdr:cNvCxnSpPr/>
      </xdr:nvCxnSpPr>
      <xdr:spPr>
        <a:xfrm flipV="1">
          <a:off x="18656300" y="653952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144507</xdr:rowOff>
    </xdr:from>
    <xdr:to>
      <xdr:col>107</xdr:col>
      <xdr:colOff>101600</xdr:colOff>
      <xdr:row>38</xdr:row>
      <xdr:rowOff>74657</xdr:rowOff>
    </xdr:to>
    <xdr:sp macro="" textlink="">
      <xdr:nvSpPr>
        <xdr:cNvPr id="754" name="楕円 753"/>
        <xdr:cNvSpPr/>
      </xdr:nvSpPr>
      <xdr:spPr>
        <a:xfrm>
          <a:off x="20383500" y="64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65784</xdr:rowOff>
    </xdr:from>
    <xdr:ext cx="313932" cy="259045"/>
    <xdr:sp macro="" textlink="">
      <xdr:nvSpPr>
        <xdr:cNvPr id="755" name="テキスト ボックス 754"/>
        <xdr:cNvSpPr txBox="1"/>
      </xdr:nvSpPr>
      <xdr:spPr>
        <a:xfrm>
          <a:off x="20277333" y="6580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145078</xdr:rowOff>
    </xdr:from>
    <xdr:to>
      <xdr:col>102</xdr:col>
      <xdr:colOff>165100</xdr:colOff>
      <xdr:row>38</xdr:row>
      <xdr:rowOff>75228</xdr:rowOff>
    </xdr:to>
    <xdr:sp macro="" textlink="">
      <xdr:nvSpPr>
        <xdr:cNvPr id="756" name="楕円 755"/>
        <xdr:cNvSpPr/>
      </xdr:nvSpPr>
      <xdr:spPr>
        <a:xfrm>
          <a:off x="19494500" y="6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66356</xdr:rowOff>
    </xdr:from>
    <xdr:ext cx="313932" cy="259045"/>
    <xdr:sp macro="" textlink="">
      <xdr:nvSpPr>
        <xdr:cNvPr id="757" name="テキスト ボックス 756"/>
        <xdr:cNvSpPr txBox="1"/>
      </xdr:nvSpPr>
      <xdr:spPr>
        <a:xfrm>
          <a:off x="19388333" y="6581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145707</xdr:rowOff>
    </xdr:from>
    <xdr:to>
      <xdr:col>98</xdr:col>
      <xdr:colOff>38100</xdr:colOff>
      <xdr:row>38</xdr:row>
      <xdr:rowOff>75857</xdr:rowOff>
    </xdr:to>
    <xdr:sp macro="" textlink="">
      <xdr:nvSpPr>
        <xdr:cNvPr id="758" name="楕円 757"/>
        <xdr:cNvSpPr/>
      </xdr:nvSpPr>
      <xdr:spPr>
        <a:xfrm>
          <a:off x="18605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66984</xdr:rowOff>
    </xdr:from>
    <xdr:ext cx="249299" cy="259045"/>
    <xdr:sp macro="" textlink="">
      <xdr:nvSpPr>
        <xdr:cNvPr id="759" name="テキスト ボックス 758"/>
        <xdr:cNvSpPr txBox="1"/>
      </xdr:nvSpPr>
      <xdr:spPr>
        <a:xfrm>
          <a:off x="18531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126624</xdr:rowOff>
    </xdr:from>
    <xdr:to>
      <xdr:col>116</xdr:col>
      <xdr:colOff>63500</xdr:colOff>
      <xdr:row>58</xdr:row>
      <xdr:rowOff>128087</xdr:rowOff>
    </xdr:to>
    <xdr:cxnSp macro="">
      <xdr:nvCxnSpPr>
        <xdr:cNvPr id="786" name="直線コネクタ 785"/>
        <xdr:cNvCxnSpPr/>
      </xdr:nvCxnSpPr>
      <xdr:spPr>
        <a:xfrm>
          <a:off x="21323300" y="10070724"/>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126624</xdr:rowOff>
    </xdr:from>
    <xdr:to>
      <xdr:col>111</xdr:col>
      <xdr:colOff>177800</xdr:colOff>
      <xdr:row>58</xdr:row>
      <xdr:rowOff>126853</xdr:rowOff>
    </xdr:to>
    <xdr:cxnSp macro="">
      <xdr:nvCxnSpPr>
        <xdr:cNvPr id="789" name="直線コネクタ 788"/>
        <xdr:cNvCxnSpPr/>
      </xdr:nvCxnSpPr>
      <xdr:spPr>
        <a:xfrm flipV="1">
          <a:off x="20434300" y="1007072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126167</xdr:rowOff>
    </xdr:from>
    <xdr:to>
      <xdr:col>107</xdr:col>
      <xdr:colOff>50800</xdr:colOff>
      <xdr:row>58</xdr:row>
      <xdr:rowOff>126853</xdr:rowOff>
    </xdr:to>
    <xdr:cxnSp macro="">
      <xdr:nvCxnSpPr>
        <xdr:cNvPr id="792" name="直線コネクタ 791"/>
        <xdr:cNvCxnSpPr/>
      </xdr:nvCxnSpPr>
      <xdr:spPr>
        <a:xfrm>
          <a:off x="19545300" y="100702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124750</xdr:rowOff>
    </xdr:from>
    <xdr:to>
      <xdr:col>102</xdr:col>
      <xdr:colOff>114300</xdr:colOff>
      <xdr:row>58</xdr:row>
      <xdr:rowOff>126167</xdr:rowOff>
    </xdr:to>
    <xdr:cxnSp macro="">
      <xdr:nvCxnSpPr>
        <xdr:cNvPr id="795" name="直線コネクタ 794"/>
        <xdr:cNvCxnSpPr/>
      </xdr:nvCxnSpPr>
      <xdr:spPr>
        <a:xfrm>
          <a:off x="18656300" y="1006885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77287</xdr:rowOff>
    </xdr:from>
    <xdr:to>
      <xdr:col>116</xdr:col>
      <xdr:colOff>114300</xdr:colOff>
      <xdr:row>59</xdr:row>
      <xdr:rowOff>7437</xdr:rowOff>
    </xdr:to>
    <xdr:sp macro="" textlink="">
      <xdr:nvSpPr>
        <xdr:cNvPr id="805" name="楕円 804"/>
        <xdr:cNvSpPr/>
      </xdr:nvSpPr>
      <xdr:spPr>
        <a:xfrm>
          <a:off x="22110700" y="100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75824</xdr:rowOff>
    </xdr:from>
    <xdr:to>
      <xdr:col>112</xdr:col>
      <xdr:colOff>38100</xdr:colOff>
      <xdr:row>59</xdr:row>
      <xdr:rowOff>5974</xdr:rowOff>
    </xdr:to>
    <xdr:sp macro="" textlink="">
      <xdr:nvSpPr>
        <xdr:cNvPr id="807" name="楕円 806"/>
        <xdr:cNvSpPr/>
      </xdr:nvSpPr>
      <xdr:spPr>
        <a:xfrm>
          <a:off x="21272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168551</xdr:rowOff>
    </xdr:from>
    <xdr:ext cx="378565" cy="259045"/>
    <xdr:sp macro="" textlink="">
      <xdr:nvSpPr>
        <xdr:cNvPr id="808" name="テキスト ボックス 807"/>
        <xdr:cNvSpPr txBox="1"/>
      </xdr:nvSpPr>
      <xdr:spPr>
        <a:xfrm>
          <a:off x="21134017" y="1011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76053</xdr:rowOff>
    </xdr:from>
    <xdr:to>
      <xdr:col>107</xdr:col>
      <xdr:colOff>101600</xdr:colOff>
      <xdr:row>59</xdr:row>
      <xdr:rowOff>6203</xdr:rowOff>
    </xdr:to>
    <xdr:sp macro="" textlink="">
      <xdr:nvSpPr>
        <xdr:cNvPr id="809" name="楕円 808"/>
        <xdr:cNvSpPr/>
      </xdr:nvSpPr>
      <xdr:spPr>
        <a:xfrm>
          <a:off x="20383500" y="100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168780</xdr:rowOff>
    </xdr:from>
    <xdr:ext cx="378565" cy="259045"/>
    <xdr:sp macro="" textlink="">
      <xdr:nvSpPr>
        <xdr:cNvPr id="810" name="テキスト ボックス 809"/>
        <xdr:cNvSpPr txBox="1"/>
      </xdr:nvSpPr>
      <xdr:spPr>
        <a:xfrm>
          <a:off x="20245017" y="10112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75367</xdr:rowOff>
    </xdr:from>
    <xdr:to>
      <xdr:col>102</xdr:col>
      <xdr:colOff>165100</xdr:colOff>
      <xdr:row>59</xdr:row>
      <xdr:rowOff>5517</xdr:rowOff>
    </xdr:to>
    <xdr:sp macro="" textlink="">
      <xdr:nvSpPr>
        <xdr:cNvPr id="811" name="楕円 810"/>
        <xdr:cNvSpPr/>
      </xdr:nvSpPr>
      <xdr:spPr>
        <a:xfrm>
          <a:off x="19494500" y="100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168094</xdr:rowOff>
    </xdr:from>
    <xdr:ext cx="378565" cy="259045"/>
    <xdr:sp macro="" textlink="">
      <xdr:nvSpPr>
        <xdr:cNvPr id="812" name="テキスト ボックス 811"/>
        <xdr:cNvSpPr txBox="1"/>
      </xdr:nvSpPr>
      <xdr:spPr>
        <a:xfrm>
          <a:off x="19356017" y="1011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73950</xdr:rowOff>
    </xdr:from>
    <xdr:to>
      <xdr:col>98</xdr:col>
      <xdr:colOff>38100</xdr:colOff>
      <xdr:row>59</xdr:row>
      <xdr:rowOff>4100</xdr:rowOff>
    </xdr:to>
    <xdr:sp macro="" textlink="">
      <xdr:nvSpPr>
        <xdr:cNvPr id="813" name="楕円 812"/>
        <xdr:cNvSpPr/>
      </xdr:nvSpPr>
      <xdr:spPr>
        <a:xfrm>
          <a:off x="186055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166677</xdr:rowOff>
    </xdr:from>
    <xdr:ext cx="378565" cy="259045"/>
    <xdr:sp macro="" textlink="">
      <xdr:nvSpPr>
        <xdr:cNvPr id="814" name="テキスト ボックス 813"/>
        <xdr:cNvSpPr txBox="1"/>
      </xdr:nvSpPr>
      <xdr:spPr>
        <a:xfrm>
          <a:off x="18467017" y="1011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15112</xdr:rowOff>
    </xdr:from>
    <xdr:to>
      <xdr:col>116</xdr:col>
      <xdr:colOff>63500</xdr:colOff>
      <xdr:row>76</xdr:row>
      <xdr:rowOff>37333</xdr:rowOff>
    </xdr:to>
    <xdr:cxnSp macro="">
      <xdr:nvCxnSpPr>
        <xdr:cNvPr id="842" name="直線コネクタ 841"/>
        <xdr:cNvCxnSpPr/>
      </xdr:nvCxnSpPr>
      <xdr:spPr>
        <a:xfrm flipV="1">
          <a:off x="21323300" y="13045312"/>
          <a:ext cx="8382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6792</xdr:rowOff>
    </xdr:from>
    <xdr:to>
      <xdr:col>111</xdr:col>
      <xdr:colOff>177800</xdr:colOff>
      <xdr:row>76</xdr:row>
      <xdr:rowOff>37333</xdr:rowOff>
    </xdr:to>
    <xdr:cxnSp macro="">
      <xdr:nvCxnSpPr>
        <xdr:cNvPr id="845" name="直線コネクタ 844"/>
        <xdr:cNvCxnSpPr/>
      </xdr:nvCxnSpPr>
      <xdr:spPr>
        <a:xfrm>
          <a:off x="20434300" y="13036992"/>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3705</xdr:rowOff>
    </xdr:from>
    <xdr:to>
      <xdr:col>107</xdr:col>
      <xdr:colOff>50800</xdr:colOff>
      <xdr:row>76</xdr:row>
      <xdr:rowOff>6792</xdr:rowOff>
    </xdr:to>
    <xdr:cxnSp macro="">
      <xdr:nvCxnSpPr>
        <xdr:cNvPr id="848" name="直線コネクタ 847"/>
        <xdr:cNvCxnSpPr/>
      </xdr:nvCxnSpPr>
      <xdr:spPr>
        <a:xfrm>
          <a:off x="19545300" y="1303390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3705</xdr:rowOff>
    </xdr:from>
    <xdr:to>
      <xdr:col>102</xdr:col>
      <xdr:colOff>114300</xdr:colOff>
      <xdr:row>76</xdr:row>
      <xdr:rowOff>10015</xdr:rowOff>
    </xdr:to>
    <xdr:cxnSp macro="">
      <xdr:nvCxnSpPr>
        <xdr:cNvPr id="851" name="直線コネクタ 850"/>
        <xdr:cNvCxnSpPr/>
      </xdr:nvCxnSpPr>
      <xdr:spPr>
        <a:xfrm flipV="1">
          <a:off x="18656300" y="13033905"/>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135763</xdr:rowOff>
    </xdr:from>
    <xdr:to>
      <xdr:col>116</xdr:col>
      <xdr:colOff>114300</xdr:colOff>
      <xdr:row>76</xdr:row>
      <xdr:rowOff>65912</xdr:rowOff>
    </xdr:to>
    <xdr:sp macro="" textlink="">
      <xdr:nvSpPr>
        <xdr:cNvPr id="861" name="楕円 860"/>
        <xdr:cNvSpPr/>
      </xdr:nvSpPr>
      <xdr:spPr>
        <a:xfrm>
          <a:off x="221107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158640</xdr:rowOff>
    </xdr:from>
    <xdr:ext cx="534377" cy="259045"/>
    <xdr:sp macro="" textlink="">
      <xdr:nvSpPr>
        <xdr:cNvPr id="862" name="繰出金該当値テキスト"/>
        <xdr:cNvSpPr txBox="1"/>
      </xdr:nvSpPr>
      <xdr:spPr>
        <a:xfrm>
          <a:off x="22212300" y="128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157983</xdr:rowOff>
    </xdr:from>
    <xdr:to>
      <xdr:col>112</xdr:col>
      <xdr:colOff>38100</xdr:colOff>
      <xdr:row>76</xdr:row>
      <xdr:rowOff>88133</xdr:rowOff>
    </xdr:to>
    <xdr:sp macro="" textlink="">
      <xdr:nvSpPr>
        <xdr:cNvPr id="863" name="楕円 862"/>
        <xdr:cNvSpPr/>
      </xdr:nvSpPr>
      <xdr:spPr>
        <a:xfrm>
          <a:off x="21272500" y="130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79260</xdr:rowOff>
    </xdr:from>
    <xdr:ext cx="534377" cy="259045"/>
    <xdr:sp macro="" textlink="">
      <xdr:nvSpPr>
        <xdr:cNvPr id="864" name="テキスト ボックス 863"/>
        <xdr:cNvSpPr txBox="1"/>
      </xdr:nvSpPr>
      <xdr:spPr>
        <a:xfrm>
          <a:off x="21056111" y="131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127442</xdr:rowOff>
    </xdr:from>
    <xdr:to>
      <xdr:col>107</xdr:col>
      <xdr:colOff>101600</xdr:colOff>
      <xdr:row>76</xdr:row>
      <xdr:rowOff>57592</xdr:rowOff>
    </xdr:to>
    <xdr:sp macro="" textlink="">
      <xdr:nvSpPr>
        <xdr:cNvPr id="865" name="楕円 864"/>
        <xdr:cNvSpPr/>
      </xdr:nvSpPr>
      <xdr:spPr>
        <a:xfrm>
          <a:off x="20383500" y="1298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48719</xdr:rowOff>
    </xdr:from>
    <xdr:ext cx="534377" cy="259045"/>
    <xdr:sp macro="" textlink="">
      <xdr:nvSpPr>
        <xdr:cNvPr id="866" name="テキスト ボックス 865"/>
        <xdr:cNvSpPr txBox="1"/>
      </xdr:nvSpPr>
      <xdr:spPr>
        <a:xfrm>
          <a:off x="20167111" y="130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124356</xdr:rowOff>
    </xdr:from>
    <xdr:to>
      <xdr:col>102</xdr:col>
      <xdr:colOff>165100</xdr:colOff>
      <xdr:row>76</xdr:row>
      <xdr:rowOff>54505</xdr:rowOff>
    </xdr:to>
    <xdr:sp macro="" textlink="">
      <xdr:nvSpPr>
        <xdr:cNvPr id="867" name="楕円 866"/>
        <xdr:cNvSpPr/>
      </xdr:nvSpPr>
      <xdr:spPr>
        <a:xfrm>
          <a:off x="19494500" y="129831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45632</xdr:rowOff>
    </xdr:from>
    <xdr:ext cx="534377" cy="259045"/>
    <xdr:sp macro="" textlink="">
      <xdr:nvSpPr>
        <xdr:cNvPr id="868" name="テキスト ボックス 867"/>
        <xdr:cNvSpPr txBox="1"/>
      </xdr:nvSpPr>
      <xdr:spPr>
        <a:xfrm>
          <a:off x="19278111" y="1307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130665</xdr:rowOff>
    </xdr:from>
    <xdr:to>
      <xdr:col>98</xdr:col>
      <xdr:colOff>38100</xdr:colOff>
      <xdr:row>76</xdr:row>
      <xdr:rowOff>60815</xdr:rowOff>
    </xdr:to>
    <xdr:sp macro="" textlink="">
      <xdr:nvSpPr>
        <xdr:cNvPr id="869" name="楕円 868"/>
        <xdr:cNvSpPr/>
      </xdr:nvSpPr>
      <xdr:spPr>
        <a:xfrm>
          <a:off x="18605500" y="129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51942</xdr:rowOff>
    </xdr:from>
    <xdr:ext cx="534377" cy="259045"/>
    <xdr:sp macro="" textlink="">
      <xdr:nvSpPr>
        <xdr:cNvPr id="870" name="テキスト ボックス 869"/>
        <xdr:cNvSpPr txBox="1"/>
      </xdr:nvSpPr>
      <xdr:spPr>
        <a:xfrm>
          <a:off x="18389111" y="130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類似団体平均と比較して特に下回っているのは、扶助費、補助費等、普通建設事業費である。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扶助費については、住民一人当たり（令和元年度）</a:t>
          </a:r>
          <a:r>
            <a:rPr kumimoji="1" lang="en-US" altLang="ja-JP" sz="1300">
              <a:latin typeface="ＭＳ Ｐゴシック" panose="020B0600070205080204" pitchFamily="50" charset="-128"/>
              <a:ea typeface="ＭＳ Ｐゴシック" panose="020B0600070205080204" pitchFamily="50" charset="-128"/>
            </a:rPr>
            <a:t>64,719</a:t>
          </a:r>
          <a:r>
            <a:rPr kumimoji="1" lang="ja-JP" altLang="en-US" sz="1300">
              <a:latin typeface="ＭＳ Ｐゴシック" panose="020B0600070205080204" pitchFamily="50" charset="-128"/>
              <a:ea typeface="ＭＳ Ｐゴシック" panose="020B0600070205080204" pitchFamily="50" charset="-128"/>
            </a:rPr>
            <a:t>円となっている。類似団体平均を下回っているものの、増加傾向にある。令和元年度については、地域型保育給付費、施設型給付費などが増加している。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補助費等については、住民一人当たり（令和元年度）</a:t>
          </a:r>
          <a:r>
            <a:rPr kumimoji="1" lang="en-US" altLang="ja-JP" sz="1300">
              <a:latin typeface="ＭＳ Ｐゴシック" panose="020B0600070205080204" pitchFamily="50" charset="-128"/>
              <a:ea typeface="ＭＳ Ｐゴシック" panose="020B0600070205080204" pitchFamily="50" charset="-128"/>
            </a:rPr>
            <a:t>36,480</a:t>
          </a:r>
          <a:r>
            <a:rPr kumimoji="1" lang="ja-JP" altLang="en-US" sz="1300">
              <a:latin typeface="ＭＳ Ｐゴシック" panose="020B0600070205080204" pitchFamily="50" charset="-128"/>
              <a:ea typeface="ＭＳ Ｐゴシック" panose="020B0600070205080204" pitchFamily="50" charset="-128"/>
            </a:rPr>
            <a:t>円となっている。令和元年度は、企業立地奨励金の増などにより前年度より</a:t>
          </a:r>
          <a:r>
            <a:rPr kumimoji="1" lang="en-US" altLang="ja-JP" sz="1300">
              <a:latin typeface="ＭＳ Ｐゴシック" panose="020B0600070205080204" pitchFamily="50" charset="-128"/>
              <a:ea typeface="ＭＳ Ｐゴシック" panose="020B0600070205080204" pitchFamily="50" charset="-128"/>
            </a:rPr>
            <a:t>5,714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普通建設事業費については、住民一人当たり（令和元年度）</a:t>
          </a:r>
          <a:r>
            <a:rPr kumimoji="1" lang="en-US" altLang="ja-JP" sz="1300">
              <a:latin typeface="ＭＳ Ｐゴシック" panose="020B0600070205080204" pitchFamily="50" charset="-128"/>
              <a:ea typeface="ＭＳ Ｐゴシック" panose="020B0600070205080204" pitchFamily="50" charset="-128"/>
            </a:rPr>
            <a:t>31,148</a:t>
          </a:r>
          <a:r>
            <a:rPr kumimoji="1" lang="ja-JP" altLang="en-US" sz="1300">
              <a:latin typeface="ＭＳ Ｐゴシック" panose="020B0600070205080204" pitchFamily="50" charset="-128"/>
              <a:ea typeface="ＭＳ Ｐゴシック" panose="020B0600070205080204" pitchFamily="50" charset="-128"/>
            </a:rPr>
            <a:t>円となっている。令和元年度は、朝日中学校校舎増築工事の減などにより類似団体平均を下回っている。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また、類似団体平均と比較して上回っているのは、物件費である。</a:t>
          </a:r>
        </a:p>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物件費については、住民一人当たり（令和元年度）</a:t>
          </a:r>
          <a:r>
            <a:rPr kumimoji="1" lang="en-US" altLang="ja-JP" sz="1300">
              <a:latin typeface="ＭＳ Ｐゴシック" panose="020B0600070205080204" pitchFamily="50" charset="-128"/>
              <a:ea typeface="ＭＳ Ｐゴシック" panose="020B0600070205080204" pitchFamily="50" charset="-128"/>
            </a:rPr>
            <a:t>66,699</a:t>
          </a:r>
          <a:r>
            <a:rPr kumimoji="1" lang="ja-JP" altLang="en-US" sz="1300">
              <a:latin typeface="ＭＳ Ｐゴシック" panose="020B0600070205080204" pitchFamily="50" charset="-128"/>
              <a:ea typeface="ＭＳ Ｐゴシック" panose="020B0600070205080204" pitchFamily="50" charset="-128"/>
            </a:rPr>
            <a:t>円となっている。令和元年度は、国体会場解体工事の増などにより類似団体平均を上回っている。今後もコスト削減に取り組み、物件費の抑制に努めていく。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47,814
46,850
71.40
16,282,701
15,594,597
448,060
9,562,320
14,483,979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92347</xdr:rowOff>
    </xdr:from>
    <xdr:to>
      <xdr:col>24</xdr:col>
      <xdr:colOff>63500</xdr:colOff>
      <xdr:row>37</xdr:row>
      <xdr:rowOff>113901</xdr:rowOff>
    </xdr:to>
    <xdr:cxnSp macro="">
      <xdr:nvCxnSpPr>
        <xdr:cNvPr id="63" name="直線コネクタ 62"/>
        <xdr:cNvCxnSpPr/>
      </xdr:nvCxnSpPr>
      <xdr:spPr>
        <a:xfrm flipV="1">
          <a:off x="3797300" y="6435997"/>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112268</xdr:rowOff>
    </xdr:from>
    <xdr:to>
      <xdr:col>19</xdr:col>
      <xdr:colOff>177800</xdr:colOff>
      <xdr:row>37</xdr:row>
      <xdr:rowOff>113901</xdr:rowOff>
    </xdr:to>
    <xdr:cxnSp macro="">
      <xdr:nvCxnSpPr>
        <xdr:cNvPr id="66" name="直線コネクタ 65"/>
        <xdr:cNvCxnSpPr/>
      </xdr:nvCxnSpPr>
      <xdr:spPr>
        <a:xfrm>
          <a:off x="2908300" y="645591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112268</xdr:rowOff>
    </xdr:from>
    <xdr:to>
      <xdr:col>15</xdr:col>
      <xdr:colOff>50800</xdr:colOff>
      <xdr:row>37</xdr:row>
      <xdr:rowOff>123698</xdr:rowOff>
    </xdr:to>
    <xdr:cxnSp macro="">
      <xdr:nvCxnSpPr>
        <xdr:cNvPr id="69" name="直線コネクタ 68"/>
        <xdr:cNvCxnSpPr/>
      </xdr:nvCxnSpPr>
      <xdr:spPr>
        <a:xfrm flipV="1">
          <a:off x="2019300" y="6455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66222</xdr:rowOff>
    </xdr:from>
    <xdr:to>
      <xdr:col>10</xdr:col>
      <xdr:colOff>114300</xdr:colOff>
      <xdr:row>37</xdr:row>
      <xdr:rowOff>123698</xdr:rowOff>
    </xdr:to>
    <xdr:cxnSp macro="">
      <xdr:nvCxnSpPr>
        <xdr:cNvPr id="72" name="直線コネクタ 71"/>
        <xdr:cNvCxnSpPr/>
      </xdr:nvCxnSpPr>
      <xdr:spPr>
        <a:xfrm>
          <a:off x="1130300" y="6409872"/>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41547</xdr:rowOff>
    </xdr:from>
    <xdr:to>
      <xdr:col>24</xdr:col>
      <xdr:colOff>114300</xdr:colOff>
      <xdr:row>37</xdr:row>
      <xdr:rowOff>143147</xdr:rowOff>
    </xdr:to>
    <xdr:sp macro="" textlink="">
      <xdr:nvSpPr>
        <xdr:cNvPr id="82" name="楕円 81"/>
        <xdr:cNvSpPr/>
      </xdr:nvSpPr>
      <xdr:spPr>
        <a:xfrm>
          <a:off x="4584700" y="63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19974</xdr:rowOff>
    </xdr:from>
    <xdr:ext cx="469744" cy="259045"/>
    <xdr:sp macro="" textlink="">
      <xdr:nvSpPr>
        <xdr:cNvPr id="83" name="議会費該当値テキスト"/>
        <xdr:cNvSpPr txBox="1"/>
      </xdr:nvSpPr>
      <xdr:spPr>
        <a:xfrm>
          <a:off x="4686300"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63101</xdr:rowOff>
    </xdr:from>
    <xdr:to>
      <xdr:col>20</xdr:col>
      <xdr:colOff>38100</xdr:colOff>
      <xdr:row>37</xdr:row>
      <xdr:rowOff>164701</xdr:rowOff>
    </xdr:to>
    <xdr:sp macro="" textlink="">
      <xdr:nvSpPr>
        <xdr:cNvPr id="84" name="楕円 83"/>
        <xdr:cNvSpPr/>
      </xdr:nvSpPr>
      <xdr:spPr>
        <a:xfrm>
          <a:off x="3746500" y="64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155828</xdr:rowOff>
    </xdr:from>
    <xdr:ext cx="469744" cy="259045"/>
    <xdr:sp macro="" textlink="">
      <xdr:nvSpPr>
        <xdr:cNvPr id="85" name="テキスト ボックス 84"/>
        <xdr:cNvSpPr txBox="1"/>
      </xdr:nvSpPr>
      <xdr:spPr>
        <a:xfrm>
          <a:off x="3562428" y="649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61468</xdr:rowOff>
    </xdr:from>
    <xdr:to>
      <xdr:col>15</xdr:col>
      <xdr:colOff>101600</xdr:colOff>
      <xdr:row>37</xdr:row>
      <xdr:rowOff>163068</xdr:rowOff>
    </xdr:to>
    <xdr:sp macro="" textlink="">
      <xdr:nvSpPr>
        <xdr:cNvPr id="86" name="楕円 85"/>
        <xdr:cNvSpPr/>
      </xdr:nvSpPr>
      <xdr:spPr>
        <a:xfrm>
          <a:off x="2857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154195</xdr:rowOff>
    </xdr:from>
    <xdr:ext cx="469744" cy="259045"/>
    <xdr:sp macro="" textlink="">
      <xdr:nvSpPr>
        <xdr:cNvPr id="87" name="テキスト ボックス 86"/>
        <xdr:cNvSpPr txBox="1"/>
      </xdr:nvSpPr>
      <xdr:spPr>
        <a:xfrm>
          <a:off x="2673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72898</xdr:rowOff>
    </xdr:from>
    <xdr:to>
      <xdr:col>10</xdr:col>
      <xdr:colOff>165100</xdr:colOff>
      <xdr:row>38</xdr:row>
      <xdr:rowOff>3048</xdr:rowOff>
    </xdr:to>
    <xdr:sp macro="" textlink="">
      <xdr:nvSpPr>
        <xdr:cNvPr id="88" name="楕円 87"/>
        <xdr:cNvSpPr/>
      </xdr:nvSpPr>
      <xdr:spPr>
        <a:xfrm>
          <a:off x="196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165625</xdr:rowOff>
    </xdr:from>
    <xdr:ext cx="469744" cy="259045"/>
    <xdr:sp macro="" textlink="">
      <xdr:nvSpPr>
        <xdr:cNvPr id="89" name="テキスト ボックス 88"/>
        <xdr:cNvSpPr txBox="1"/>
      </xdr:nvSpPr>
      <xdr:spPr>
        <a:xfrm>
          <a:off x="1784428"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15422</xdr:rowOff>
    </xdr:from>
    <xdr:to>
      <xdr:col>6</xdr:col>
      <xdr:colOff>38100</xdr:colOff>
      <xdr:row>37</xdr:row>
      <xdr:rowOff>117022</xdr:rowOff>
    </xdr:to>
    <xdr:sp macro="" textlink="">
      <xdr:nvSpPr>
        <xdr:cNvPr id="90" name="楕円 89"/>
        <xdr:cNvSpPr/>
      </xdr:nvSpPr>
      <xdr:spPr>
        <a:xfrm>
          <a:off x="10795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108149</xdr:rowOff>
    </xdr:from>
    <xdr:ext cx="469744" cy="259045"/>
    <xdr:sp macro="" textlink="">
      <xdr:nvSpPr>
        <xdr:cNvPr id="91" name="テキスト ボックス 90"/>
        <xdr:cNvSpPr txBox="1"/>
      </xdr:nvSpPr>
      <xdr:spPr>
        <a:xfrm>
          <a:off x="895428"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9322</xdr:rowOff>
    </xdr:from>
    <xdr:to>
      <xdr:col>24</xdr:col>
      <xdr:colOff>63500</xdr:colOff>
      <xdr:row>59</xdr:row>
      <xdr:rowOff>44657</xdr:rowOff>
    </xdr:to>
    <xdr:cxnSp macro="">
      <xdr:nvCxnSpPr>
        <xdr:cNvPr id="123" name="直線コネクタ 122"/>
        <xdr:cNvCxnSpPr/>
      </xdr:nvCxnSpPr>
      <xdr:spPr>
        <a:xfrm flipV="1">
          <a:off x="3797300" y="10124872"/>
          <a:ext cx="8382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44657</xdr:rowOff>
    </xdr:from>
    <xdr:to>
      <xdr:col>19</xdr:col>
      <xdr:colOff>177800</xdr:colOff>
      <xdr:row>59</xdr:row>
      <xdr:rowOff>74538</xdr:rowOff>
    </xdr:to>
    <xdr:cxnSp macro="">
      <xdr:nvCxnSpPr>
        <xdr:cNvPr id="126" name="直線コネクタ 125"/>
        <xdr:cNvCxnSpPr/>
      </xdr:nvCxnSpPr>
      <xdr:spPr>
        <a:xfrm flipV="1">
          <a:off x="2908300" y="10160207"/>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59973</xdr:rowOff>
    </xdr:from>
    <xdr:to>
      <xdr:col>15</xdr:col>
      <xdr:colOff>50800</xdr:colOff>
      <xdr:row>59</xdr:row>
      <xdr:rowOff>74538</xdr:rowOff>
    </xdr:to>
    <xdr:cxnSp macro="">
      <xdr:nvCxnSpPr>
        <xdr:cNvPr id="129" name="直線コネクタ 128"/>
        <xdr:cNvCxnSpPr/>
      </xdr:nvCxnSpPr>
      <xdr:spPr>
        <a:xfrm>
          <a:off x="2019300" y="10175523"/>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163572</xdr:rowOff>
    </xdr:from>
    <xdr:to>
      <xdr:col>10</xdr:col>
      <xdr:colOff>114300</xdr:colOff>
      <xdr:row>59</xdr:row>
      <xdr:rowOff>59973</xdr:rowOff>
    </xdr:to>
    <xdr:cxnSp macro="">
      <xdr:nvCxnSpPr>
        <xdr:cNvPr id="132" name="直線コネクタ 131"/>
        <xdr:cNvCxnSpPr/>
      </xdr:nvCxnSpPr>
      <xdr:spPr>
        <a:xfrm>
          <a:off x="1130300" y="10107672"/>
          <a:ext cx="889000" cy="6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129972</xdr:rowOff>
    </xdr:from>
    <xdr:to>
      <xdr:col>24</xdr:col>
      <xdr:colOff>114300</xdr:colOff>
      <xdr:row>59</xdr:row>
      <xdr:rowOff>60122</xdr:rowOff>
    </xdr:to>
    <xdr:sp macro="" textlink="">
      <xdr:nvSpPr>
        <xdr:cNvPr id="142" name="楕円 141"/>
        <xdr:cNvSpPr/>
      </xdr:nvSpPr>
      <xdr:spPr>
        <a:xfrm>
          <a:off x="4584700" y="100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44899</xdr:rowOff>
    </xdr:from>
    <xdr:ext cx="534377" cy="259045"/>
    <xdr:sp macro="" textlink="">
      <xdr:nvSpPr>
        <xdr:cNvPr id="143" name="総務費該当値テキスト"/>
        <xdr:cNvSpPr txBox="1"/>
      </xdr:nvSpPr>
      <xdr:spPr>
        <a:xfrm>
          <a:off x="4686300" y="99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165307</xdr:rowOff>
    </xdr:from>
    <xdr:to>
      <xdr:col>20</xdr:col>
      <xdr:colOff>38100</xdr:colOff>
      <xdr:row>59</xdr:row>
      <xdr:rowOff>95457</xdr:rowOff>
    </xdr:to>
    <xdr:sp macro="" textlink="">
      <xdr:nvSpPr>
        <xdr:cNvPr id="144" name="楕円 143"/>
        <xdr:cNvSpPr/>
      </xdr:nvSpPr>
      <xdr:spPr>
        <a:xfrm>
          <a:off x="3746500" y="1010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86584</xdr:rowOff>
    </xdr:from>
    <xdr:ext cx="534377" cy="259045"/>
    <xdr:sp macro="" textlink="">
      <xdr:nvSpPr>
        <xdr:cNvPr id="145" name="テキスト ボックス 144"/>
        <xdr:cNvSpPr txBox="1"/>
      </xdr:nvSpPr>
      <xdr:spPr>
        <a:xfrm>
          <a:off x="3530111" y="102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23738</xdr:rowOff>
    </xdr:from>
    <xdr:to>
      <xdr:col>15</xdr:col>
      <xdr:colOff>101600</xdr:colOff>
      <xdr:row>59</xdr:row>
      <xdr:rowOff>125338</xdr:rowOff>
    </xdr:to>
    <xdr:sp macro="" textlink="">
      <xdr:nvSpPr>
        <xdr:cNvPr id="146" name="楕円 145"/>
        <xdr:cNvSpPr/>
      </xdr:nvSpPr>
      <xdr:spPr>
        <a:xfrm>
          <a:off x="2857500" y="101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116465</xdr:rowOff>
    </xdr:from>
    <xdr:ext cx="534377" cy="259045"/>
    <xdr:sp macro="" textlink="">
      <xdr:nvSpPr>
        <xdr:cNvPr id="147" name="テキスト ボックス 146"/>
        <xdr:cNvSpPr txBox="1"/>
      </xdr:nvSpPr>
      <xdr:spPr>
        <a:xfrm>
          <a:off x="2641111" y="102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9173</xdr:rowOff>
    </xdr:from>
    <xdr:to>
      <xdr:col>10</xdr:col>
      <xdr:colOff>165100</xdr:colOff>
      <xdr:row>59</xdr:row>
      <xdr:rowOff>110773</xdr:rowOff>
    </xdr:to>
    <xdr:sp macro="" textlink="">
      <xdr:nvSpPr>
        <xdr:cNvPr id="148" name="楕円 147"/>
        <xdr:cNvSpPr/>
      </xdr:nvSpPr>
      <xdr:spPr>
        <a:xfrm>
          <a:off x="1968500" y="101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101900</xdr:rowOff>
    </xdr:from>
    <xdr:ext cx="534377" cy="259045"/>
    <xdr:sp macro="" textlink="">
      <xdr:nvSpPr>
        <xdr:cNvPr id="149" name="テキスト ボックス 148"/>
        <xdr:cNvSpPr txBox="1"/>
      </xdr:nvSpPr>
      <xdr:spPr>
        <a:xfrm>
          <a:off x="1752111" y="1021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112772</xdr:rowOff>
    </xdr:from>
    <xdr:to>
      <xdr:col>6</xdr:col>
      <xdr:colOff>38100</xdr:colOff>
      <xdr:row>59</xdr:row>
      <xdr:rowOff>42922</xdr:rowOff>
    </xdr:to>
    <xdr:sp macro="" textlink="">
      <xdr:nvSpPr>
        <xdr:cNvPr id="150" name="楕円 149"/>
        <xdr:cNvSpPr/>
      </xdr:nvSpPr>
      <xdr:spPr>
        <a:xfrm>
          <a:off x="1079500" y="100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34049</xdr:rowOff>
    </xdr:from>
    <xdr:ext cx="534377" cy="259045"/>
    <xdr:sp macro="" textlink="">
      <xdr:nvSpPr>
        <xdr:cNvPr id="151" name="テキスト ボックス 150"/>
        <xdr:cNvSpPr txBox="1"/>
      </xdr:nvSpPr>
      <xdr:spPr>
        <a:xfrm>
          <a:off x="863111" y="101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79870</xdr:rowOff>
    </xdr:from>
    <xdr:to>
      <xdr:col>24</xdr:col>
      <xdr:colOff>63500</xdr:colOff>
      <xdr:row>78</xdr:row>
      <xdr:rowOff>3111</xdr:rowOff>
    </xdr:to>
    <xdr:cxnSp macro="">
      <xdr:nvCxnSpPr>
        <xdr:cNvPr id="181" name="直線コネクタ 180"/>
        <xdr:cNvCxnSpPr/>
      </xdr:nvCxnSpPr>
      <xdr:spPr>
        <a:xfrm flipV="1">
          <a:off x="3797300" y="13281520"/>
          <a:ext cx="838200" cy="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132411</xdr:rowOff>
    </xdr:from>
    <xdr:to>
      <xdr:col>19</xdr:col>
      <xdr:colOff>177800</xdr:colOff>
      <xdr:row>78</xdr:row>
      <xdr:rowOff>3111</xdr:rowOff>
    </xdr:to>
    <xdr:cxnSp macro="">
      <xdr:nvCxnSpPr>
        <xdr:cNvPr id="184" name="直線コネクタ 183"/>
        <xdr:cNvCxnSpPr/>
      </xdr:nvCxnSpPr>
      <xdr:spPr>
        <a:xfrm>
          <a:off x="2908300" y="13334061"/>
          <a:ext cx="8890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132411</xdr:rowOff>
    </xdr:from>
    <xdr:to>
      <xdr:col>15</xdr:col>
      <xdr:colOff>50800</xdr:colOff>
      <xdr:row>78</xdr:row>
      <xdr:rowOff>35522</xdr:rowOff>
    </xdr:to>
    <xdr:cxnSp macro="">
      <xdr:nvCxnSpPr>
        <xdr:cNvPr id="187" name="直線コネクタ 186"/>
        <xdr:cNvCxnSpPr/>
      </xdr:nvCxnSpPr>
      <xdr:spPr>
        <a:xfrm flipV="1">
          <a:off x="2019300" y="13334061"/>
          <a:ext cx="8890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35522</xdr:rowOff>
    </xdr:from>
    <xdr:to>
      <xdr:col>10</xdr:col>
      <xdr:colOff>114300</xdr:colOff>
      <xdr:row>78</xdr:row>
      <xdr:rowOff>62001</xdr:rowOff>
    </xdr:to>
    <xdr:cxnSp macro="">
      <xdr:nvCxnSpPr>
        <xdr:cNvPr id="190" name="直線コネクタ 189"/>
        <xdr:cNvCxnSpPr/>
      </xdr:nvCxnSpPr>
      <xdr:spPr>
        <a:xfrm flipV="1">
          <a:off x="1130300" y="13408622"/>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29070</xdr:rowOff>
    </xdr:from>
    <xdr:to>
      <xdr:col>24</xdr:col>
      <xdr:colOff>114300</xdr:colOff>
      <xdr:row>77</xdr:row>
      <xdr:rowOff>130670</xdr:rowOff>
    </xdr:to>
    <xdr:sp macro="" textlink="">
      <xdr:nvSpPr>
        <xdr:cNvPr id="200" name="楕円 199"/>
        <xdr:cNvSpPr/>
      </xdr:nvSpPr>
      <xdr:spPr>
        <a:xfrm>
          <a:off x="4584700" y="132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7497</xdr:rowOff>
    </xdr:from>
    <xdr:ext cx="599010" cy="259045"/>
    <xdr:sp macro="" textlink="">
      <xdr:nvSpPr>
        <xdr:cNvPr id="201" name="民生費該当値テキスト"/>
        <xdr:cNvSpPr txBox="1"/>
      </xdr:nvSpPr>
      <xdr:spPr>
        <a:xfrm>
          <a:off x="4686300" y="1320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123761</xdr:rowOff>
    </xdr:from>
    <xdr:to>
      <xdr:col>20</xdr:col>
      <xdr:colOff>38100</xdr:colOff>
      <xdr:row>78</xdr:row>
      <xdr:rowOff>53911</xdr:rowOff>
    </xdr:to>
    <xdr:sp macro="" textlink="">
      <xdr:nvSpPr>
        <xdr:cNvPr id="202" name="楕円 201"/>
        <xdr:cNvSpPr/>
      </xdr:nvSpPr>
      <xdr:spPr>
        <a:xfrm>
          <a:off x="3746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45038</xdr:rowOff>
    </xdr:from>
    <xdr:ext cx="599010" cy="259045"/>
    <xdr:sp macro="" textlink="">
      <xdr:nvSpPr>
        <xdr:cNvPr id="203" name="テキスト ボックス 202"/>
        <xdr:cNvSpPr txBox="1"/>
      </xdr:nvSpPr>
      <xdr:spPr>
        <a:xfrm>
          <a:off x="3497795" y="1341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81611</xdr:rowOff>
    </xdr:from>
    <xdr:to>
      <xdr:col>15</xdr:col>
      <xdr:colOff>101600</xdr:colOff>
      <xdr:row>78</xdr:row>
      <xdr:rowOff>11761</xdr:rowOff>
    </xdr:to>
    <xdr:sp macro="" textlink="">
      <xdr:nvSpPr>
        <xdr:cNvPr id="204" name="楕円 203"/>
        <xdr:cNvSpPr/>
      </xdr:nvSpPr>
      <xdr:spPr>
        <a:xfrm>
          <a:off x="2857500" y="132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2888</xdr:rowOff>
    </xdr:from>
    <xdr:ext cx="599010" cy="259045"/>
    <xdr:sp macro="" textlink="">
      <xdr:nvSpPr>
        <xdr:cNvPr id="205" name="テキスト ボックス 204"/>
        <xdr:cNvSpPr txBox="1"/>
      </xdr:nvSpPr>
      <xdr:spPr>
        <a:xfrm>
          <a:off x="2608795" y="1337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156172</xdr:rowOff>
    </xdr:from>
    <xdr:to>
      <xdr:col>10</xdr:col>
      <xdr:colOff>165100</xdr:colOff>
      <xdr:row>78</xdr:row>
      <xdr:rowOff>86322</xdr:rowOff>
    </xdr:to>
    <xdr:sp macro="" textlink="">
      <xdr:nvSpPr>
        <xdr:cNvPr id="206" name="楕円 205"/>
        <xdr:cNvSpPr/>
      </xdr:nvSpPr>
      <xdr:spPr>
        <a:xfrm>
          <a:off x="1968500" y="1335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77449</xdr:rowOff>
    </xdr:from>
    <xdr:ext cx="599010" cy="259045"/>
    <xdr:sp macro="" textlink="">
      <xdr:nvSpPr>
        <xdr:cNvPr id="207" name="テキスト ボックス 206"/>
        <xdr:cNvSpPr txBox="1"/>
      </xdr:nvSpPr>
      <xdr:spPr>
        <a:xfrm>
          <a:off x="1719795" y="1345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11201</xdr:rowOff>
    </xdr:from>
    <xdr:to>
      <xdr:col>6</xdr:col>
      <xdr:colOff>38100</xdr:colOff>
      <xdr:row>78</xdr:row>
      <xdr:rowOff>112801</xdr:rowOff>
    </xdr:to>
    <xdr:sp macro="" textlink="">
      <xdr:nvSpPr>
        <xdr:cNvPr id="208" name="楕円 207"/>
        <xdr:cNvSpPr/>
      </xdr:nvSpPr>
      <xdr:spPr>
        <a:xfrm>
          <a:off x="1079500" y="133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103928</xdr:rowOff>
    </xdr:from>
    <xdr:ext cx="599010" cy="259045"/>
    <xdr:sp macro="" textlink="">
      <xdr:nvSpPr>
        <xdr:cNvPr id="209" name="テキスト ボックス 208"/>
        <xdr:cNvSpPr txBox="1"/>
      </xdr:nvSpPr>
      <xdr:spPr>
        <a:xfrm>
          <a:off x="830795" y="1347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53225</xdr:rowOff>
    </xdr:from>
    <xdr:to>
      <xdr:col>24</xdr:col>
      <xdr:colOff>63500</xdr:colOff>
      <xdr:row>99</xdr:row>
      <xdr:rowOff>60049</xdr:rowOff>
    </xdr:to>
    <xdr:cxnSp macro="">
      <xdr:nvCxnSpPr>
        <xdr:cNvPr id="241" name="直線コネクタ 240"/>
        <xdr:cNvCxnSpPr/>
      </xdr:nvCxnSpPr>
      <xdr:spPr>
        <a:xfrm flipV="1">
          <a:off x="3797300" y="17026775"/>
          <a:ext cx="8382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44864</xdr:rowOff>
    </xdr:from>
    <xdr:to>
      <xdr:col>19</xdr:col>
      <xdr:colOff>177800</xdr:colOff>
      <xdr:row>99</xdr:row>
      <xdr:rowOff>60049</xdr:rowOff>
    </xdr:to>
    <xdr:cxnSp macro="">
      <xdr:nvCxnSpPr>
        <xdr:cNvPr id="244" name="直線コネクタ 243"/>
        <xdr:cNvCxnSpPr/>
      </xdr:nvCxnSpPr>
      <xdr:spPr>
        <a:xfrm>
          <a:off x="2908300" y="17018414"/>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44064</xdr:rowOff>
    </xdr:from>
    <xdr:to>
      <xdr:col>15</xdr:col>
      <xdr:colOff>50800</xdr:colOff>
      <xdr:row>99</xdr:row>
      <xdr:rowOff>44864</xdr:rowOff>
    </xdr:to>
    <xdr:cxnSp macro="">
      <xdr:nvCxnSpPr>
        <xdr:cNvPr id="247" name="直線コネクタ 246"/>
        <xdr:cNvCxnSpPr/>
      </xdr:nvCxnSpPr>
      <xdr:spPr>
        <a:xfrm>
          <a:off x="2019300" y="1701761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8810</xdr:rowOff>
    </xdr:from>
    <xdr:to>
      <xdr:col>10</xdr:col>
      <xdr:colOff>114300</xdr:colOff>
      <xdr:row>99</xdr:row>
      <xdr:rowOff>44064</xdr:rowOff>
    </xdr:to>
    <xdr:cxnSp macro="">
      <xdr:nvCxnSpPr>
        <xdr:cNvPr id="250" name="直線コネクタ 249"/>
        <xdr:cNvCxnSpPr/>
      </xdr:nvCxnSpPr>
      <xdr:spPr>
        <a:xfrm>
          <a:off x="1130300" y="16982360"/>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2425</xdr:rowOff>
    </xdr:from>
    <xdr:to>
      <xdr:col>24</xdr:col>
      <xdr:colOff>114300</xdr:colOff>
      <xdr:row>99</xdr:row>
      <xdr:rowOff>104025</xdr:rowOff>
    </xdr:to>
    <xdr:sp macro="" textlink="">
      <xdr:nvSpPr>
        <xdr:cNvPr id="260" name="楕円 259"/>
        <xdr:cNvSpPr/>
      </xdr:nvSpPr>
      <xdr:spPr>
        <a:xfrm>
          <a:off x="4584700" y="16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88802</xdr:rowOff>
    </xdr:from>
    <xdr:ext cx="534377" cy="259045"/>
    <xdr:sp macro="" textlink="">
      <xdr:nvSpPr>
        <xdr:cNvPr id="261" name="衛生費該当値テキスト"/>
        <xdr:cNvSpPr txBox="1"/>
      </xdr:nvSpPr>
      <xdr:spPr>
        <a:xfrm>
          <a:off x="4686300" y="168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9249</xdr:rowOff>
    </xdr:from>
    <xdr:to>
      <xdr:col>20</xdr:col>
      <xdr:colOff>38100</xdr:colOff>
      <xdr:row>99</xdr:row>
      <xdr:rowOff>110849</xdr:rowOff>
    </xdr:to>
    <xdr:sp macro="" textlink="">
      <xdr:nvSpPr>
        <xdr:cNvPr id="262" name="楕円 261"/>
        <xdr:cNvSpPr/>
      </xdr:nvSpPr>
      <xdr:spPr>
        <a:xfrm>
          <a:off x="3746500" y="16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101976</xdr:rowOff>
    </xdr:from>
    <xdr:ext cx="534377" cy="259045"/>
    <xdr:sp macro="" textlink="">
      <xdr:nvSpPr>
        <xdr:cNvPr id="263" name="テキスト ボックス 262"/>
        <xdr:cNvSpPr txBox="1"/>
      </xdr:nvSpPr>
      <xdr:spPr>
        <a:xfrm>
          <a:off x="3530111" y="170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165514</xdr:rowOff>
    </xdr:from>
    <xdr:to>
      <xdr:col>15</xdr:col>
      <xdr:colOff>101600</xdr:colOff>
      <xdr:row>99</xdr:row>
      <xdr:rowOff>95664</xdr:rowOff>
    </xdr:to>
    <xdr:sp macro="" textlink="">
      <xdr:nvSpPr>
        <xdr:cNvPr id="264" name="楕円 263"/>
        <xdr:cNvSpPr/>
      </xdr:nvSpPr>
      <xdr:spPr>
        <a:xfrm>
          <a:off x="2857500" y="169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86791</xdr:rowOff>
    </xdr:from>
    <xdr:ext cx="534377" cy="259045"/>
    <xdr:sp macro="" textlink="">
      <xdr:nvSpPr>
        <xdr:cNvPr id="265" name="テキスト ボックス 264"/>
        <xdr:cNvSpPr txBox="1"/>
      </xdr:nvSpPr>
      <xdr:spPr>
        <a:xfrm>
          <a:off x="2641111" y="170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164714</xdr:rowOff>
    </xdr:from>
    <xdr:to>
      <xdr:col>10</xdr:col>
      <xdr:colOff>165100</xdr:colOff>
      <xdr:row>99</xdr:row>
      <xdr:rowOff>94864</xdr:rowOff>
    </xdr:to>
    <xdr:sp macro="" textlink="">
      <xdr:nvSpPr>
        <xdr:cNvPr id="266" name="楕円 265"/>
        <xdr:cNvSpPr/>
      </xdr:nvSpPr>
      <xdr:spPr>
        <a:xfrm>
          <a:off x="1968500" y="169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85991</xdr:rowOff>
    </xdr:from>
    <xdr:ext cx="534377" cy="259045"/>
    <xdr:sp macro="" textlink="">
      <xdr:nvSpPr>
        <xdr:cNvPr id="267" name="テキスト ボックス 266"/>
        <xdr:cNvSpPr txBox="1"/>
      </xdr:nvSpPr>
      <xdr:spPr>
        <a:xfrm>
          <a:off x="1752111" y="170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129460</xdr:rowOff>
    </xdr:from>
    <xdr:to>
      <xdr:col>6</xdr:col>
      <xdr:colOff>38100</xdr:colOff>
      <xdr:row>99</xdr:row>
      <xdr:rowOff>59610</xdr:rowOff>
    </xdr:to>
    <xdr:sp macro="" textlink="">
      <xdr:nvSpPr>
        <xdr:cNvPr id="268" name="楕円 267"/>
        <xdr:cNvSpPr/>
      </xdr:nvSpPr>
      <xdr:spPr>
        <a:xfrm>
          <a:off x="1079500" y="169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50737</xdr:rowOff>
    </xdr:from>
    <xdr:ext cx="534377" cy="259045"/>
    <xdr:sp macro="" textlink="">
      <xdr:nvSpPr>
        <xdr:cNvPr id="269" name="テキスト ボックス 268"/>
        <xdr:cNvSpPr txBox="1"/>
      </xdr:nvSpPr>
      <xdr:spPr>
        <a:xfrm>
          <a:off x="863111" y="17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153416</xdr:rowOff>
    </xdr:from>
    <xdr:to>
      <xdr:col>41</xdr:col>
      <xdr:colOff>50800</xdr:colOff>
      <xdr:row>39</xdr:row>
      <xdr:rowOff>98878</xdr:rowOff>
    </xdr:to>
    <xdr:cxnSp macro="">
      <xdr:nvCxnSpPr>
        <xdr:cNvPr id="309" name="直線コネクタ 308"/>
        <xdr:cNvCxnSpPr/>
      </xdr:nvCxnSpPr>
      <xdr:spPr>
        <a:xfrm>
          <a:off x="6972300" y="6668516"/>
          <a:ext cx="8890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27" name="楕円 326"/>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28" name="テキスト ボックス 327"/>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532</xdr:rowOff>
    </xdr:from>
    <xdr:to>
      <xdr:col>55</xdr:col>
      <xdr:colOff>0</xdr:colOff>
      <xdr:row>59</xdr:row>
      <xdr:rowOff>9169</xdr:rowOff>
    </xdr:to>
    <xdr:cxnSp macro="">
      <xdr:nvCxnSpPr>
        <xdr:cNvPr id="359" name="直線コネクタ 358"/>
        <xdr:cNvCxnSpPr/>
      </xdr:nvCxnSpPr>
      <xdr:spPr>
        <a:xfrm flipV="1">
          <a:off x="9639300" y="10116082"/>
          <a:ext cx="838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9169</xdr:rowOff>
    </xdr:from>
    <xdr:to>
      <xdr:col>50</xdr:col>
      <xdr:colOff>114300</xdr:colOff>
      <xdr:row>59</xdr:row>
      <xdr:rowOff>15423</xdr:rowOff>
    </xdr:to>
    <xdr:cxnSp macro="">
      <xdr:nvCxnSpPr>
        <xdr:cNvPr id="362" name="直線コネクタ 361"/>
        <xdr:cNvCxnSpPr/>
      </xdr:nvCxnSpPr>
      <xdr:spPr>
        <a:xfrm flipV="1">
          <a:off x="8750300" y="10124719"/>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15423</xdr:rowOff>
    </xdr:from>
    <xdr:to>
      <xdr:col>45</xdr:col>
      <xdr:colOff>177800</xdr:colOff>
      <xdr:row>59</xdr:row>
      <xdr:rowOff>17759</xdr:rowOff>
    </xdr:to>
    <xdr:cxnSp macro="">
      <xdr:nvCxnSpPr>
        <xdr:cNvPr id="365" name="直線コネクタ 364"/>
        <xdr:cNvCxnSpPr/>
      </xdr:nvCxnSpPr>
      <xdr:spPr>
        <a:xfrm flipV="1">
          <a:off x="7861300" y="10130973"/>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5806</xdr:rowOff>
    </xdr:from>
    <xdr:to>
      <xdr:col>41</xdr:col>
      <xdr:colOff>50800</xdr:colOff>
      <xdr:row>59</xdr:row>
      <xdr:rowOff>17759</xdr:rowOff>
    </xdr:to>
    <xdr:cxnSp macro="">
      <xdr:nvCxnSpPr>
        <xdr:cNvPr id="368" name="直線コネクタ 367"/>
        <xdr:cNvCxnSpPr/>
      </xdr:nvCxnSpPr>
      <xdr:spPr>
        <a:xfrm>
          <a:off x="6972300" y="10121356"/>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121182</xdr:rowOff>
    </xdr:from>
    <xdr:to>
      <xdr:col>55</xdr:col>
      <xdr:colOff>50800</xdr:colOff>
      <xdr:row>59</xdr:row>
      <xdr:rowOff>51332</xdr:rowOff>
    </xdr:to>
    <xdr:sp macro="" textlink="">
      <xdr:nvSpPr>
        <xdr:cNvPr id="378" name="楕円 377"/>
        <xdr:cNvSpPr/>
      </xdr:nvSpPr>
      <xdr:spPr>
        <a:xfrm>
          <a:off x="10426700" y="100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36109</xdr:rowOff>
    </xdr:from>
    <xdr:ext cx="469744" cy="259045"/>
    <xdr:sp macro="" textlink="">
      <xdr:nvSpPr>
        <xdr:cNvPr id="379" name="農林水産業費該当値テキスト"/>
        <xdr:cNvSpPr txBox="1"/>
      </xdr:nvSpPr>
      <xdr:spPr>
        <a:xfrm>
          <a:off x="10528300" y="99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129819</xdr:rowOff>
    </xdr:from>
    <xdr:to>
      <xdr:col>50</xdr:col>
      <xdr:colOff>165100</xdr:colOff>
      <xdr:row>59</xdr:row>
      <xdr:rowOff>59969</xdr:rowOff>
    </xdr:to>
    <xdr:sp macro="" textlink="">
      <xdr:nvSpPr>
        <xdr:cNvPr id="380" name="楕円 379"/>
        <xdr:cNvSpPr/>
      </xdr:nvSpPr>
      <xdr:spPr>
        <a:xfrm>
          <a:off x="9588500" y="100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51096</xdr:rowOff>
    </xdr:from>
    <xdr:ext cx="469744" cy="259045"/>
    <xdr:sp macro="" textlink="">
      <xdr:nvSpPr>
        <xdr:cNvPr id="381" name="テキスト ボックス 380"/>
        <xdr:cNvSpPr txBox="1"/>
      </xdr:nvSpPr>
      <xdr:spPr>
        <a:xfrm>
          <a:off x="9404428" y="1016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136073</xdr:rowOff>
    </xdr:from>
    <xdr:to>
      <xdr:col>46</xdr:col>
      <xdr:colOff>38100</xdr:colOff>
      <xdr:row>59</xdr:row>
      <xdr:rowOff>66223</xdr:rowOff>
    </xdr:to>
    <xdr:sp macro="" textlink="">
      <xdr:nvSpPr>
        <xdr:cNvPr id="382" name="楕円 381"/>
        <xdr:cNvSpPr/>
      </xdr:nvSpPr>
      <xdr:spPr>
        <a:xfrm>
          <a:off x="8699500" y="100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57350</xdr:rowOff>
    </xdr:from>
    <xdr:ext cx="469744" cy="259045"/>
    <xdr:sp macro="" textlink="">
      <xdr:nvSpPr>
        <xdr:cNvPr id="383" name="テキスト ボックス 382"/>
        <xdr:cNvSpPr txBox="1"/>
      </xdr:nvSpPr>
      <xdr:spPr>
        <a:xfrm>
          <a:off x="8515428" y="1017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138409</xdr:rowOff>
    </xdr:from>
    <xdr:to>
      <xdr:col>41</xdr:col>
      <xdr:colOff>101600</xdr:colOff>
      <xdr:row>59</xdr:row>
      <xdr:rowOff>68559</xdr:rowOff>
    </xdr:to>
    <xdr:sp macro="" textlink="">
      <xdr:nvSpPr>
        <xdr:cNvPr id="384" name="楕円 383"/>
        <xdr:cNvSpPr/>
      </xdr:nvSpPr>
      <xdr:spPr>
        <a:xfrm>
          <a:off x="7810500" y="100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59686</xdr:rowOff>
    </xdr:from>
    <xdr:ext cx="469744" cy="259045"/>
    <xdr:sp macro="" textlink="">
      <xdr:nvSpPr>
        <xdr:cNvPr id="385" name="テキスト ボックス 384"/>
        <xdr:cNvSpPr txBox="1"/>
      </xdr:nvSpPr>
      <xdr:spPr>
        <a:xfrm>
          <a:off x="7626428" y="1017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126456</xdr:rowOff>
    </xdr:from>
    <xdr:to>
      <xdr:col>36</xdr:col>
      <xdr:colOff>165100</xdr:colOff>
      <xdr:row>59</xdr:row>
      <xdr:rowOff>56606</xdr:rowOff>
    </xdr:to>
    <xdr:sp macro="" textlink="">
      <xdr:nvSpPr>
        <xdr:cNvPr id="386" name="楕円 385"/>
        <xdr:cNvSpPr/>
      </xdr:nvSpPr>
      <xdr:spPr>
        <a:xfrm>
          <a:off x="6921500" y="100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47733</xdr:rowOff>
    </xdr:from>
    <xdr:ext cx="469744" cy="259045"/>
    <xdr:sp macro="" textlink="">
      <xdr:nvSpPr>
        <xdr:cNvPr id="387" name="テキスト ボックス 386"/>
        <xdr:cNvSpPr txBox="1"/>
      </xdr:nvSpPr>
      <xdr:spPr>
        <a:xfrm>
          <a:off x="6737428" y="101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11923</xdr:rowOff>
    </xdr:from>
    <xdr:to>
      <xdr:col>55</xdr:col>
      <xdr:colOff>0</xdr:colOff>
      <xdr:row>79</xdr:row>
      <xdr:rowOff>12381</xdr:rowOff>
    </xdr:to>
    <xdr:cxnSp macro="">
      <xdr:nvCxnSpPr>
        <xdr:cNvPr id="418" name="直線コネクタ 417"/>
        <xdr:cNvCxnSpPr/>
      </xdr:nvCxnSpPr>
      <xdr:spPr>
        <a:xfrm flipV="1">
          <a:off x="9639300" y="1355647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12381</xdr:rowOff>
    </xdr:from>
    <xdr:to>
      <xdr:col>50</xdr:col>
      <xdr:colOff>114300</xdr:colOff>
      <xdr:row>79</xdr:row>
      <xdr:rowOff>13588</xdr:rowOff>
    </xdr:to>
    <xdr:cxnSp macro="">
      <xdr:nvCxnSpPr>
        <xdr:cNvPr id="421" name="直線コネクタ 420"/>
        <xdr:cNvCxnSpPr/>
      </xdr:nvCxnSpPr>
      <xdr:spPr>
        <a:xfrm flipV="1">
          <a:off x="8750300" y="1355693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145546</xdr:rowOff>
    </xdr:from>
    <xdr:to>
      <xdr:col>45</xdr:col>
      <xdr:colOff>177800</xdr:colOff>
      <xdr:row>79</xdr:row>
      <xdr:rowOff>13588</xdr:rowOff>
    </xdr:to>
    <xdr:cxnSp macro="">
      <xdr:nvCxnSpPr>
        <xdr:cNvPr id="424" name="直線コネクタ 423"/>
        <xdr:cNvCxnSpPr/>
      </xdr:nvCxnSpPr>
      <xdr:spPr>
        <a:xfrm>
          <a:off x="7861300" y="13518646"/>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145546</xdr:rowOff>
    </xdr:from>
    <xdr:to>
      <xdr:col>41</xdr:col>
      <xdr:colOff>50800</xdr:colOff>
      <xdr:row>78</xdr:row>
      <xdr:rowOff>149758</xdr:rowOff>
    </xdr:to>
    <xdr:cxnSp macro="">
      <xdr:nvCxnSpPr>
        <xdr:cNvPr id="427" name="直線コネクタ 426"/>
        <xdr:cNvCxnSpPr/>
      </xdr:nvCxnSpPr>
      <xdr:spPr>
        <a:xfrm flipV="1">
          <a:off x="6972300" y="13518646"/>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132573</xdr:rowOff>
    </xdr:from>
    <xdr:to>
      <xdr:col>55</xdr:col>
      <xdr:colOff>50800</xdr:colOff>
      <xdr:row>79</xdr:row>
      <xdr:rowOff>62723</xdr:rowOff>
    </xdr:to>
    <xdr:sp macro="" textlink="">
      <xdr:nvSpPr>
        <xdr:cNvPr id="437" name="楕円 436"/>
        <xdr:cNvSpPr/>
      </xdr:nvSpPr>
      <xdr:spPr>
        <a:xfrm>
          <a:off x="10426700" y="135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91950</xdr:rowOff>
    </xdr:from>
    <xdr:ext cx="469744" cy="259045"/>
    <xdr:sp macro="" textlink="">
      <xdr:nvSpPr>
        <xdr:cNvPr id="438" name="商工費該当値テキスト"/>
        <xdr:cNvSpPr txBox="1"/>
      </xdr:nvSpPr>
      <xdr:spPr>
        <a:xfrm>
          <a:off x="10528300" y="1329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133031</xdr:rowOff>
    </xdr:from>
    <xdr:to>
      <xdr:col>50</xdr:col>
      <xdr:colOff>165100</xdr:colOff>
      <xdr:row>79</xdr:row>
      <xdr:rowOff>63181</xdr:rowOff>
    </xdr:to>
    <xdr:sp macro="" textlink="">
      <xdr:nvSpPr>
        <xdr:cNvPr id="439" name="楕円 438"/>
        <xdr:cNvSpPr/>
      </xdr:nvSpPr>
      <xdr:spPr>
        <a:xfrm>
          <a:off x="9588500" y="135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79708</xdr:rowOff>
    </xdr:from>
    <xdr:ext cx="469744" cy="259045"/>
    <xdr:sp macro="" textlink="">
      <xdr:nvSpPr>
        <xdr:cNvPr id="440" name="テキスト ボックス 439"/>
        <xdr:cNvSpPr txBox="1"/>
      </xdr:nvSpPr>
      <xdr:spPr>
        <a:xfrm>
          <a:off x="9404428" y="1328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134238</xdr:rowOff>
    </xdr:from>
    <xdr:to>
      <xdr:col>46</xdr:col>
      <xdr:colOff>38100</xdr:colOff>
      <xdr:row>79</xdr:row>
      <xdr:rowOff>64388</xdr:rowOff>
    </xdr:to>
    <xdr:sp macro="" textlink="">
      <xdr:nvSpPr>
        <xdr:cNvPr id="441" name="楕円 440"/>
        <xdr:cNvSpPr/>
      </xdr:nvSpPr>
      <xdr:spPr>
        <a:xfrm>
          <a:off x="8699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80915</xdr:rowOff>
    </xdr:from>
    <xdr:ext cx="469744" cy="259045"/>
    <xdr:sp macro="" textlink="">
      <xdr:nvSpPr>
        <xdr:cNvPr id="442" name="テキスト ボックス 441"/>
        <xdr:cNvSpPr txBox="1"/>
      </xdr:nvSpPr>
      <xdr:spPr>
        <a:xfrm>
          <a:off x="8515428" y="132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94746</xdr:rowOff>
    </xdr:from>
    <xdr:to>
      <xdr:col>41</xdr:col>
      <xdr:colOff>101600</xdr:colOff>
      <xdr:row>79</xdr:row>
      <xdr:rowOff>24896</xdr:rowOff>
    </xdr:to>
    <xdr:sp macro="" textlink="">
      <xdr:nvSpPr>
        <xdr:cNvPr id="443" name="楕円 442"/>
        <xdr:cNvSpPr/>
      </xdr:nvSpPr>
      <xdr:spPr>
        <a:xfrm>
          <a:off x="7810500" y="13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41423</xdr:rowOff>
    </xdr:from>
    <xdr:ext cx="534377" cy="259045"/>
    <xdr:sp macro="" textlink="">
      <xdr:nvSpPr>
        <xdr:cNvPr id="444" name="テキスト ボックス 443"/>
        <xdr:cNvSpPr txBox="1"/>
      </xdr:nvSpPr>
      <xdr:spPr>
        <a:xfrm>
          <a:off x="7594111" y="1324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98958</xdr:rowOff>
    </xdr:from>
    <xdr:to>
      <xdr:col>36</xdr:col>
      <xdr:colOff>165100</xdr:colOff>
      <xdr:row>79</xdr:row>
      <xdr:rowOff>29108</xdr:rowOff>
    </xdr:to>
    <xdr:sp macro="" textlink="">
      <xdr:nvSpPr>
        <xdr:cNvPr id="445" name="楕円 444"/>
        <xdr:cNvSpPr/>
      </xdr:nvSpPr>
      <xdr:spPr>
        <a:xfrm>
          <a:off x="6921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45635</xdr:rowOff>
    </xdr:from>
    <xdr:ext cx="534377" cy="259045"/>
    <xdr:sp macro="" textlink="">
      <xdr:nvSpPr>
        <xdr:cNvPr id="446" name="テキスト ボックス 445"/>
        <xdr:cNvSpPr txBox="1"/>
      </xdr:nvSpPr>
      <xdr:spPr>
        <a:xfrm>
          <a:off x="6705111" y="132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58089</xdr:rowOff>
    </xdr:from>
    <xdr:to>
      <xdr:col>55</xdr:col>
      <xdr:colOff>0</xdr:colOff>
      <xdr:row>98</xdr:row>
      <xdr:rowOff>61985</xdr:rowOff>
    </xdr:to>
    <xdr:cxnSp macro="">
      <xdr:nvCxnSpPr>
        <xdr:cNvPr id="473" name="直線コネクタ 472"/>
        <xdr:cNvCxnSpPr/>
      </xdr:nvCxnSpPr>
      <xdr:spPr>
        <a:xfrm flipV="1">
          <a:off x="9639300" y="16860189"/>
          <a:ext cx="8382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45154</xdr:rowOff>
    </xdr:from>
    <xdr:to>
      <xdr:col>50</xdr:col>
      <xdr:colOff>114300</xdr:colOff>
      <xdr:row>98</xdr:row>
      <xdr:rowOff>61985</xdr:rowOff>
    </xdr:to>
    <xdr:cxnSp macro="">
      <xdr:nvCxnSpPr>
        <xdr:cNvPr id="476" name="直線コネクタ 475"/>
        <xdr:cNvCxnSpPr/>
      </xdr:nvCxnSpPr>
      <xdr:spPr>
        <a:xfrm>
          <a:off x="8750300" y="16847254"/>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42943</xdr:rowOff>
    </xdr:from>
    <xdr:to>
      <xdr:col>45</xdr:col>
      <xdr:colOff>177800</xdr:colOff>
      <xdr:row>98</xdr:row>
      <xdr:rowOff>45154</xdr:rowOff>
    </xdr:to>
    <xdr:cxnSp macro="">
      <xdr:nvCxnSpPr>
        <xdr:cNvPr id="479" name="直線コネクタ 478"/>
        <xdr:cNvCxnSpPr/>
      </xdr:nvCxnSpPr>
      <xdr:spPr>
        <a:xfrm>
          <a:off x="7861300" y="16845043"/>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42943</xdr:rowOff>
    </xdr:from>
    <xdr:to>
      <xdr:col>41</xdr:col>
      <xdr:colOff>50800</xdr:colOff>
      <xdr:row>98</xdr:row>
      <xdr:rowOff>48011</xdr:rowOff>
    </xdr:to>
    <xdr:cxnSp macro="">
      <xdr:nvCxnSpPr>
        <xdr:cNvPr id="482" name="直線コネクタ 481"/>
        <xdr:cNvCxnSpPr/>
      </xdr:nvCxnSpPr>
      <xdr:spPr>
        <a:xfrm flipV="1">
          <a:off x="6972300" y="16845043"/>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7289</xdr:rowOff>
    </xdr:from>
    <xdr:to>
      <xdr:col>55</xdr:col>
      <xdr:colOff>50800</xdr:colOff>
      <xdr:row>98</xdr:row>
      <xdr:rowOff>108889</xdr:rowOff>
    </xdr:to>
    <xdr:sp macro="" textlink="">
      <xdr:nvSpPr>
        <xdr:cNvPr id="492" name="楕円 491"/>
        <xdr:cNvSpPr/>
      </xdr:nvSpPr>
      <xdr:spPr>
        <a:xfrm>
          <a:off x="10426700" y="168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11185</xdr:rowOff>
    </xdr:from>
    <xdr:to>
      <xdr:col>50</xdr:col>
      <xdr:colOff>165100</xdr:colOff>
      <xdr:row>98</xdr:row>
      <xdr:rowOff>112785</xdr:rowOff>
    </xdr:to>
    <xdr:sp macro="" textlink="">
      <xdr:nvSpPr>
        <xdr:cNvPr id="494" name="楕円 493"/>
        <xdr:cNvSpPr/>
      </xdr:nvSpPr>
      <xdr:spPr>
        <a:xfrm>
          <a:off x="9588500" y="168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103912</xdr:rowOff>
    </xdr:from>
    <xdr:ext cx="534377" cy="259045"/>
    <xdr:sp macro="" textlink="">
      <xdr:nvSpPr>
        <xdr:cNvPr id="495" name="テキスト ボックス 494"/>
        <xdr:cNvSpPr txBox="1"/>
      </xdr:nvSpPr>
      <xdr:spPr>
        <a:xfrm>
          <a:off x="9372111" y="169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165804</xdr:rowOff>
    </xdr:from>
    <xdr:to>
      <xdr:col>46</xdr:col>
      <xdr:colOff>38100</xdr:colOff>
      <xdr:row>98</xdr:row>
      <xdr:rowOff>95954</xdr:rowOff>
    </xdr:to>
    <xdr:sp macro="" textlink="">
      <xdr:nvSpPr>
        <xdr:cNvPr id="496" name="楕円 495"/>
        <xdr:cNvSpPr/>
      </xdr:nvSpPr>
      <xdr:spPr>
        <a:xfrm>
          <a:off x="8699500" y="16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112481</xdr:rowOff>
    </xdr:from>
    <xdr:ext cx="534377" cy="259045"/>
    <xdr:sp macro="" textlink="">
      <xdr:nvSpPr>
        <xdr:cNvPr id="497" name="テキスト ボックス 496"/>
        <xdr:cNvSpPr txBox="1"/>
      </xdr:nvSpPr>
      <xdr:spPr>
        <a:xfrm>
          <a:off x="8483111" y="16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163593</xdr:rowOff>
    </xdr:from>
    <xdr:to>
      <xdr:col>41</xdr:col>
      <xdr:colOff>101600</xdr:colOff>
      <xdr:row>98</xdr:row>
      <xdr:rowOff>93743</xdr:rowOff>
    </xdr:to>
    <xdr:sp macro="" textlink="">
      <xdr:nvSpPr>
        <xdr:cNvPr id="498" name="楕円 497"/>
        <xdr:cNvSpPr/>
      </xdr:nvSpPr>
      <xdr:spPr>
        <a:xfrm>
          <a:off x="7810500" y="167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110270</xdr:rowOff>
    </xdr:from>
    <xdr:ext cx="534377" cy="259045"/>
    <xdr:sp macro="" textlink="">
      <xdr:nvSpPr>
        <xdr:cNvPr id="499" name="テキスト ボックス 498"/>
        <xdr:cNvSpPr txBox="1"/>
      </xdr:nvSpPr>
      <xdr:spPr>
        <a:xfrm>
          <a:off x="7594111" y="165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168661</xdr:rowOff>
    </xdr:from>
    <xdr:to>
      <xdr:col>36</xdr:col>
      <xdr:colOff>165100</xdr:colOff>
      <xdr:row>98</xdr:row>
      <xdr:rowOff>98811</xdr:rowOff>
    </xdr:to>
    <xdr:sp macro="" textlink="">
      <xdr:nvSpPr>
        <xdr:cNvPr id="500" name="楕円 499"/>
        <xdr:cNvSpPr/>
      </xdr:nvSpPr>
      <xdr:spPr>
        <a:xfrm>
          <a:off x="6921500" y="16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115338</xdr:rowOff>
    </xdr:from>
    <xdr:ext cx="534377" cy="259045"/>
    <xdr:sp macro="" textlink="">
      <xdr:nvSpPr>
        <xdr:cNvPr id="501" name="テキスト ボックス 500"/>
        <xdr:cNvSpPr txBox="1"/>
      </xdr:nvSpPr>
      <xdr:spPr>
        <a:xfrm>
          <a:off x="6705111" y="1657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57252</xdr:rowOff>
    </xdr:from>
    <xdr:to>
      <xdr:col>85</xdr:col>
      <xdr:colOff>127000</xdr:colOff>
      <xdr:row>38</xdr:row>
      <xdr:rowOff>58356</xdr:rowOff>
    </xdr:to>
    <xdr:cxnSp macro="">
      <xdr:nvCxnSpPr>
        <xdr:cNvPr id="531" name="直線コネクタ 530"/>
        <xdr:cNvCxnSpPr/>
      </xdr:nvCxnSpPr>
      <xdr:spPr>
        <a:xfrm>
          <a:off x="15481300" y="6572352"/>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49250</xdr:rowOff>
    </xdr:from>
    <xdr:to>
      <xdr:col>81</xdr:col>
      <xdr:colOff>50800</xdr:colOff>
      <xdr:row>38</xdr:row>
      <xdr:rowOff>57252</xdr:rowOff>
    </xdr:to>
    <xdr:cxnSp macro="">
      <xdr:nvCxnSpPr>
        <xdr:cNvPr id="534" name="直線コネクタ 533"/>
        <xdr:cNvCxnSpPr/>
      </xdr:nvCxnSpPr>
      <xdr:spPr>
        <a:xfrm>
          <a:off x="14592300" y="6564350"/>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49250</xdr:rowOff>
    </xdr:from>
    <xdr:to>
      <xdr:col>76</xdr:col>
      <xdr:colOff>114300</xdr:colOff>
      <xdr:row>38</xdr:row>
      <xdr:rowOff>57823</xdr:rowOff>
    </xdr:to>
    <xdr:cxnSp macro="">
      <xdr:nvCxnSpPr>
        <xdr:cNvPr id="537" name="直線コネクタ 536"/>
        <xdr:cNvCxnSpPr/>
      </xdr:nvCxnSpPr>
      <xdr:spPr>
        <a:xfrm flipV="1">
          <a:off x="13703300" y="656435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128727</xdr:rowOff>
    </xdr:from>
    <xdr:to>
      <xdr:col>71</xdr:col>
      <xdr:colOff>177800</xdr:colOff>
      <xdr:row>38</xdr:row>
      <xdr:rowOff>57823</xdr:rowOff>
    </xdr:to>
    <xdr:cxnSp macro="">
      <xdr:nvCxnSpPr>
        <xdr:cNvPr id="540" name="直線コネクタ 539"/>
        <xdr:cNvCxnSpPr/>
      </xdr:nvCxnSpPr>
      <xdr:spPr>
        <a:xfrm>
          <a:off x="12814300" y="6472377"/>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7556</xdr:rowOff>
    </xdr:from>
    <xdr:to>
      <xdr:col>85</xdr:col>
      <xdr:colOff>177800</xdr:colOff>
      <xdr:row>38</xdr:row>
      <xdr:rowOff>109156</xdr:rowOff>
    </xdr:to>
    <xdr:sp macro="" textlink="">
      <xdr:nvSpPr>
        <xdr:cNvPr id="550" name="楕円 549"/>
        <xdr:cNvSpPr/>
      </xdr:nvSpPr>
      <xdr:spPr>
        <a:xfrm>
          <a:off x="16268700" y="65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157433</xdr:rowOff>
    </xdr:from>
    <xdr:ext cx="534377" cy="259045"/>
    <xdr:sp macro="" textlink="">
      <xdr:nvSpPr>
        <xdr:cNvPr id="551" name="消防費該当値テキスト"/>
        <xdr:cNvSpPr txBox="1"/>
      </xdr:nvSpPr>
      <xdr:spPr>
        <a:xfrm>
          <a:off x="16370300"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6452</xdr:rowOff>
    </xdr:from>
    <xdr:to>
      <xdr:col>81</xdr:col>
      <xdr:colOff>101600</xdr:colOff>
      <xdr:row>38</xdr:row>
      <xdr:rowOff>108052</xdr:rowOff>
    </xdr:to>
    <xdr:sp macro="" textlink="">
      <xdr:nvSpPr>
        <xdr:cNvPr id="552" name="楕円 551"/>
        <xdr:cNvSpPr/>
      </xdr:nvSpPr>
      <xdr:spPr>
        <a:xfrm>
          <a:off x="15430500" y="65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99179</xdr:rowOff>
    </xdr:from>
    <xdr:ext cx="534377" cy="259045"/>
    <xdr:sp macro="" textlink="">
      <xdr:nvSpPr>
        <xdr:cNvPr id="553" name="テキスト ボックス 552"/>
        <xdr:cNvSpPr txBox="1"/>
      </xdr:nvSpPr>
      <xdr:spPr>
        <a:xfrm>
          <a:off x="15214111" y="66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169900</xdr:rowOff>
    </xdr:from>
    <xdr:to>
      <xdr:col>76</xdr:col>
      <xdr:colOff>165100</xdr:colOff>
      <xdr:row>38</xdr:row>
      <xdr:rowOff>100050</xdr:rowOff>
    </xdr:to>
    <xdr:sp macro="" textlink="">
      <xdr:nvSpPr>
        <xdr:cNvPr id="554" name="楕円 553"/>
        <xdr:cNvSpPr/>
      </xdr:nvSpPr>
      <xdr:spPr>
        <a:xfrm>
          <a:off x="14541500" y="65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91177</xdr:rowOff>
    </xdr:from>
    <xdr:ext cx="534377" cy="259045"/>
    <xdr:sp macro="" textlink="">
      <xdr:nvSpPr>
        <xdr:cNvPr id="555" name="テキスト ボックス 554"/>
        <xdr:cNvSpPr txBox="1"/>
      </xdr:nvSpPr>
      <xdr:spPr>
        <a:xfrm>
          <a:off x="14325111" y="660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7023</xdr:rowOff>
    </xdr:from>
    <xdr:to>
      <xdr:col>72</xdr:col>
      <xdr:colOff>38100</xdr:colOff>
      <xdr:row>38</xdr:row>
      <xdr:rowOff>108623</xdr:rowOff>
    </xdr:to>
    <xdr:sp macro="" textlink="">
      <xdr:nvSpPr>
        <xdr:cNvPr id="556" name="楕円 555"/>
        <xdr:cNvSpPr/>
      </xdr:nvSpPr>
      <xdr:spPr>
        <a:xfrm>
          <a:off x="13652500" y="65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99750</xdr:rowOff>
    </xdr:from>
    <xdr:ext cx="534377" cy="259045"/>
    <xdr:sp macro="" textlink="">
      <xdr:nvSpPr>
        <xdr:cNvPr id="557" name="テキスト ボックス 556"/>
        <xdr:cNvSpPr txBox="1"/>
      </xdr:nvSpPr>
      <xdr:spPr>
        <a:xfrm>
          <a:off x="13436111" y="66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77927</xdr:rowOff>
    </xdr:from>
    <xdr:to>
      <xdr:col>67</xdr:col>
      <xdr:colOff>101600</xdr:colOff>
      <xdr:row>38</xdr:row>
      <xdr:rowOff>8077</xdr:rowOff>
    </xdr:to>
    <xdr:sp macro="" textlink="">
      <xdr:nvSpPr>
        <xdr:cNvPr id="558" name="楕円 557"/>
        <xdr:cNvSpPr/>
      </xdr:nvSpPr>
      <xdr:spPr>
        <a:xfrm>
          <a:off x="12763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24604</xdr:rowOff>
    </xdr:from>
    <xdr:ext cx="534377" cy="259045"/>
    <xdr:sp macro="" textlink="">
      <xdr:nvSpPr>
        <xdr:cNvPr id="559" name="テキスト ボックス 558"/>
        <xdr:cNvSpPr txBox="1"/>
      </xdr:nvSpPr>
      <xdr:spPr>
        <a:xfrm>
          <a:off x="12547111" y="61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53366</xdr:rowOff>
    </xdr:from>
    <xdr:to>
      <xdr:col>85</xdr:col>
      <xdr:colOff>127000</xdr:colOff>
      <xdr:row>57</xdr:row>
      <xdr:rowOff>165695</xdr:rowOff>
    </xdr:to>
    <xdr:cxnSp macro="">
      <xdr:nvCxnSpPr>
        <xdr:cNvPr id="591" name="直線コネクタ 590"/>
        <xdr:cNvCxnSpPr/>
      </xdr:nvCxnSpPr>
      <xdr:spPr>
        <a:xfrm>
          <a:off x="15481300" y="9826016"/>
          <a:ext cx="838200" cy="11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48292</xdr:rowOff>
    </xdr:from>
    <xdr:to>
      <xdr:col>81</xdr:col>
      <xdr:colOff>50800</xdr:colOff>
      <xdr:row>57</xdr:row>
      <xdr:rowOff>53366</xdr:rowOff>
    </xdr:to>
    <xdr:cxnSp macro="">
      <xdr:nvCxnSpPr>
        <xdr:cNvPr id="594" name="直線コネクタ 593"/>
        <xdr:cNvCxnSpPr/>
      </xdr:nvCxnSpPr>
      <xdr:spPr>
        <a:xfrm>
          <a:off x="14592300" y="9478042"/>
          <a:ext cx="889000" cy="3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48292</xdr:rowOff>
    </xdr:from>
    <xdr:to>
      <xdr:col>76</xdr:col>
      <xdr:colOff>114300</xdr:colOff>
      <xdr:row>56</xdr:row>
      <xdr:rowOff>165020</xdr:rowOff>
    </xdr:to>
    <xdr:cxnSp macro="">
      <xdr:nvCxnSpPr>
        <xdr:cNvPr id="597" name="直線コネクタ 596"/>
        <xdr:cNvCxnSpPr/>
      </xdr:nvCxnSpPr>
      <xdr:spPr>
        <a:xfrm flipV="1">
          <a:off x="13703300" y="9478042"/>
          <a:ext cx="889000" cy="28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165020</xdr:rowOff>
    </xdr:from>
    <xdr:to>
      <xdr:col>71</xdr:col>
      <xdr:colOff>177800</xdr:colOff>
      <xdr:row>58</xdr:row>
      <xdr:rowOff>118560</xdr:rowOff>
    </xdr:to>
    <xdr:cxnSp macro="">
      <xdr:nvCxnSpPr>
        <xdr:cNvPr id="600" name="直線コネクタ 599"/>
        <xdr:cNvCxnSpPr/>
      </xdr:nvCxnSpPr>
      <xdr:spPr>
        <a:xfrm flipV="1">
          <a:off x="12814300" y="9766220"/>
          <a:ext cx="889000" cy="29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114895</xdr:rowOff>
    </xdr:from>
    <xdr:to>
      <xdr:col>85</xdr:col>
      <xdr:colOff>177800</xdr:colOff>
      <xdr:row>58</xdr:row>
      <xdr:rowOff>45045</xdr:rowOff>
    </xdr:to>
    <xdr:sp macro="" textlink="">
      <xdr:nvSpPr>
        <xdr:cNvPr id="610" name="楕円 609"/>
        <xdr:cNvSpPr/>
      </xdr:nvSpPr>
      <xdr:spPr>
        <a:xfrm>
          <a:off x="16268700" y="98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137772</xdr:rowOff>
    </xdr:from>
    <xdr:ext cx="534377" cy="259045"/>
    <xdr:sp macro="" textlink="">
      <xdr:nvSpPr>
        <xdr:cNvPr id="611" name="教育費該当値テキスト"/>
        <xdr:cNvSpPr txBox="1"/>
      </xdr:nvSpPr>
      <xdr:spPr>
        <a:xfrm>
          <a:off x="16370300" y="973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2566</xdr:rowOff>
    </xdr:from>
    <xdr:to>
      <xdr:col>81</xdr:col>
      <xdr:colOff>101600</xdr:colOff>
      <xdr:row>57</xdr:row>
      <xdr:rowOff>104166</xdr:rowOff>
    </xdr:to>
    <xdr:sp macro="" textlink="">
      <xdr:nvSpPr>
        <xdr:cNvPr id="612" name="楕円 611"/>
        <xdr:cNvSpPr/>
      </xdr:nvSpPr>
      <xdr:spPr>
        <a:xfrm>
          <a:off x="15430500" y="97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120693</xdr:rowOff>
    </xdr:from>
    <xdr:ext cx="534377" cy="259045"/>
    <xdr:sp macro="" textlink="">
      <xdr:nvSpPr>
        <xdr:cNvPr id="613" name="テキスト ボックス 612"/>
        <xdr:cNvSpPr txBox="1"/>
      </xdr:nvSpPr>
      <xdr:spPr>
        <a:xfrm>
          <a:off x="15214111" y="95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168942</xdr:rowOff>
    </xdr:from>
    <xdr:to>
      <xdr:col>76</xdr:col>
      <xdr:colOff>165100</xdr:colOff>
      <xdr:row>55</xdr:row>
      <xdr:rowOff>99092</xdr:rowOff>
    </xdr:to>
    <xdr:sp macro="" textlink="">
      <xdr:nvSpPr>
        <xdr:cNvPr id="614" name="楕円 613"/>
        <xdr:cNvSpPr/>
      </xdr:nvSpPr>
      <xdr:spPr>
        <a:xfrm>
          <a:off x="14541500" y="94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115619</xdr:rowOff>
    </xdr:from>
    <xdr:ext cx="534377" cy="259045"/>
    <xdr:sp macro="" textlink="">
      <xdr:nvSpPr>
        <xdr:cNvPr id="615" name="テキスト ボックス 614"/>
        <xdr:cNvSpPr txBox="1"/>
      </xdr:nvSpPr>
      <xdr:spPr>
        <a:xfrm>
          <a:off x="14325111" y="92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114220</xdr:rowOff>
    </xdr:from>
    <xdr:to>
      <xdr:col>72</xdr:col>
      <xdr:colOff>38100</xdr:colOff>
      <xdr:row>57</xdr:row>
      <xdr:rowOff>44370</xdr:rowOff>
    </xdr:to>
    <xdr:sp macro="" textlink="">
      <xdr:nvSpPr>
        <xdr:cNvPr id="616" name="楕円 615"/>
        <xdr:cNvSpPr/>
      </xdr:nvSpPr>
      <xdr:spPr>
        <a:xfrm>
          <a:off x="13652500" y="97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60897</xdr:rowOff>
    </xdr:from>
    <xdr:ext cx="534377" cy="259045"/>
    <xdr:sp macro="" textlink="">
      <xdr:nvSpPr>
        <xdr:cNvPr id="617" name="テキスト ボックス 616"/>
        <xdr:cNvSpPr txBox="1"/>
      </xdr:nvSpPr>
      <xdr:spPr>
        <a:xfrm>
          <a:off x="13436111" y="949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67760</xdr:rowOff>
    </xdr:from>
    <xdr:to>
      <xdr:col>67</xdr:col>
      <xdr:colOff>101600</xdr:colOff>
      <xdr:row>58</xdr:row>
      <xdr:rowOff>169360</xdr:rowOff>
    </xdr:to>
    <xdr:sp macro="" textlink="">
      <xdr:nvSpPr>
        <xdr:cNvPr id="618" name="楕円 617"/>
        <xdr:cNvSpPr/>
      </xdr:nvSpPr>
      <xdr:spPr>
        <a:xfrm>
          <a:off x="12763500" y="100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160487</xdr:rowOff>
    </xdr:from>
    <xdr:ext cx="534377" cy="259045"/>
    <xdr:sp macro="" textlink="">
      <xdr:nvSpPr>
        <xdr:cNvPr id="619" name="テキスト ボックス 618"/>
        <xdr:cNvSpPr txBox="1"/>
      </xdr:nvSpPr>
      <xdr:spPr>
        <a:xfrm>
          <a:off x="12547111" y="101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21462</xdr:rowOff>
    </xdr:from>
    <xdr:to>
      <xdr:col>85</xdr:col>
      <xdr:colOff>127000</xdr:colOff>
      <xdr:row>97</xdr:row>
      <xdr:rowOff>23609</xdr:rowOff>
    </xdr:to>
    <xdr:cxnSp macro="">
      <xdr:nvCxnSpPr>
        <xdr:cNvPr id="705" name="直線コネクタ 704"/>
        <xdr:cNvCxnSpPr/>
      </xdr:nvCxnSpPr>
      <xdr:spPr>
        <a:xfrm>
          <a:off x="15481300" y="16652112"/>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13424</xdr:rowOff>
    </xdr:from>
    <xdr:to>
      <xdr:col>81</xdr:col>
      <xdr:colOff>50800</xdr:colOff>
      <xdr:row>97</xdr:row>
      <xdr:rowOff>21462</xdr:rowOff>
    </xdr:to>
    <xdr:cxnSp macro="">
      <xdr:nvCxnSpPr>
        <xdr:cNvPr id="708" name="直線コネクタ 707"/>
        <xdr:cNvCxnSpPr/>
      </xdr:nvCxnSpPr>
      <xdr:spPr>
        <a:xfrm>
          <a:off x="14592300" y="16644074"/>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13424</xdr:rowOff>
    </xdr:from>
    <xdr:to>
      <xdr:col>76</xdr:col>
      <xdr:colOff>114300</xdr:colOff>
      <xdr:row>97</xdr:row>
      <xdr:rowOff>18428</xdr:rowOff>
    </xdr:to>
    <xdr:cxnSp macro="">
      <xdr:nvCxnSpPr>
        <xdr:cNvPr id="711" name="直線コネクタ 710"/>
        <xdr:cNvCxnSpPr/>
      </xdr:nvCxnSpPr>
      <xdr:spPr>
        <a:xfrm flipV="1">
          <a:off x="13703300" y="16644074"/>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18428</xdr:rowOff>
    </xdr:from>
    <xdr:to>
      <xdr:col>71</xdr:col>
      <xdr:colOff>177800</xdr:colOff>
      <xdr:row>97</xdr:row>
      <xdr:rowOff>40842</xdr:rowOff>
    </xdr:to>
    <xdr:cxnSp macro="">
      <xdr:nvCxnSpPr>
        <xdr:cNvPr id="714" name="直線コネクタ 713"/>
        <xdr:cNvCxnSpPr/>
      </xdr:nvCxnSpPr>
      <xdr:spPr>
        <a:xfrm flipV="1">
          <a:off x="12814300" y="16649078"/>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144259</xdr:rowOff>
    </xdr:from>
    <xdr:to>
      <xdr:col>85</xdr:col>
      <xdr:colOff>177800</xdr:colOff>
      <xdr:row>97</xdr:row>
      <xdr:rowOff>74409</xdr:rowOff>
    </xdr:to>
    <xdr:sp macro="" textlink="">
      <xdr:nvSpPr>
        <xdr:cNvPr id="724" name="楕円 723"/>
        <xdr:cNvSpPr/>
      </xdr:nvSpPr>
      <xdr:spPr>
        <a:xfrm>
          <a:off x="16268700" y="166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122686</xdr:rowOff>
    </xdr:from>
    <xdr:ext cx="534377" cy="259045"/>
    <xdr:sp macro="" textlink="">
      <xdr:nvSpPr>
        <xdr:cNvPr id="725" name="公債費該当値テキスト"/>
        <xdr:cNvSpPr txBox="1"/>
      </xdr:nvSpPr>
      <xdr:spPr>
        <a:xfrm>
          <a:off x="16370300"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142112</xdr:rowOff>
    </xdr:from>
    <xdr:to>
      <xdr:col>81</xdr:col>
      <xdr:colOff>101600</xdr:colOff>
      <xdr:row>97</xdr:row>
      <xdr:rowOff>72262</xdr:rowOff>
    </xdr:to>
    <xdr:sp macro="" textlink="">
      <xdr:nvSpPr>
        <xdr:cNvPr id="726" name="楕円 725"/>
        <xdr:cNvSpPr/>
      </xdr:nvSpPr>
      <xdr:spPr>
        <a:xfrm>
          <a:off x="15430500" y="166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63389</xdr:rowOff>
    </xdr:from>
    <xdr:ext cx="534377" cy="259045"/>
    <xdr:sp macro="" textlink="">
      <xdr:nvSpPr>
        <xdr:cNvPr id="727" name="テキスト ボックス 726"/>
        <xdr:cNvSpPr txBox="1"/>
      </xdr:nvSpPr>
      <xdr:spPr>
        <a:xfrm>
          <a:off x="15214111" y="166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134074</xdr:rowOff>
    </xdr:from>
    <xdr:to>
      <xdr:col>76</xdr:col>
      <xdr:colOff>165100</xdr:colOff>
      <xdr:row>97</xdr:row>
      <xdr:rowOff>64224</xdr:rowOff>
    </xdr:to>
    <xdr:sp macro="" textlink="">
      <xdr:nvSpPr>
        <xdr:cNvPr id="728" name="楕円 727"/>
        <xdr:cNvSpPr/>
      </xdr:nvSpPr>
      <xdr:spPr>
        <a:xfrm>
          <a:off x="14541500" y="165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55351</xdr:rowOff>
    </xdr:from>
    <xdr:ext cx="534377" cy="259045"/>
    <xdr:sp macro="" textlink="">
      <xdr:nvSpPr>
        <xdr:cNvPr id="729" name="テキスト ボックス 728"/>
        <xdr:cNvSpPr txBox="1"/>
      </xdr:nvSpPr>
      <xdr:spPr>
        <a:xfrm>
          <a:off x="14325111" y="166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139078</xdr:rowOff>
    </xdr:from>
    <xdr:to>
      <xdr:col>72</xdr:col>
      <xdr:colOff>38100</xdr:colOff>
      <xdr:row>97</xdr:row>
      <xdr:rowOff>69228</xdr:rowOff>
    </xdr:to>
    <xdr:sp macro="" textlink="">
      <xdr:nvSpPr>
        <xdr:cNvPr id="730" name="楕円 729"/>
        <xdr:cNvSpPr/>
      </xdr:nvSpPr>
      <xdr:spPr>
        <a:xfrm>
          <a:off x="13652500" y="165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60355</xdr:rowOff>
    </xdr:from>
    <xdr:ext cx="534377" cy="259045"/>
    <xdr:sp macro="" textlink="">
      <xdr:nvSpPr>
        <xdr:cNvPr id="731" name="テキスト ボックス 730"/>
        <xdr:cNvSpPr txBox="1"/>
      </xdr:nvSpPr>
      <xdr:spPr>
        <a:xfrm>
          <a:off x="13436111" y="166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161492</xdr:rowOff>
    </xdr:from>
    <xdr:to>
      <xdr:col>67</xdr:col>
      <xdr:colOff>101600</xdr:colOff>
      <xdr:row>97</xdr:row>
      <xdr:rowOff>91642</xdr:rowOff>
    </xdr:to>
    <xdr:sp macro="" textlink="">
      <xdr:nvSpPr>
        <xdr:cNvPr id="732" name="楕円 731"/>
        <xdr:cNvSpPr/>
      </xdr:nvSpPr>
      <xdr:spPr>
        <a:xfrm>
          <a:off x="12763500" y="166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82769</xdr:rowOff>
    </xdr:from>
    <xdr:ext cx="534377" cy="259045"/>
    <xdr:sp macro="" textlink="">
      <xdr:nvSpPr>
        <xdr:cNvPr id="733" name="テキスト ボックス 732"/>
        <xdr:cNvSpPr txBox="1"/>
      </xdr:nvSpPr>
      <xdr:spPr>
        <a:xfrm>
          <a:off x="12547111" y="167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類似団体平均と比較して特に下回っているのは、総務費、民生費である。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総務費については、住民一人当たり（令和元年度）</a:t>
          </a:r>
          <a:r>
            <a:rPr kumimoji="1" lang="en-US" altLang="ja-JP" sz="1300">
              <a:latin typeface="ＭＳ Ｐゴシック" panose="020B0600070205080204" pitchFamily="50" charset="-128"/>
              <a:ea typeface="ＭＳ Ｐゴシック" panose="020B0600070205080204" pitchFamily="50" charset="-128"/>
            </a:rPr>
            <a:t>38,227</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円となっており、類似団体平均を下回っているが、令和元年度については、公共公益施設整備基金積立金の増などにより増加している。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民生費については、住民一人当たり（令和元年度）</a:t>
          </a:r>
          <a:r>
            <a:rPr kumimoji="1" lang="en-US" altLang="ja-JP" sz="1300">
              <a:latin typeface="ＭＳ Ｐゴシック" panose="020B0600070205080204" pitchFamily="50" charset="-128"/>
              <a:ea typeface="ＭＳ Ｐゴシック" panose="020B0600070205080204" pitchFamily="50" charset="-128"/>
            </a:rPr>
            <a:t>114,211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円となっており、類似団体平均を下回っているが、令和元年度については、地域型保育給付費、施設型給付費の増などにより増加している。</a:t>
          </a:r>
        </a:p>
        <a:p>
          <a:r>
            <a:rPr kumimoji="1" lang="ja-JP" altLang="en-US" sz="1300">
              <a:latin typeface="ＭＳ Ｐゴシック" panose="020B0600070205080204" pitchFamily="50" charset="-128"/>
              <a:ea typeface="ＭＳ Ｐゴシック" panose="020B0600070205080204" pitchFamily="50" charset="-128"/>
            </a:rPr>
            <a:t>　また、類似団体平均と比較して特に上回っているのは、教育費である。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教育費については、住民一人当たり（令和元年度）</a:t>
          </a:r>
          <a:r>
            <a:rPr kumimoji="1" lang="en-US" altLang="ja-JP" sz="1300">
              <a:latin typeface="ＭＳ Ｐゴシック" panose="020B0600070205080204" pitchFamily="50" charset="-128"/>
              <a:ea typeface="ＭＳ Ｐゴシック" panose="020B0600070205080204" pitchFamily="50" charset="-128"/>
            </a:rPr>
            <a:t>55,362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円となっており、類似団体平均を上回っている。今後も、施設の老朽化に伴い学校施設の大規模改修等が必要となるので、計画的に取り組み、財政負担の軽減・平準化に努めていく。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令和元年度は、財政調整基金を取り崩したため、基金残高は、前年度と比較して</a:t>
          </a:r>
          <a:r>
            <a:rPr kumimoji="1" lang="en-US" altLang="ja-JP" sz="1400">
              <a:latin typeface="ＭＳ ゴシック" pitchFamily="49" charset="-128"/>
              <a:ea typeface="ＭＳ ゴシック" pitchFamily="49" charset="-128"/>
            </a:rPr>
            <a:t>359</a:t>
          </a:r>
          <a:r>
            <a:rPr kumimoji="1" lang="ja-JP" altLang="en-US" sz="1400">
              <a:latin typeface="ＭＳ ゴシック" pitchFamily="49" charset="-128"/>
              <a:ea typeface="ＭＳ ゴシック" pitchFamily="49" charset="-128"/>
            </a:rPr>
            <a:t>百万円減となっている。</a:t>
          </a:r>
        </a:p>
        <a:p>
          <a:r>
            <a:rPr kumimoji="1" lang="ja-JP" altLang="en-US" sz="1400">
              <a:latin typeface="ＭＳ ゴシック" pitchFamily="49" charset="-128"/>
              <a:ea typeface="ＭＳ ゴシック" pitchFamily="49" charset="-128"/>
            </a:rPr>
            <a:t>　実質収支額は、物件費、補助費等などの歳出増により、前年度と比較して減少している。</a:t>
          </a:r>
        </a:p>
        <a:p>
          <a:r>
            <a:rPr kumimoji="1" lang="ja-JP" altLang="en-US" sz="1400">
              <a:latin typeface="ＭＳ ゴシック" pitchFamily="49" charset="-128"/>
              <a:ea typeface="ＭＳ ゴシック" pitchFamily="49" charset="-128"/>
            </a:rPr>
            <a:t>　実質単年度収支は、財政調整基金を</a:t>
          </a:r>
          <a:r>
            <a:rPr kumimoji="1" lang="en-US" altLang="ja-JP" sz="1400">
              <a:latin typeface="ＭＳ ゴシック" pitchFamily="49" charset="-128"/>
              <a:ea typeface="ＭＳ ゴシック" pitchFamily="49" charset="-128"/>
            </a:rPr>
            <a:t>359</a:t>
          </a:r>
          <a:r>
            <a:rPr kumimoji="1" lang="ja-JP" altLang="en-US" sz="1400">
              <a:latin typeface="ＭＳ ゴシック" pitchFamily="49" charset="-128"/>
              <a:ea typeface="ＭＳ ゴシック" pitchFamily="49" charset="-128"/>
            </a:rPr>
            <a:t>百万円取り崩したこともあり、前年度と比較して</a:t>
          </a:r>
          <a:r>
            <a:rPr kumimoji="1" lang="en-US" altLang="ja-JP" sz="1400">
              <a:latin typeface="ＭＳ ゴシック" pitchFamily="49" charset="-128"/>
              <a:ea typeface="ＭＳ ゴシック" pitchFamily="49" charset="-128"/>
            </a:rPr>
            <a:t>6.56</a:t>
          </a:r>
          <a:r>
            <a:rPr kumimoji="1" lang="ja-JP" altLang="en-US" sz="14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一般会計は、物件費、補助費等などの歳出増により、黒字額が前年度と比較して減少している。</a:t>
          </a:r>
        </a:p>
        <a:p>
          <a:r>
            <a:rPr kumimoji="1" lang="ja-JP" altLang="en-US" sz="1400">
              <a:latin typeface="ＭＳ ゴシック" pitchFamily="49" charset="-128"/>
              <a:ea typeface="ＭＳ ゴシック" pitchFamily="49" charset="-128"/>
            </a:rPr>
            <a:t>　国民健康保険特別会計は、国民健康保険事業費納付金などの歳出減により、黒字額が前年度と比較して増加している。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全体としては、全会計において黒字を確保していて、連結赤字額がないため、連結実質赤字比率の該当はない。</a:t>
          </a:r>
        </a:p>
        <a:p>
          <a:r>
            <a:rPr kumimoji="1" lang="ja-JP" altLang="en-US" sz="1400">
              <a:latin typeface="ＭＳ ゴシック" pitchFamily="49" charset="-128"/>
              <a:ea typeface="ＭＳ ゴシック" pitchFamily="49" charset="-128"/>
            </a:rPr>
            <a:t>　今後も、適正規模の実質収支の確保等に努めていく。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16282701</v>
      </c>
      <c r="BO4" s="431"/>
      <c r="BP4" s="431"/>
      <c r="BQ4" s="431"/>
      <c r="BR4" s="431"/>
      <c r="BS4" s="431"/>
      <c r="BT4" s="431"/>
      <c r="BU4" s="432"/>
      <c r="BV4" s="430">
        <v>16384463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4.7</v>
      </c>
      <c r="CU4" s="437"/>
      <c r="CV4" s="437"/>
      <c r="CW4" s="437"/>
      <c r="CX4" s="437"/>
      <c r="CY4" s="437"/>
      <c r="CZ4" s="437"/>
      <c r="DA4" s="438"/>
      <c r="DB4" s="436">
        <v>8.5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15594597</v>
      </c>
      <c r="BO5" s="468"/>
      <c r="BP5" s="468"/>
      <c r="BQ5" s="468"/>
      <c r="BR5" s="468"/>
      <c r="BS5" s="468"/>
      <c r="BT5" s="468"/>
      <c r="BU5" s="469"/>
      <c r="BV5" s="467">
        <v>15380575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94.3</v>
      </c>
      <c r="CU5" s="465"/>
      <c r="CV5" s="465"/>
      <c r="CW5" s="465"/>
      <c r="CX5" s="465"/>
      <c r="CY5" s="465"/>
      <c r="CZ5" s="465"/>
      <c r="DA5" s="466"/>
      <c r="DB5" s="464">
        <v>92.3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688104</v>
      </c>
      <c r="BO6" s="468"/>
      <c r="BP6" s="468"/>
      <c r="BQ6" s="468"/>
      <c r="BR6" s="468"/>
      <c r="BS6" s="468"/>
      <c r="BT6" s="468"/>
      <c r="BU6" s="469"/>
      <c r="BV6" s="467">
        <v>1003888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98.3</v>
      </c>
      <c r="CU6" s="505"/>
      <c r="CV6" s="505"/>
      <c r="CW6" s="505"/>
      <c r="CX6" s="505"/>
      <c r="CY6" s="505"/>
      <c r="CZ6" s="505"/>
      <c r="DA6" s="506"/>
      <c r="DB6" s="504">
        <v>97.6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240044</v>
      </c>
      <c r="BO7" s="468"/>
      <c r="BP7" s="468"/>
      <c r="BQ7" s="468"/>
      <c r="BR7" s="468"/>
      <c r="BS7" s="468"/>
      <c r="BT7" s="468"/>
      <c r="BU7" s="469"/>
      <c r="BV7" s="467">
        <v>195597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9562320</v>
      </c>
      <c r="CU7" s="468"/>
      <c r="CV7" s="468"/>
      <c r="CW7" s="468"/>
      <c r="CX7" s="468"/>
      <c r="CY7" s="468"/>
      <c r="CZ7" s="468"/>
      <c r="DA7" s="469"/>
      <c r="DB7" s="467">
        <v>9513620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448060</v>
      </c>
      <c r="BO8" s="468"/>
      <c r="BP8" s="468"/>
      <c r="BQ8" s="468"/>
      <c r="BR8" s="468"/>
      <c r="BS8" s="468"/>
      <c r="BT8" s="468"/>
      <c r="BU8" s="469"/>
      <c r="BV8" s="467">
        <v>808291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0.93</v>
      </c>
      <c r="CU8" s="508"/>
      <c r="CV8" s="508"/>
      <c r="CW8" s="508"/>
      <c r="CX8" s="508"/>
      <c r="CY8" s="508"/>
      <c r="CZ8" s="508"/>
      <c r="DA8" s="509"/>
      <c r="DB8" s="507">
        <v>0.92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47535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-360231</v>
      </c>
      <c r="BO9" s="468"/>
      <c r="BP9" s="468"/>
      <c r="BQ9" s="468"/>
      <c r="BR9" s="468"/>
      <c r="BS9" s="468"/>
      <c r="BT9" s="468"/>
      <c r="BU9" s="469"/>
      <c r="BV9" s="467">
        <v>129791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11.7</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47940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3</v>
      </c>
      <c r="BO10" s="468"/>
      <c r="BP10" s="468"/>
      <c r="BQ10" s="468"/>
      <c r="BR10" s="468"/>
      <c r="BS10" s="468"/>
      <c r="BT10" s="468"/>
      <c r="BU10" s="469"/>
      <c r="BV10" s="467">
        <v>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47814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115</v>
      </c>
      <c r="AV12" s="500"/>
      <c r="AW12" s="500"/>
      <c r="AX12" s="500"/>
      <c r="AY12" s="501" t="s">
        <v>134</v>
      </c>
      <c r="AZ12" s="502"/>
      <c r="BA12" s="502"/>
      <c r="BB12" s="502"/>
      <c r="BC12" s="502"/>
      <c r="BD12" s="502"/>
      <c r="BE12" s="502"/>
      <c r="BF12" s="502"/>
      <c r="BG12" s="502"/>
      <c r="BH12" s="502"/>
      <c r="BI12" s="502"/>
      <c r="BJ12" s="502"/>
      <c r="BK12" s="502"/>
      <c r="BL12" s="502"/>
      <c r="BM12" s="503"/>
      <c r="BN12" s="467">
        <v>358743</v>
      </c>
      <c r="BO12" s="468"/>
      <c r="BP12" s="468"/>
      <c r="BQ12" s="468"/>
      <c r="BR12" s="468"/>
      <c r="BS12" s="468"/>
      <c r="BT12" s="468"/>
      <c r="BU12" s="469"/>
      <c r="BV12" s="467">
        <v>220863</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46850</v>
      </c>
      <c r="S13" s="552"/>
      <c r="T13" s="552"/>
      <c r="U13" s="552"/>
      <c r="V13" s="553"/>
      <c r="W13" s="483" t="s">
        <v>138</v>
      </c>
      <c r="X13" s="484"/>
      <c r="Y13" s="484"/>
      <c r="Z13" s="484"/>
      <c r="AA13" s="484"/>
      <c r="AB13" s="474"/>
      <c r="AC13" s="518">
        <v>883</v>
      </c>
      <c r="AD13" s="519"/>
      <c r="AE13" s="519"/>
      <c r="AF13" s="519"/>
      <c r="AG13" s="561"/>
      <c r="AH13" s="518">
        <v>890</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-718971</v>
      </c>
      <c r="BO13" s="468"/>
      <c r="BP13" s="468"/>
      <c r="BQ13" s="468"/>
      <c r="BR13" s="468"/>
      <c r="BS13" s="468"/>
      <c r="BT13" s="468"/>
      <c r="BU13" s="469"/>
      <c r="BV13" s="467">
        <v>-91069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4.5999999999999996</v>
      </c>
      <c r="CU13" s="465"/>
      <c r="CV13" s="465"/>
      <c r="CW13" s="465"/>
      <c r="CX13" s="465"/>
      <c r="CY13" s="465"/>
      <c r="CZ13" s="465"/>
      <c r="DA13" s="466"/>
      <c r="DB13" s="464">
        <v>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47587</v>
      </c>
      <c r="S14" s="552"/>
      <c r="T14" s="552"/>
      <c r="U14" s="552"/>
      <c r="V14" s="553"/>
      <c r="W14" s="457"/>
      <c r="X14" s="458"/>
      <c r="Y14" s="458"/>
      <c r="Z14" s="458"/>
      <c r="AA14" s="458"/>
      <c r="AB14" s="447"/>
      <c r="AC14" s="554">
        <v>3.9</v>
      </c>
      <c r="AD14" s="555"/>
      <c r="AE14" s="555"/>
      <c r="AF14" s="555"/>
      <c r="AG14" s="556"/>
      <c r="AH14" s="554">
        <v>3.9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46666</v>
      </c>
      <c r="S15" s="552"/>
      <c r="T15" s="552"/>
      <c r="U15" s="552"/>
      <c r="V15" s="553"/>
      <c r="W15" s="483" t="s">
        <v>146</v>
      </c>
      <c r="X15" s="484"/>
      <c r="Y15" s="484"/>
      <c r="Z15" s="484"/>
      <c r="AA15" s="484"/>
      <c r="AB15" s="474"/>
      <c r="AC15" s="518">
        <v>6114</v>
      </c>
      <c r="AD15" s="519"/>
      <c r="AE15" s="519"/>
      <c r="AF15" s="519"/>
      <c r="AG15" s="561"/>
      <c r="AH15" s="518">
        <v>6007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6803754</v>
      </c>
      <c r="BO15" s="431"/>
      <c r="BP15" s="431"/>
      <c r="BQ15" s="431"/>
      <c r="BR15" s="431"/>
      <c r="BS15" s="431"/>
      <c r="BT15" s="431"/>
      <c r="BU15" s="432"/>
      <c r="BV15" s="430">
        <v>6678389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27.2</v>
      </c>
      <c r="AD16" s="555"/>
      <c r="AE16" s="555"/>
      <c r="AF16" s="555"/>
      <c r="AG16" s="556"/>
      <c r="AH16" s="554">
        <v>26.3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7264304</v>
      </c>
      <c r="BO16" s="468"/>
      <c r="BP16" s="468"/>
      <c r="BQ16" s="468"/>
      <c r="BR16" s="468"/>
      <c r="BS16" s="468"/>
      <c r="BT16" s="468"/>
      <c r="BU16" s="469"/>
      <c r="BV16" s="467">
        <v>7156111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15474</v>
      </c>
      <c r="AD17" s="519"/>
      <c r="AE17" s="519"/>
      <c r="AF17" s="519"/>
      <c r="AG17" s="561"/>
      <c r="AH17" s="518">
        <v>15967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8709386</v>
      </c>
      <c r="BO17" s="468"/>
      <c r="BP17" s="468"/>
      <c r="BQ17" s="468"/>
      <c r="BR17" s="468"/>
      <c r="BS17" s="468"/>
      <c r="BT17" s="468"/>
      <c r="BU17" s="469"/>
      <c r="BV17" s="467">
        <v>8545520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71.400000000000006</v>
      </c>
      <c r="M18" s="583"/>
      <c r="N18" s="583"/>
      <c r="O18" s="583"/>
      <c r="P18" s="583"/>
      <c r="Q18" s="583"/>
      <c r="R18" s="584"/>
      <c r="S18" s="584"/>
      <c r="T18" s="584"/>
      <c r="U18" s="584"/>
      <c r="V18" s="585"/>
      <c r="W18" s="485"/>
      <c r="X18" s="486"/>
      <c r="Y18" s="486"/>
      <c r="Z18" s="486"/>
      <c r="AA18" s="486"/>
      <c r="AB18" s="477"/>
      <c r="AC18" s="586">
        <v>68.900000000000006</v>
      </c>
      <c r="AD18" s="587"/>
      <c r="AE18" s="587"/>
      <c r="AF18" s="587"/>
      <c r="AG18" s="588"/>
      <c r="AH18" s="586">
        <v>69.8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9087706</v>
      </c>
      <c r="BO18" s="468"/>
      <c r="BP18" s="468"/>
      <c r="BQ18" s="468"/>
      <c r="BR18" s="468"/>
      <c r="BS18" s="468"/>
      <c r="BT18" s="468"/>
      <c r="BU18" s="469"/>
      <c r="BV18" s="467">
        <v>8871930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666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11666687</v>
      </c>
      <c r="BO19" s="468"/>
      <c r="BP19" s="468"/>
      <c r="BQ19" s="468"/>
      <c r="BR19" s="468"/>
      <c r="BS19" s="468"/>
      <c r="BT19" s="468"/>
      <c r="BU19" s="469"/>
      <c r="BV19" s="467">
        <v>11344327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18801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14483979</v>
      </c>
      <c r="BO23" s="468"/>
      <c r="BP23" s="468"/>
      <c r="BQ23" s="468"/>
      <c r="BR23" s="468"/>
      <c r="BS23" s="468"/>
      <c r="BT23" s="468"/>
      <c r="BU23" s="469"/>
      <c r="BV23" s="467">
        <v>14892000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7220</v>
      </c>
      <c r="R24" s="519"/>
      <c r="S24" s="519"/>
      <c r="T24" s="519"/>
      <c r="U24" s="519"/>
      <c r="V24" s="561"/>
      <c r="W24" s="620"/>
      <c r="X24" s="608"/>
      <c r="Y24" s="609"/>
      <c r="Z24" s="517" t="s">
        <v>170</v>
      </c>
      <c r="AA24" s="497"/>
      <c r="AB24" s="497"/>
      <c r="AC24" s="497"/>
      <c r="AD24" s="497"/>
      <c r="AE24" s="497"/>
      <c r="AF24" s="497"/>
      <c r="AG24" s="498"/>
      <c r="AH24" s="518">
        <v>289</v>
      </c>
      <c r="AI24" s="519"/>
      <c r="AJ24" s="519"/>
      <c r="AK24" s="519"/>
      <c r="AL24" s="561"/>
      <c r="AM24" s="518">
        <v>867867</v>
      </c>
      <c r="AN24" s="519"/>
      <c r="AO24" s="519"/>
      <c r="AP24" s="519"/>
      <c r="AQ24" s="519"/>
      <c r="AR24" s="561"/>
      <c r="AS24" s="518">
        <v>3003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10473931</v>
      </c>
      <c r="BO24" s="468"/>
      <c r="BP24" s="468"/>
      <c r="BQ24" s="468"/>
      <c r="BR24" s="468"/>
      <c r="BS24" s="468"/>
      <c r="BT24" s="468"/>
      <c r="BU24" s="469"/>
      <c r="BV24" s="467">
        <v>10858804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5850</v>
      </c>
      <c r="R25" s="519"/>
      <c r="S25" s="519"/>
      <c r="T25" s="519"/>
      <c r="U25" s="519"/>
      <c r="V25" s="561"/>
      <c r="W25" s="620"/>
      <c r="X25" s="608"/>
      <c r="Y25" s="609"/>
      <c r="Z25" s="517" t="s">
        <v>173</v>
      </c>
      <c r="AA25" s="497"/>
      <c r="AB25" s="497"/>
      <c r="AC25" s="497"/>
      <c r="AD25" s="497"/>
      <c r="AE25" s="497"/>
      <c r="AF25" s="497"/>
      <c r="AG25" s="498"/>
      <c r="AH25" s="518" t="s">
        <v>136</v>
      </c>
      <c r="AI25" s="519"/>
      <c r="AJ25" s="519"/>
      <c r="AK25" s="519"/>
      <c r="AL25" s="561"/>
      <c r="AM25" s="518" t="s">
        <v>136</v>
      </c>
      <c r="AN25" s="519"/>
      <c r="AO25" s="519"/>
      <c r="AP25" s="519"/>
      <c r="AQ25" s="519"/>
      <c r="AR25" s="561"/>
      <c r="AS25" s="518" t="s">
        <v>128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92477</v>
      </c>
      <c r="BO25" s="431"/>
      <c r="BP25" s="431"/>
      <c r="BQ25" s="431"/>
      <c r="BR25" s="431"/>
      <c r="BS25" s="431"/>
      <c r="BT25" s="431"/>
      <c r="BU25" s="432"/>
      <c r="BV25" s="430">
        <v>131240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5310</v>
      </c>
      <c r="R26" s="519"/>
      <c r="S26" s="519"/>
      <c r="T26" s="519"/>
      <c r="U26" s="519"/>
      <c r="V26" s="561"/>
      <c r="W26" s="620"/>
      <c r="X26" s="608"/>
      <c r="Y26" s="609"/>
      <c r="Z26" s="517" t="s">
        <v>176</v>
      </c>
      <c r="AA26" s="630"/>
      <c r="AB26" s="630"/>
      <c r="AC26" s="630"/>
      <c r="AD26" s="630"/>
      <c r="AE26" s="630"/>
      <c r="AF26" s="630"/>
      <c r="AG26" s="631"/>
      <c r="AH26" s="518">
        <v>2</v>
      </c>
      <c r="AI26" s="519"/>
      <c r="AJ26" s="519"/>
      <c r="AK26" s="519"/>
      <c r="AL26" s="561"/>
      <c r="AM26" s="518" t="s">
        <v>177</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3690</v>
      </c>
      <c r="R27" s="519"/>
      <c r="S27" s="519"/>
      <c r="T27" s="519"/>
      <c r="U27" s="519"/>
      <c r="V27" s="561"/>
      <c r="W27" s="620"/>
      <c r="X27" s="608"/>
      <c r="Y27" s="609"/>
      <c r="Z27" s="517" t="s">
        <v>181</v>
      </c>
      <c r="AA27" s="497"/>
      <c r="AB27" s="497"/>
      <c r="AC27" s="497"/>
      <c r="AD27" s="497"/>
      <c r="AE27" s="497"/>
      <c r="AF27" s="497"/>
      <c r="AG27" s="498"/>
      <c r="AH27" s="518" t="s">
        <v>136</v>
      </c>
      <c r="AI27" s="519"/>
      <c r="AJ27" s="519"/>
      <c r="AK27" s="519"/>
      <c r="AL27" s="561"/>
      <c r="AM27" s="518" t="s">
        <v>136</v>
      </c>
      <c r="AN27" s="519"/>
      <c r="AO27" s="519"/>
      <c r="AP27" s="519"/>
      <c r="AQ27" s="519"/>
      <c r="AR27" s="561"/>
      <c r="AS27" s="518" t="s">
        <v>128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116751</v>
      </c>
      <c r="BO27" s="644"/>
      <c r="BP27" s="644"/>
      <c r="BQ27" s="644"/>
      <c r="BR27" s="644"/>
      <c r="BS27" s="644"/>
      <c r="BT27" s="644"/>
      <c r="BU27" s="645"/>
      <c r="BV27" s="643">
        <v>116751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3300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136</v>
      </c>
      <c r="AN28" s="519"/>
      <c r="AO28" s="519"/>
      <c r="AP28" s="519"/>
      <c r="AQ28" s="519"/>
      <c r="AR28" s="561"/>
      <c r="AS28" s="518" t="s">
        <v>127</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2137000</v>
      </c>
      <c r="BO28" s="431"/>
      <c r="BP28" s="431"/>
      <c r="BQ28" s="431"/>
      <c r="BR28" s="431"/>
      <c r="BS28" s="431"/>
      <c r="BT28" s="431"/>
      <c r="BU28" s="432"/>
      <c r="BV28" s="430">
        <v>2495740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16</v>
      </c>
      <c r="M29" s="519"/>
      <c r="N29" s="519"/>
      <c r="O29" s="519"/>
      <c r="P29" s="561"/>
      <c r="Q29" s="518">
        <v>3130</v>
      </c>
      <c r="R29" s="519"/>
      <c r="S29" s="519"/>
      <c r="T29" s="519"/>
      <c r="U29" s="519"/>
      <c r="V29" s="561"/>
      <c r="W29" s="621"/>
      <c r="X29" s="622"/>
      <c r="Y29" s="623"/>
      <c r="Z29" s="517" t="s">
        <v>188</v>
      </c>
      <c r="AA29" s="497"/>
      <c r="AB29" s="497"/>
      <c r="AC29" s="497"/>
      <c r="AD29" s="497"/>
      <c r="AE29" s="497"/>
      <c r="AF29" s="497"/>
      <c r="AG29" s="498"/>
      <c r="AH29" s="518">
        <v>289</v>
      </c>
      <c r="AI29" s="519"/>
      <c r="AJ29" s="519"/>
      <c r="AK29" s="519"/>
      <c r="AL29" s="561"/>
      <c r="AM29" s="518">
        <v>867867</v>
      </c>
      <c r="AN29" s="519"/>
      <c r="AO29" s="519"/>
      <c r="AP29" s="519"/>
      <c r="AQ29" s="519"/>
      <c r="AR29" s="561"/>
      <c r="AS29" s="518">
        <v>3003</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373100</v>
      </c>
      <c r="BO29" s="468"/>
      <c r="BP29" s="468"/>
      <c r="BQ29" s="468"/>
      <c r="BR29" s="468"/>
      <c r="BS29" s="468"/>
      <c r="BT29" s="468"/>
      <c r="BU29" s="469"/>
      <c r="BV29" s="467">
        <v>373100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1978071</v>
      </c>
      <c r="BO30" s="644"/>
      <c r="BP30" s="644"/>
      <c r="BQ30" s="644"/>
      <c r="BR30" s="644"/>
      <c r="BS30" s="644"/>
      <c r="BT30" s="644"/>
      <c r="BU30" s="645"/>
      <c r="BV30" s="643">
        <v>1848760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阿見町土地開発公社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茨城租税債権管理機構</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龍ケ崎地方衛生組合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稲敷地方広域市町村圏事務組合（一般会計）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稲敷地方広域市町村圏事務組合
（水防事業特別会計）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牛久市・阿見町斎場組合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j7/FOMYg126jC7sD2aDZgA4b5fXv6Su8y2NXnbd6TSlgbubncES/MM4V3P3Rus58UyHRE2IQ8V+24pGWV+XW/w==" saltValue="+nmP25SI//EV5vvbch9m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1" t="s">
        <v>567</v>
      </c>
      <c r="D34" s="1251"/>
      <c r="E34" s="1252"/>
      <c r="F34" s="32">
        <v>9.57</v>
      </c>
      <c r="G34" s="33">
        <v>9.9</v>
      </c>
      <c r="H34" s="33">
        <v>15.72</v>
      </c>
      <c r="I34" s="33">
        <v>16.03</v>
      </c>
      <c r="J34" s="34">
        <v>15.64</v>
      </c>
      <c r="K34" s="22"/>
      <c r="L34" s="22"/>
      <c r="M34" s="22"/>
      <c r="N34" s="22"/>
      <c r="O34" s="22"/>
      <c r="P34" s="22"/>
    </row>
    <row r="35" spans="1:16" ht="39" customHeight="1" x14ac:dyDescent="0.15">
      <c r="A35" s="22"/>
      <c r="B35" s="35"/>
      <c r="C35" s="1245" t="s">
        <v>568</v>
      </c>
      <c r="D35" s="1246"/>
      <c r="E35" s="1247"/>
      <c r="F35" s="36">
        <v>7.23</v>
      </c>
      <c r="G35" s="37">
        <v>7.79</v>
      </c>
      <c r="H35" s="37">
        <v>7.23</v>
      </c>
      <c r="I35" s="37">
        <v>8.49</v>
      </c>
      <c r="J35" s="38">
        <v>4.68</v>
      </c>
      <c r="K35" s="22"/>
      <c r="L35" s="22"/>
      <c r="M35" s="22"/>
      <c r="N35" s="22"/>
      <c r="O35" s="22"/>
      <c r="P35" s="22"/>
    </row>
    <row r="36" spans="1:16" ht="39" customHeight="1" x14ac:dyDescent="0.15">
      <c r="A36" s="22"/>
      <c r="B36" s="35"/>
      <c r="C36" s="1245" t="s">
        <v>569</v>
      </c>
      <c r="D36" s="1246"/>
      <c r="E36" s="1247"/>
      <c r="F36" s="36">
        <v>5.35</v>
      </c>
      <c r="G36" s="37">
        <v>5.74</v>
      </c>
      <c r="H36" s="37">
        <v>4.4000000000000004</v>
      </c>
      <c r="I36" s="37">
        <v>3.32</v>
      </c>
      <c r="J36" s="38">
        <v>4.33</v>
      </c>
      <c r="K36" s="22"/>
      <c r="L36" s="22"/>
      <c r="M36" s="22"/>
      <c r="N36" s="22"/>
      <c r="O36" s="22"/>
      <c r="P36" s="22"/>
    </row>
    <row r="37" spans="1:16" ht="39" customHeight="1" x14ac:dyDescent="0.15">
      <c r="A37" s="22"/>
      <c r="B37" s="35"/>
      <c r="C37" s="1245" t="s">
        <v>570</v>
      </c>
      <c r="D37" s="1246"/>
      <c r="E37" s="1247"/>
      <c r="F37" s="36">
        <v>0.89</v>
      </c>
      <c r="G37" s="37">
        <v>1.05</v>
      </c>
      <c r="H37" s="37">
        <v>1.22</v>
      </c>
      <c r="I37" s="37">
        <v>1.02</v>
      </c>
      <c r="J37" s="38">
        <v>1.1000000000000001</v>
      </c>
      <c r="K37" s="22"/>
      <c r="L37" s="22"/>
      <c r="M37" s="22"/>
      <c r="N37" s="22"/>
      <c r="O37" s="22"/>
      <c r="P37" s="22"/>
    </row>
    <row r="38" spans="1:16" ht="39" customHeight="1" x14ac:dyDescent="0.15">
      <c r="A38" s="22"/>
      <c r="B38" s="35"/>
      <c r="C38" s="1245" t="s">
        <v>571</v>
      </c>
      <c r="D38" s="1246"/>
      <c r="E38" s="1247"/>
      <c r="F38" s="36">
        <v>0.17</v>
      </c>
      <c r="G38" s="37">
        <v>0.01</v>
      </c>
      <c r="H38" s="37">
        <v>0.01</v>
      </c>
      <c r="I38" s="37">
        <v>0.01</v>
      </c>
      <c r="J38" s="38">
        <v>0.14000000000000001</v>
      </c>
      <c r="K38" s="22"/>
      <c r="L38" s="22"/>
      <c r="M38" s="22"/>
      <c r="N38" s="22"/>
      <c r="O38" s="22"/>
      <c r="P38" s="22"/>
    </row>
    <row r="39" spans="1:16" ht="39" customHeight="1" x14ac:dyDescent="0.15">
      <c r="A39" s="22"/>
      <c r="B39" s="35"/>
      <c r="C39" s="1245" t="s">
        <v>572</v>
      </c>
      <c r="D39" s="1246"/>
      <c r="E39" s="1247"/>
      <c r="F39" s="36">
        <v>0.25</v>
      </c>
      <c r="G39" s="37">
        <v>0.12</v>
      </c>
      <c r="H39" s="37">
        <v>0.1</v>
      </c>
      <c r="I39" s="37">
        <v>0.13</v>
      </c>
      <c r="J39" s="38">
        <v>0.13</v>
      </c>
      <c r="K39" s="22"/>
      <c r="L39" s="22"/>
      <c r="M39" s="22"/>
      <c r="N39" s="22"/>
      <c r="O39" s="22"/>
      <c r="P39" s="22"/>
    </row>
    <row r="40" spans="1:16" ht="39" customHeight="1" x14ac:dyDescent="0.15">
      <c r="A40" s="22"/>
      <c r="B40" s="35"/>
      <c r="C40" s="1245" t="s">
        <v>573</v>
      </c>
      <c r="D40" s="1246"/>
      <c r="E40" s="1247"/>
      <c r="F40" s="36">
        <v>0.01</v>
      </c>
      <c r="G40" s="37">
        <v>0.01</v>
      </c>
      <c r="H40" s="37">
        <v>0.02</v>
      </c>
      <c r="I40" s="37">
        <v>0.01</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574</v>
      </c>
      <c r="D42" s="1246"/>
      <c r="E42" s="1247"/>
      <c r="F42" s="36" t="s">
        <v>515</v>
      </c>
      <c r="G42" s="37" t="s">
        <v>515</v>
      </c>
      <c r="H42" s="37" t="s">
        <v>515</v>
      </c>
      <c r="I42" s="37" t="s">
        <v>515</v>
      </c>
      <c r="J42" s="38" t="s">
        <v>515</v>
      </c>
      <c r="K42" s="22"/>
      <c r="L42" s="22"/>
      <c r="M42" s="22"/>
      <c r="N42" s="22"/>
      <c r="O42" s="22"/>
      <c r="P42" s="22"/>
    </row>
    <row r="43" spans="1:16" ht="39" customHeight="1" thickBot="1" x14ac:dyDescent="0.2">
      <c r="A43" s="22"/>
      <c r="B43" s="40"/>
      <c r="C43" s="1248" t="s">
        <v>575</v>
      </c>
      <c r="D43" s="1249"/>
      <c r="E43" s="1250"/>
      <c r="F43" s="41">
        <v>0.28000000000000003</v>
      </c>
      <c r="G43" s="42">
        <v>0.22</v>
      </c>
      <c r="H43" s="42">
        <v>0</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DnKpgq7Wv+v4H6v5YdFIa2036nwHcg00du7KV4CxNZT8UDQdEcogukxg4AJDUrOTZkiy8PN6poJi0vfheLTQQ==" saltValue="5b2q5ivoGtfGk2IrpFwf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1296</v>
      </c>
      <c r="L45" s="60">
        <v>1380</v>
      </c>
      <c r="M45" s="60">
        <v>1399</v>
      </c>
      <c r="N45" s="60">
        <v>1371</v>
      </c>
      <c r="O45" s="61">
        <v>1369</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515</v>
      </c>
      <c r="L46" s="64" t="s">
        <v>515</v>
      </c>
      <c r="M46" s="64" t="s">
        <v>515</v>
      </c>
      <c r="N46" s="64" t="s">
        <v>515</v>
      </c>
      <c r="O46" s="65" t="s">
        <v>515</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515</v>
      </c>
      <c r="L47" s="64" t="s">
        <v>515</v>
      </c>
      <c r="M47" s="64" t="s">
        <v>515</v>
      </c>
      <c r="N47" s="64" t="s">
        <v>515</v>
      </c>
      <c r="O47" s="65" t="s">
        <v>515</v>
      </c>
      <c r="P47" s="48"/>
      <c r="Q47" s="48"/>
      <c r="R47" s="48"/>
      <c r="S47" s="48"/>
      <c r="T47" s="48"/>
      <c r="U47" s="48"/>
    </row>
    <row r="48" spans="1:21" ht="30.75" customHeight="1" x14ac:dyDescent="0.15">
      <c r="A48" s="48"/>
      <c r="B48" s="1255"/>
      <c r="C48" s="1256"/>
      <c r="D48" s="62"/>
      <c r="E48" s="1261" t="s">
        <v>15</v>
      </c>
      <c r="F48" s="1261"/>
      <c r="G48" s="1261"/>
      <c r="H48" s="1261"/>
      <c r="I48" s="1261"/>
      <c r="J48" s="1262"/>
      <c r="K48" s="63">
        <v>601</v>
      </c>
      <c r="L48" s="64">
        <v>529</v>
      </c>
      <c r="M48" s="64">
        <v>531</v>
      </c>
      <c r="N48" s="64">
        <v>468</v>
      </c>
      <c r="O48" s="65">
        <v>413</v>
      </c>
      <c r="P48" s="48"/>
      <c r="Q48" s="48"/>
      <c r="R48" s="48"/>
      <c r="S48" s="48"/>
      <c r="T48" s="48"/>
      <c r="U48" s="48"/>
    </row>
    <row r="49" spans="1:21" ht="30.75" customHeight="1" x14ac:dyDescent="0.15">
      <c r="A49" s="48"/>
      <c r="B49" s="1255"/>
      <c r="C49" s="1256"/>
      <c r="D49" s="62"/>
      <c r="E49" s="1261" t="s">
        <v>16</v>
      </c>
      <c r="F49" s="1261"/>
      <c r="G49" s="1261"/>
      <c r="H49" s="1261"/>
      <c r="I49" s="1261"/>
      <c r="J49" s="1262"/>
      <c r="K49" s="63">
        <v>62</v>
      </c>
      <c r="L49" s="64">
        <v>51</v>
      </c>
      <c r="M49" s="64">
        <v>53</v>
      </c>
      <c r="N49" s="64">
        <v>67</v>
      </c>
      <c r="O49" s="65">
        <v>53</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515</v>
      </c>
      <c r="L50" s="64" t="s">
        <v>515</v>
      </c>
      <c r="M50" s="64" t="s">
        <v>515</v>
      </c>
      <c r="N50" s="64" t="s">
        <v>515</v>
      </c>
      <c r="O50" s="65" t="s">
        <v>515</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515</v>
      </c>
      <c r="L51" s="64" t="s">
        <v>515</v>
      </c>
      <c r="M51" s="64" t="s">
        <v>515</v>
      </c>
      <c r="N51" s="64" t="s">
        <v>515</v>
      </c>
      <c r="O51" s="65" t="s">
        <v>515</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1531</v>
      </c>
      <c r="L52" s="64">
        <v>1536</v>
      </c>
      <c r="M52" s="64">
        <v>1517</v>
      </c>
      <c r="N52" s="64">
        <v>1542</v>
      </c>
      <c r="O52" s="65">
        <v>1505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428</v>
      </c>
      <c r="L53" s="69">
        <v>424</v>
      </c>
      <c r="M53" s="69">
        <v>466</v>
      </c>
      <c r="N53" s="69">
        <v>364</v>
      </c>
      <c r="O53" s="70">
        <v>330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515</v>
      </c>
      <c r="L57" s="84" t="s">
        <v>515</v>
      </c>
      <c r="M57" s="84" t="s">
        <v>515</v>
      </c>
      <c r="N57" s="84" t="s">
        <v>515</v>
      </c>
      <c r="O57" s="85" t="s">
        <v>515</v>
      </c>
    </row>
    <row r="58" spans="1:21" ht="31.5" customHeight="1" thickBot="1" x14ac:dyDescent="0.2">
      <c r="B58" s="1271"/>
      <c r="C58" s="1272"/>
      <c r="D58" s="1276" t="s">
        <v>27</v>
      </c>
      <c r="E58" s="1277"/>
      <c r="F58" s="1277"/>
      <c r="G58" s="1277"/>
      <c r="H58" s="1277"/>
      <c r="I58" s="1277"/>
      <c r="J58" s="1278"/>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Mx91nJQiqxQ36BiJk6bPTEre+lFtwp/xabetrxsAc6ziE5AK3oJck9yU89vG7Xjw3BTlFV8vtClHLhM00PDkw==" saltValue="NkS+Ybcv3vsJxKLdNTcr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9" t="s">
        <v>30</v>
      </c>
      <c r="C41" s="1280"/>
      <c r="D41" s="102"/>
      <c r="E41" s="1285" t="s">
        <v>31</v>
      </c>
      <c r="F41" s="1285"/>
      <c r="G41" s="1285"/>
      <c r="H41" s="1286"/>
      <c r="I41" s="103">
        <v>13122</v>
      </c>
      <c r="J41" s="104">
        <v>13752</v>
      </c>
      <c r="K41" s="104">
        <v>14849</v>
      </c>
      <c r="L41" s="104">
        <v>14892</v>
      </c>
      <c r="M41" s="105">
        <v>14484</v>
      </c>
    </row>
    <row r="42" spans="2:13" ht="27.75" customHeight="1" x14ac:dyDescent="0.15">
      <c r="B42" s="1281"/>
      <c r="C42" s="1282"/>
      <c r="D42" s="106"/>
      <c r="E42" s="1287" t="s">
        <v>32</v>
      </c>
      <c r="F42" s="1287"/>
      <c r="G42" s="1287"/>
      <c r="H42" s="1288"/>
      <c r="I42" s="107" t="s">
        <v>515</v>
      </c>
      <c r="J42" s="108" t="s">
        <v>515</v>
      </c>
      <c r="K42" s="108" t="s">
        <v>515</v>
      </c>
      <c r="L42" s="108" t="s">
        <v>515</v>
      </c>
      <c r="M42" s="109" t="s">
        <v>515</v>
      </c>
    </row>
    <row r="43" spans="2:13" ht="27.75" customHeight="1" x14ac:dyDescent="0.15">
      <c r="B43" s="1281"/>
      <c r="C43" s="1282"/>
      <c r="D43" s="106"/>
      <c r="E43" s="1287" t="s">
        <v>33</v>
      </c>
      <c r="F43" s="1287"/>
      <c r="G43" s="1287"/>
      <c r="H43" s="1288"/>
      <c r="I43" s="107">
        <v>6083</v>
      </c>
      <c r="J43" s="108">
        <v>5613</v>
      </c>
      <c r="K43" s="108">
        <v>5092</v>
      </c>
      <c r="L43" s="108">
        <v>4440</v>
      </c>
      <c r="M43" s="109">
        <v>3940</v>
      </c>
    </row>
    <row r="44" spans="2:13" ht="27.75" customHeight="1" x14ac:dyDescent="0.15">
      <c r="B44" s="1281"/>
      <c r="C44" s="1282"/>
      <c r="D44" s="106"/>
      <c r="E44" s="1287" t="s">
        <v>34</v>
      </c>
      <c r="F44" s="1287"/>
      <c r="G44" s="1287"/>
      <c r="H44" s="1288"/>
      <c r="I44" s="107">
        <v>210</v>
      </c>
      <c r="J44" s="108">
        <v>243</v>
      </c>
      <c r="K44" s="108">
        <v>207</v>
      </c>
      <c r="L44" s="108">
        <v>175</v>
      </c>
      <c r="M44" s="109">
        <v>143</v>
      </c>
    </row>
    <row r="45" spans="2:13" ht="27.75" customHeight="1" x14ac:dyDescent="0.15">
      <c r="B45" s="1281"/>
      <c r="C45" s="1282"/>
      <c r="D45" s="106"/>
      <c r="E45" s="1287" t="s">
        <v>35</v>
      </c>
      <c r="F45" s="1287"/>
      <c r="G45" s="1287"/>
      <c r="H45" s="1288"/>
      <c r="I45" s="107">
        <v>847</v>
      </c>
      <c r="J45" s="108">
        <v>749</v>
      </c>
      <c r="K45" s="108">
        <v>761</v>
      </c>
      <c r="L45" s="108">
        <v>655</v>
      </c>
      <c r="M45" s="109">
        <v>632</v>
      </c>
    </row>
    <row r="46" spans="2:13" ht="27.75" customHeight="1" x14ac:dyDescent="0.15">
      <c r="B46" s="1281"/>
      <c r="C46" s="1282"/>
      <c r="D46" s="110"/>
      <c r="E46" s="1287" t="s">
        <v>36</v>
      </c>
      <c r="F46" s="1287"/>
      <c r="G46" s="1287"/>
      <c r="H46" s="1288"/>
      <c r="I46" s="107">
        <v>5</v>
      </c>
      <c r="J46" s="108">
        <v>10</v>
      </c>
      <c r="K46" s="108" t="s">
        <v>515</v>
      </c>
      <c r="L46" s="108">
        <v>4</v>
      </c>
      <c r="M46" s="109">
        <v>3</v>
      </c>
    </row>
    <row r="47" spans="2:13" ht="27.75" customHeight="1" x14ac:dyDescent="0.15">
      <c r="B47" s="1281"/>
      <c r="C47" s="1282"/>
      <c r="D47" s="111"/>
      <c r="E47" s="1289" t="s">
        <v>37</v>
      </c>
      <c r="F47" s="1290"/>
      <c r="G47" s="1290"/>
      <c r="H47" s="1291"/>
      <c r="I47" s="107" t="s">
        <v>515</v>
      </c>
      <c r="J47" s="108" t="s">
        <v>515</v>
      </c>
      <c r="K47" s="108" t="s">
        <v>515</v>
      </c>
      <c r="L47" s="108" t="s">
        <v>515</v>
      </c>
      <c r="M47" s="109" t="s">
        <v>515</v>
      </c>
    </row>
    <row r="48" spans="2:13" ht="27.75" customHeight="1" x14ac:dyDescent="0.15">
      <c r="B48" s="1281"/>
      <c r="C48" s="1282"/>
      <c r="D48" s="106"/>
      <c r="E48" s="1287" t="s">
        <v>38</v>
      </c>
      <c r="F48" s="1287"/>
      <c r="G48" s="1287"/>
      <c r="H48" s="1288"/>
      <c r="I48" s="107" t="s">
        <v>515</v>
      </c>
      <c r="J48" s="108" t="s">
        <v>515</v>
      </c>
      <c r="K48" s="108" t="s">
        <v>515</v>
      </c>
      <c r="L48" s="108" t="s">
        <v>515</v>
      </c>
      <c r="M48" s="109" t="s">
        <v>515</v>
      </c>
    </row>
    <row r="49" spans="2:13" ht="27.75" customHeight="1" x14ac:dyDescent="0.15">
      <c r="B49" s="1283"/>
      <c r="C49" s="1284"/>
      <c r="D49" s="106"/>
      <c r="E49" s="1287" t="s">
        <v>39</v>
      </c>
      <c r="F49" s="1287"/>
      <c r="G49" s="1287"/>
      <c r="H49" s="1288"/>
      <c r="I49" s="107" t="s">
        <v>515</v>
      </c>
      <c r="J49" s="108" t="s">
        <v>515</v>
      </c>
      <c r="K49" s="108" t="s">
        <v>515</v>
      </c>
      <c r="L49" s="108" t="s">
        <v>515</v>
      </c>
      <c r="M49" s="109" t="s">
        <v>515</v>
      </c>
    </row>
    <row r="50" spans="2:13" ht="27.75" customHeight="1" x14ac:dyDescent="0.15">
      <c r="B50" s="1292" t="s">
        <v>40</v>
      </c>
      <c r="C50" s="1293"/>
      <c r="D50" s="112"/>
      <c r="E50" s="1287" t="s">
        <v>41</v>
      </c>
      <c r="F50" s="1287"/>
      <c r="G50" s="1287"/>
      <c r="H50" s="1288"/>
      <c r="I50" s="107">
        <v>6173</v>
      </c>
      <c r="J50" s="108">
        <v>5601</v>
      </c>
      <c r="K50" s="108">
        <v>5486</v>
      </c>
      <c r="L50" s="108">
        <v>5339</v>
      </c>
      <c r="M50" s="109">
        <v>5186</v>
      </c>
    </row>
    <row r="51" spans="2:13" ht="27.75" customHeight="1" x14ac:dyDescent="0.15">
      <c r="B51" s="1281"/>
      <c r="C51" s="1282"/>
      <c r="D51" s="106"/>
      <c r="E51" s="1287" t="s">
        <v>42</v>
      </c>
      <c r="F51" s="1287"/>
      <c r="G51" s="1287"/>
      <c r="H51" s="1288"/>
      <c r="I51" s="107">
        <v>3084</v>
      </c>
      <c r="J51" s="108">
        <v>3002</v>
      </c>
      <c r="K51" s="108">
        <v>2783</v>
      </c>
      <c r="L51" s="108">
        <v>2670</v>
      </c>
      <c r="M51" s="109">
        <v>2582</v>
      </c>
    </row>
    <row r="52" spans="2:13" ht="27.75" customHeight="1" x14ac:dyDescent="0.15">
      <c r="B52" s="1283"/>
      <c r="C52" s="1284"/>
      <c r="D52" s="106"/>
      <c r="E52" s="1287" t="s">
        <v>43</v>
      </c>
      <c r="F52" s="1287"/>
      <c r="G52" s="1287"/>
      <c r="H52" s="1288"/>
      <c r="I52" s="107">
        <v>13548</v>
      </c>
      <c r="J52" s="108">
        <v>13468</v>
      </c>
      <c r="K52" s="108">
        <v>13791</v>
      </c>
      <c r="L52" s="108">
        <v>13674</v>
      </c>
      <c r="M52" s="109">
        <v>13487</v>
      </c>
    </row>
    <row r="53" spans="2:13" ht="27.75" customHeight="1" thickBot="1" x14ac:dyDescent="0.2">
      <c r="B53" s="1294" t="s">
        <v>44</v>
      </c>
      <c r="C53" s="1295"/>
      <c r="D53" s="113"/>
      <c r="E53" s="1296" t="s">
        <v>45</v>
      </c>
      <c r="F53" s="1296"/>
      <c r="G53" s="1296"/>
      <c r="H53" s="1297"/>
      <c r="I53" s="114">
        <v>-2538</v>
      </c>
      <c r="J53" s="115">
        <v>-1704</v>
      </c>
      <c r="K53" s="115">
        <v>-1152</v>
      </c>
      <c r="L53" s="115">
        <v>-1517</v>
      </c>
      <c r="M53" s="116">
        <v>-2053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r9w78C4v2c/8jlzXAsyrszYcNVIdTMkLZeno8M3WOkQ6qRl7Wd2WG+t3BTL6WWNfo9n1sz3F7Wy/O1NNhUQRA==" saltValue="eIB9k518BogaJ7Yuj6gB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6" t="s">
        <v>48</v>
      </c>
      <c r="D55" s="1306"/>
      <c r="E55" s="1307"/>
      <c r="F55" s="128">
        <v>2717</v>
      </c>
      <c r="G55" s="128">
        <v>2496</v>
      </c>
      <c r="H55" s="129">
        <v>2137</v>
      </c>
    </row>
    <row r="56" spans="2:8" ht="52.5" customHeight="1" x14ac:dyDescent="0.15">
      <c r="B56" s="130"/>
      <c r="C56" s="1308" t="s">
        <v>49</v>
      </c>
      <c r="D56" s="1308"/>
      <c r="E56" s="1309"/>
      <c r="F56" s="131">
        <v>373</v>
      </c>
      <c r="G56" s="131">
        <v>373</v>
      </c>
      <c r="H56" s="132">
        <v>373</v>
      </c>
    </row>
    <row r="57" spans="2:8" ht="53.25" customHeight="1" x14ac:dyDescent="0.15">
      <c r="B57" s="130"/>
      <c r="C57" s="1310" t="s">
        <v>50</v>
      </c>
      <c r="D57" s="1310"/>
      <c r="E57" s="1311"/>
      <c r="F57" s="133">
        <v>1875</v>
      </c>
      <c r="G57" s="133">
        <v>1849</v>
      </c>
      <c r="H57" s="134">
        <v>1978</v>
      </c>
    </row>
    <row r="58" spans="2:8" ht="45.75" customHeight="1" x14ac:dyDescent="0.15">
      <c r="B58" s="135"/>
      <c r="C58" s="1298" t="s">
        <v>593</v>
      </c>
      <c r="D58" s="1299"/>
      <c r="E58" s="1300"/>
      <c r="F58" s="136">
        <v>887</v>
      </c>
      <c r="G58" s="136">
        <v>786</v>
      </c>
      <c r="H58" s="137">
        <v>786</v>
      </c>
    </row>
    <row r="59" spans="2:8" ht="45.75" customHeight="1" x14ac:dyDescent="0.15">
      <c r="B59" s="135"/>
      <c r="C59" s="1298" t="s">
        <v>594</v>
      </c>
      <c r="D59" s="1299"/>
      <c r="E59" s="1300"/>
      <c r="F59" s="136">
        <v>359</v>
      </c>
      <c r="G59" s="136">
        <v>418</v>
      </c>
      <c r="H59" s="137">
        <v>556</v>
      </c>
    </row>
    <row r="60" spans="2:8" ht="45.75" customHeight="1" x14ac:dyDescent="0.15">
      <c r="B60" s="135"/>
      <c r="C60" s="1298" t="s">
        <v>595</v>
      </c>
      <c r="D60" s="1299"/>
      <c r="E60" s="1300"/>
      <c r="F60" s="136">
        <v>295</v>
      </c>
      <c r="G60" s="136">
        <v>295</v>
      </c>
      <c r="H60" s="137">
        <v>295</v>
      </c>
    </row>
    <row r="61" spans="2:8" ht="45.75" customHeight="1" x14ac:dyDescent="0.15">
      <c r="B61" s="135"/>
      <c r="C61" s="1298" t="s">
        <v>596</v>
      </c>
      <c r="D61" s="1299"/>
      <c r="E61" s="1300"/>
      <c r="F61" s="136">
        <v>206</v>
      </c>
      <c r="G61" s="136">
        <v>206</v>
      </c>
      <c r="H61" s="137">
        <v>206</v>
      </c>
    </row>
    <row r="62" spans="2:8" ht="45.75" customHeight="1" thickBot="1" x14ac:dyDescent="0.2">
      <c r="B62" s="138"/>
      <c r="C62" s="1301" t="s">
        <v>597</v>
      </c>
      <c r="D62" s="1302"/>
      <c r="E62" s="1303"/>
      <c r="F62" s="139">
        <v>48</v>
      </c>
      <c r="G62" s="139">
        <v>48</v>
      </c>
      <c r="H62" s="140">
        <v>48</v>
      </c>
    </row>
    <row r="63" spans="2:8" ht="52.5" customHeight="1" thickBot="1" x14ac:dyDescent="0.2">
      <c r="B63" s="141"/>
      <c r="C63" s="1304" t="s">
        <v>51</v>
      </c>
      <c r="D63" s="1304"/>
      <c r="E63" s="1305"/>
      <c r="F63" s="142">
        <v>4965</v>
      </c>
      <c r="G63" s="142">
        <v>4718</v>
      </c>
      <c r="H63" s="143">
        <v>4488</v>
      </c>
    </row>
    <row r="64" spans="2:8" ht="15" customHeight="1" x14ac:dyDescent="0.15"/>
  </sheetData>
  <sheetProtection algorithmName="SHA-512" hashValue="2oBA4y72Lv3ML9KcSgr+4wsQtgIyBQM03DBMgnnZmEHUl1IIO73xMolfx/YvyTcK36Kv2dx22s4cxvMKxAS7Fg==" saltValue="EpyPSJ/2Ly5TwC9UyeS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4" t="s">
        <v>619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610</v>
      </c>
    </row>
    <row r="50" spans="1:109" ht="13.5" x14ac:dyDescent="0.15">
      <c r="B50" s="387"/>
      <c r="G50" s="1312"/>
      <c r="H50" s="1312"/>
      <c r="I50" s="1312"/>
      <c r="J50" s="1312"/>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87"/>
      <c r="G51" s="1323"/>
      <c r="H51" s="1323"/>
      <c r="I51" s="1333"/>
      <c r="J51" s="1333"/>
      <c r="K51" s="1317"/>
      <c r="L51" s="1317"/>
      <c r="M51" s="1317"/>
      <c r="N51" s="1317"/>
      <c r="AM51" s="394"/>
      <c r="AN51" s="1316" t="s">
        <v>609</v>
      </c>
      <c r="AO51" s="1316"/>
      <c r="AP51" s="1316"/>
      <c r="AQ51" s="1316"/>
      <c r="AR51" s="1316"/>
      <c r="AS51" s="1316"/>
      <c r="AT51" s="1316"/>
      <c r="AU51" s="1316"/>
      <c r="AV51" s="1316"/>
      <c r="AW51" s="1316"/>
      <c r="AX51" s="1316"/>
      <c r="AY51" s="1316"/>
      <c r="AZ51" s="1316"/>
      <c r="BA51" s="1316"/>
      <c r="BB51" s="1316" t="s">
        <v>607</v>
      </c>
      <c r="BC51" s="1316"/>
      <c r="BD51" s="1316"/>
      <c r="BE51" s="1316"/>
      <c r="BF51" s="1316"/>
      <c r="BG51" s="1316"/>
      <c r="BH51" s="1316"/>
      <c r="BI51" s="1316"/>
      <c r="BJ51" s="1316"/>
      <c r="BK51" s="1316"/>
      <c r="BL51" s="1316"/>
      <c r="BM51" s="1316"/>
      <c r="BN51" s="1316"/>
      <c r="BO51" s="1316"/>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5" x14ac:dyDescent="0.15">
      <c r="B52" s="387"/>
      <c r="G52" s="1323"/>
      <c r="H52" s="1323"/>
      <c r="I52" s="1333"/>
      <c r="J52" s="1333"/>
      <c r="K52" s="1317"/>
      <c r="L52" s="1317"/>
      <c r="M52" s="1317"/>
      <c r="N52" s="1317"/>
      <c r="AM52" s="39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2"/>
      <c r="B53" s="387"/>
      <c r="G53" s="1323"/>
      <c r="H53" s="1323"/>
      <c r="I53" s="1312"/>
      <c r="J53" s="1312"/>
      <c r="K53" s="1317"/>
      <c r="L53" s="1317"/>
      <c r="M53" s="1317"/>
      <c r="N53" s="1317"/>
      <c r="AM53" s="394"/>
      <c r="AN53" s="1316"/>
      <c r="AO53" s="1316"/>
      <c r="AP53" s="1316"/>
      <c r="AQ53" s="1316"/>
      <c r="AR53" s="1316"/>
      <c r="AS53" s="1316"/>
      <c r="AT53" s="1316"/>
      <c r="AU53" s="1316"/>
      <c r="AV53" s="1316"/>
      <c r="AW53" s="1316"/>
      <c r="AX53" s="1316"/>
      <c r="AY53" s="1316"/>
      <c r="AZ53" s="1316"/>
      <c r="BA53" s="1316"/>
      <c r="BB53" s="1316" t="s">
        <v>613</v>
      </c>
      <c r="BC53" s="1316"/>
      <c r="BD53" s="1316"/>
      <c r="BE53" s="1316"/>
      <c r="BF53" s="1316"/>
      <c r="BG53" s="1316"/>
      <c r="BH53" s="1316"/>
      <c r="BI53" s="1316"/>
      <c r="BJ53" s="1316"/>
      <c r="BK53" s="1316"/>
      <c r="BL53" s="1316"/>
      <c r="BM53" s="1316"/>
      <c r="BN53" s="1316"/>
      <c r="BO53" s="1316"/>
      <c r="BP53" s="1314">
        <v>50</v>
      </c>
      <c r="BQ53" s="1314"/>
      <c r="BR53" s="1314"/>
      <c r="BS53" s="1314"/>
      <c r="BT53" s="1314"/>
      <c r="BU53" s="1314"/>
      <c r="BV53" s="1314"/>
      <c r="BW53" s="1314"/>
      <c r="BX53" s="1314">
        <v>51.3</v>
      </c>
      <c r="BY53" s="1314"/>
      <c r="BZ53" s="1314"/>
      <c r="CA53" s="1314"/>
      <c r="CB53" s="1314"/>
      <c r="CC53" s="1314"/>
      <c r="CD53" s="1314"/>
      <c r="CE53" s="1314"/>
      <c r="CF53" s="1314">
        <v>51.3</v>
      </c>
      <c r="CG53" s="1314"/>
      <c r="CH53" s="1314"/>
      <c r="CI53" s="1314"/>
      <c r="CJ53" s="1314"/>
      <c r="CK53" s="1314"/>
      <c r="CL53" s="1314"/>
      <c r="CM53" s="1314"/>
      <c r="CN53" s="1314">
        <v>52.5</v>
      </c>
      <c r="CO53" s="1314"/>
      <c r="CP53" s="1314"/>
      <c r="CQ53" s="1314"/>
      <c r="CR53" s="1314"/>
      <c r="CS53" s="1314"/>
      <c r="CT53" s="1314"/>
      <c r="CU53" s="1314"/>
      <c r="CV53" s="1314">
        <v>54.2</v>
      </c>
      <c r="CW53" s="1314"/>
      <c r="CX53" s="1314"/>
      <c r="CY53" s="1314"/>
      <c r="CZ53" s="1314"/>
      <c r="DA53" s="1314"/>
      <c r="DB53" s="1314"/>
      <c r="DC53" s="1314"/>
    </row>
    <row r="54" spans="1:109" ht="13.5" x14ac:dyDescent="0.15">
      <c r="A54" s="402"/>
      <c r="B54" s="387"/>
      <c r="G54" s="1323"/>
      <c r="H54" s="1323"/>
      <c r="I54" s="1312"/>
      <c r="J54" s="1312"/>
      <c r="K54" s="1317"/>
      <c r="L54" s="1317"/>
      <c r="M54" s="1317"/>
      <c r="N54" s="1317"/>
      <c r="AM54" s="39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2"/>
      <c r="B55" s="387"/>
      <c r="G55" s="1312"/>
      <c r="H55" s="1312"/>
      <c r="I55" s="1312"/>
      <c r="J55" s="1312"/>
      <c r="K55" s="1317"/>
      <c r="L55" s="1317"/>
      <c r="M55" s="1317"/>
      <c r="N55" s="1317"/>
      <c r="AN55" s="1315" t="s">
        <v>608</v>
      </c>
      <c r="AO55" s="1315"/>
      <c r="AP55" s="1315"/>
      <c r="AQ55" s="1315"/>
      <c r="AR55" s="1315"/>
      <c r="AS55" s="1315"/>
      <c r="AT55" s="1315"/>
      <c r="AU55" s="1315"/>
      <c r="AV55" s="1315"/>
      <c r="AW55" s="1315"/>
      <c r="AX55" s="1315"/>
      <c r="AY55" s="1315"/>
      <c r="AZ55" s="1315"/>
      <c r="BA55" s="1315"/>
      <c r="BB55" s="1316" t="s">
        <v>606</v>
      </c>
      <c r="BC55" s="1316"/>
      <c r="BD55" s="1316"/>
      <c r="BE55" s="1316"/>
      <c r="BF55" s="1316"/>
      <c r="BG55" s="1316"/>
      <c r="BH55" s="1316"/>
      <c r="BI55" s="1316"/>
      <c r="BJ55" s="1316"/>
      <c r="BK55" s="1316"/>
      <c r="BL55" s="1316"/>
      <c r="BM55" s="1316"/>
      <c r="BN55" s="1316"/>
      <c r="BO55" s="1316"/>
      <c r="BP55" s="1314">
        <v>13</v>
      </c>
      <c r="BQ55" s="1314"/>
      <c r="BR55" s="1314"/>
      <c r="BS55" s="1314"/>
      <c r="BT55" s="1314"/>
      <c r="BU55" s="1314"/>
      <c r="BV55" s="1314"/>
      <c r="BW55" s="1314"/>
      <c r="BX55" s="1314">
        <v>21</v>
      </c>
      <c r="BY55" s="1314"/>
      <c r="BZ55" s="1314"/>
      <c r="CA55" s="1314"/>
      <c r="CB55" s="1314"/>
      <c r="CC55" s="1314"/>
      <c r="CD55" s="1314"/>
      <c r="CE55" s="1314"/>
      <c r="CF55" s="1314">
        <v>20.2</v>
      </c>
      <c r="CG55" s="1314"/>
      <c r="CH55" s="1314"/>
      <c r="CI55" s="1314"/>
      <c r="CJ55" s="1314"/>
      <c r="CK55" s="1314"/>
      <c r="CL55" s="1314"/>
      <c r="CM55" s="1314"/>
      <c r="CN55" s="1314">
        <v>18.3</v>
      </c>
      <c r="CO55" s="1314"/>
      <c r="CP55" s="1314"/>
      <c r="CQ55" s="1314"/>
      <c r="CR55" s="1314"/>
      <c r="CS55" s="1314"/>
      <c r="CT55" s="1314"/>
      <c r="CU55" s="1314"/>
      <c r="CV55" s="1314">
        <v>20.3</v>
      </c>
      <c r="CW55" s="1314"/>
      <c r="CX55" s="1314"/>
      <c r="CY55" s="1314"/>
      <c r="CZ55" s="1314"/>
      <c r="DA55" s="1314"/>
      <c r="DB55" s="1314"/>
      <c r="DC55" s="1314"/>
    </row>
    <row r="56" spans="1:109" ht="13.5" x14ac:dyDescent="0.15">
      <c r="A56" s="402"/>
      <c r="B56" s="387"/>
      <c r="G56" s="1312"/>
      <c r="H56" s="1312"/>
      <c r="I56" s="1312"/>
      <c r="J56" s="1312"/>
      <c r="K56" s="1317"/>
      <c r="L56" s="1317"/>
      <c r="M56" s="1317"/>
      <c r="N56" s="1317"/>
      <c r="AN56" s="1315"/>
      <c r="AO56" s="1315"/>
      <c r="AP56" s="1315"/>
      <c r="AQ56" s="1315"/>
      <c r="AR56" s="1315"/>
      <c r="AS56" s="1315"/>
      <c r="AT56" s="1315"/>
      <c r="AU56" s="1315"/>
      <c r="AV56" s="1315"/>
      <c r="AW56" s="1315"/>
      <c r="AX56" s="1315"/>
      <c r="AY56" s="1315"/>
      <c r="AZ56" s="1315"/>
      <c r="BA56" s="1315"/>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2" customFormat="1" ht="13.5" x14ac:dyDescent="0.15">
      <c r="B57" s="408"/>
      <c r="G57" s="1312"/>
      <c r="H57" s="1312"/>
      <c r="I57" s="1318"/>
      <c r="J57" s="1318"/>
      <c r="K57" s="1317"/>
      <c r="L57" s="1317"/>
      <c r="M57" s="1317"/>
      <c r="N57" s="1317"/>
      <c r="AM57" s="386"/>
      <c r="AN57" s="1315"/>
      <c r="AO57" s="1315"/>
      <c r="AP57" s="1315"/>
      <c r="AQ57" s="1315"/>
      <c r="AR57" s="1315"/>
      <c r="AS57" s="1315"/>
      <c r="AT57" s="1315"/>
      <c r="AU57" s="1315"/>
      <c r="AV57" s="1315"/>
      <c r="AW57" s="1315"/>
      <c r="AX57" s="1315"/>
      <c r="AY57" s="1315"/>
      <c r="AZ57" s="1315"/>
      <c r="BA57" s="1315"/>
      <c r="BB57" s="1316" t="s">
        <v>614</v>
      </c>
      <c r="BC57" s="1316"/>
      <c r="BD57" s="1316"/>
      <c r="BE57" s="1316"/>
      <c r="BF57" s="1316"/>
      <c r="BG57" s="1316"/>
      <c r="BH57" s="1316"/>
      <c r="BI57" s="1316"/>
      <c r="BJ57" s="1316"/>
      <c r="BK57" s="1316"/>
      <c r="BL57" s="1316"/>
      <c r="BM57" s="1316"/>
      <c r="BN57" s="1316"/>
      <c r="BO57" s="1316"/>
      <c r="BP57" s="1314">
        <v>53.4</v>
      </c>
      <c r="BQ57" s="1314"/>
      <c r="BR57" s="1314"/>
      <c r="BS57" s="1314"/>
      <c r="BT57" s="1314"/>
      <c r="BU57" s="1314"/>
      <c r="BV57" s="1314"/>
      <c r="BW57" s="1314"/>
      <c r="BX57" s="1314">
        <v>56.1</v>
      </c>
      <c r="BY57" s="1314"/>
      <c r="BZ57" s="1314"/>
      <c r="CA57" s="1314"/>
      <c r="CB57" s="1314"/>
      <c r="CC57" s="1314"/>
      <c r="CD57" s="1314"/>
      <c r="CE57" s="1314"/>
      <c r="CF57" s="1314">
        <v>58.1</v>
      </c>
      <c r="CG57" s="1314"/>
      <c r="CH57" s="1314"/>
      <c r="CI57" s="1314"/>
      <c r="CJ57" s="1314"/>
      <c r="CK57" s="1314"/>
      <c r="CL57" s="1314"/>
      <c r="CM57" s="1314"/>
      <c r="CN57" s="1314">
        <v>59.4</v>
      </c>
      <c r="CO57" s="1314"/>
      <c r="CP57" s="1314"/>
      <c r="CQ57" s="1314"/>
      <c r="CR57" s="1314"/>
      <c r="CS57" s="1314"/>
      <c r="CT57" s="1314"/>
      <c r="CU57" s="1314"/>
      <c r="CV57" s="1314">
        <v>60.7</v>
      </c>
      <c r="CW57" s="1314"/>
      <c r="CX57" s="1314"/>
      <c r="CY57" s="1314"/>
      <c r="CZ57" s="1314"/>
      <c r="DA57" s="1314"/>
      <c r="DB57" s="1314"/>
      <c r="DC57" s="1314"/>
      <c r="DD57" s="413"/>
      <c r="DE57" s="408"/>
    </row>
    <row r="58" spans="1:109" s="402" customFormat="1" ht="13.5" x14ac:dyDescent="0.15">
      <c r="A58" s="386"/>
      <c r="B58" s="408"/>
      <c r="G58" s="1312"/>
      <c r="H58" s="1312"/>
      <c r="I58" s="1318"/>
      <c r="J58" s="1318"/>
      <c r="K58" s="1317"/>
      <c r="L58" s="1317"/>
      <c r="M58" s="1317"/>
      <c r="N58" s="1317"/>
      <c r="AM58" s="386"/>
      <c r="AN58" s="1315"/>
      <c r="AO58" s="1315"/>
      <c r="AP58" s="1315"/>
      <c r="AQ58" s="1315"/>
      <c r="AR58" s="1315"/>
      <c r="AS58" s="1315"/>
      <c r="AT58" s="1315"/>
      <c r="AU58" s="1315"/>
      <c r="AV58" s="1315"/>
      <c r="AW58" s="1315"/>
      <c r="AX58" s="1315"/>
      <c r="AY58" s="1315"/>
      <c r="AZ58" s="1315"/>
      <c r="BA58" s="1315"/>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612</v>
      </c>
    </row>
    <row r="64" spans="1:109" ht="13.5" x14ac:dyDescent="0.15">
      <c r="B64" s="387"/>
      <c r="G64" s="403"/>
      <c r="I64" s="405"/>
      <c r="J64" s="405"/>
      <c r="K64" s="405"/>
      <c r="L64" s="405"/>
      <c r="M64" s="405"/>
      <c r="N64" s="404"/>
      <c r="AM64" s="403"/>
      <c r="AN64" s="403" t="s">
        <v>611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4" t="s">
        <v>620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610</v>
      </c>
    </row>
    <row r="72" spans="2:107" ht="13.5" x14ac:dyDescent="0.15">
      <c r="B72" s="387"/>
      <c r="G72" s="1312"/>
      <c r="H72" s="1312"/>
      <c r="I72" s="1312"/>
      <c r="J72" s="1312"/>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ht="13.5" x14ac:dyDescent="0.15">
      <c r="B73" s="387"/>
      <c r="G73" s="1323"/>
      <c r="H73" s="1323"/>
      <c r="I73" s="1323"/>
      <c r="J73" s="1323"/>
      <c r="K73" s="1313"/>
      <c r="L73" s="1313"/>
      <c r="M73" s="1313"/>
      <c r="N73" s="1313"/>
      <c r="AM73" s="394"/>
      <c r="AN73" s="1316" t="s">
        <v>609</v>
      </c>
      <c r="AO73" s="1316"/>
      <c r="AP73" s="1316"/>
      <c r="AQ73" s="1316"/>
      <c r="AR73" s="1316"/>
      <c r="AS73" s="1316"/>
      <c r="AT73" s="1316"/>
      <c r="AU73" s="1316"/>
      <c r="AV73" s="1316"/>
      <c r="AW73" s="1316"/>
      <c r="AX73" s="1316"/>
      <c r="AY73" s="1316"/>
      <c r="AZ73" s="1316"/>
      <c r="BA73" s="1316"/>
      <c r="BB73" s="1316" t="s">
        <v>607</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5" x14ac:dyDescent="0.15">
      <c r="B74" s="387"/>
      <c r="G74" s="1323"/>
      <c r="H74" s="1323"/>
      <c r="I74" s="1323"/>
      <c r="J74" s="1323"/>
      <c r="K74" s="1313"/>
      <c r="L74" s="1313"/>
      <c r="M74" s="1313"/>
      <c r="N74" s="1313"/>
      <c r="AM74" s="39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7"/>
      <c r="G75" s="1323"/>
      <c r="H75" s="1323"/>
      <c r="I75" s="1312"/>
      <c r="J75" s="1312"/>
      <c r="K75" s="1317"/>
      <c r="L75" s="1317"/>
      <c r="M75" s="1317"/>
      <c r="N75" s="1317"/>
      <c r="AM75" s="394"/>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4">
        <v>5</v>
      </c>
      <c r="BQ75" s="1314"/>
      <c r="BR75" s="1314"/>
      <c r="BS75" s="1314"/>
      <c r="BT75" s="1314"/>
      <c r="BU75" s="1314"/>
      <c r="BV75" s="1314"/>
      <c r="BW75" s="1314"/>
      <c r="BX75" s="1314">
        <v>4.7</v>
      </c>
      <c r="BY75" s="1314"/>
      <c r="BZ75" s="1314"/>
      <c r="CA75" s="1314"/>
      <c r="CB75" s="1314"/>
      <c r="CC75" s="1314"/>
      <c r="CD75" s="1314"/>
      <c r="CE75" s="1314"/>
      <c r="CF75" s="1314">
        <v>5.3</v>
      </c>
      <c r="CG75" s="1314"/>
      <c r="CH75" s="1314"/>
      <c r="CI75" s="1314"/>
      <c r="CJ75" s="1314"/>
      <c r="CK75" s="1314"/>
      <c r="CL75" s="1314"/>
      <c r="CM75" s="1314"/>
      <c r="CN75" s="1314">
        <v>5</v>
      </c>
      <c r="CO75" s="1314"/>
      <c r="CP75" s="1314"/>
      <c r="CQ75" s="1314"/>
      <c r="CR75" s="1314"/>
      <c r="CS75" s="1314"/>
      <c r="CT75" s="1314"/>
      <c r="CU75" s="1314"/>
      <c r="CV75" s="1314">
        <v>4.5999999999999996</v>
      </c>
      <c r="CW75" s="1314"/>
      <c r="CX75" s="1314"/>
      <c r="CY75" s="1314"/>
      <c r="CZ75" s="1314"/>
      <c r="DA75" s="1314"/>
      <c r="DB75" s="1314"/>
      <c r="DC75" s="1314"/>
    </row>
    <row r="76" spans="2:107" ht="13.5" x14ac:dyDescent="0.15">
      <c r="B76" s="387"/>
      <c r="G76" s="1323"/>
      <c r="H76" s="1323"/>
      <c r="I76" s="1312"/>
      <c r="J76" s="1312"/>
      <c r="K76" s="1317"/>
      <c r="L76" s="1317"/>
      <c r="M76" s="1317"/>
      <c r="N76" s="1317"/>
      <c r="AM76" s="39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7"/>
      <c r="G77" s="1312"/>
      <c r="H77" s="1312"/>
      <c r="I77" s="1312"/>
      <c r="J77" s="1312"/>
      <c r="K77" s="1313"/>
      <c r="L77" s="1313"/>
      <c r="M77" s="1313"/>
      <c r="N77" s="1313"/>
      <c r="AN77" s="1315" t="s">
        <v>608</v>
      </c>
      <c r="AO77" s="1315"/>
      <c r="AP77" s="1315"/>
      <c r="AQ77" s="1315"/>
      <c r="AR77" s="1315"/>
      <c r="AS77" s="1315"/>
      <c r="AT77" s="1315"/>
      <c r="AU77" s="1315"/>
      <c r="AV77" s="1315"/>
      <c r="AW77" s="1315"/>
      <c r="AX77" s="1315"/>
      <c r="AY77" s="1315"/>
      <c r="AZ77" s="1315"/>
      <c r="BA77" s="1315"/>
      <c r="BB77" s="1316" t="s">
        <v>607</v>
      </c>
      <c r="BC77" s="1316"/>
      <c r="BD77" s="1316"/>
      <c r="BE77" s="1316"/>
      <c r="BF77" s="1316"/>
      <c r="BG77" s="1316"/>
      <c r="BH77" s="1316"/>
      <c r="BI77" s="1316"/>
      <c r="BJ77" s="1316"/>
      <c r="BK77" s="1316"/>
      <c r="BL77" s="1316"/>
      <c r="BM77" s="1316"/>
      <c r="BN77" s="1316"/>
      <c r="BO77" s="1316"/>
      <c r="BP77" s="1314">
        <v>13</v>
      </c>
      <c r="BQ77" s="1314"/>
      <c r="BR77" s="1314"/>
      <c r="BS77" s="1314"/>
      <c r="BT77" s="1314"/>
      <c r="BU77" s="1314"/>
      <c r="BV77" s="1314"/>
      <c r="BW77" s="1314"/>
      <c r="BX77" s="1314">
        <v>21</v>
      </c>
      <c r="BY77" s="1314"/>
      <c r="BZ77" s="1314"/>
      <c r="CA77" s="1314"/>
      <c r="CB77" s="1314"/>
      <c r="CC77" s="1314"/>
      <c r="CD77" s="1314"/>
      <c r="CE77" s="1314"/>
      <c r="CF77" s="1314">
        <v>20.2</v>
      </c>
      <c r="CG77" s="1314"/>
      <c r="CH77" s="1314"/>
      <c r="CI77" s="1314"/>
      <c r="CJ77" s="1314"/>
      <c r="CK77" s="1314"/>
      <c r="CL77" s="1314"/>
      <c r="CM77" s="1314"/>
      <c r="CN77" s="1314">
        <v>18.3</v>
      </c>
      <c r="CO77" s="1314"/>
      <c r="CP77" s="1314"/>
      <c r="CQ77" s="1314"/>
      <c r="CR77" s="1314"/>
      <c r="CS77" s="1314"/>
      <c r="CT77" s="1314"/>
      <c r="CU77" s="1314"/>
      <c r="CV77" s="1314">
        <v>20.3</v>
      </c>
      <c r="CW77" s="1314"/>
      <c r="CX77" s="1314"/>
      <c r="CY77" s="1314"/>
      <c r="CZ77" s="1314"/>
      <c r="DA77" s="1314"/>
      <c r="DB77" s="1314"/>
      <c r="DC77" s="1314"/>
    </row>
    <row r="78" spans="2:107" ht="13.5" x14ac:dyDescent="0.15">
      <c r="B78" s="387"/>
      <c r="G78" s="1312"/>
      <c r="H78" s="1312"/>
      <c r="I78" s="1312"/>
      <c r="J78" s="1312"/>
      <c r="K78" s="1313"/>
      <c r="L78" s="1313"/>
      <c r="M78" s="1313"/>
      <c r="N78" s="1313"/>
      <c r="AN78" s="1315"/>
      <c r="AO78" s="1315"/>
      <c r="AP78" s="1315"/>
      <c r="AQ78" s="1315"/>
      <c r="AR78" s="1315"/>
      <c r="AS78" s="1315"/>
      <c r="AT78" s="1315"/>
      <c r="AU78" s="1315"/>
      <c r="AV78" s="1315"/>
      <c r="AW78" s="1315"/>
      <c r="AX78" s="1315"/>
      <c r="AY78" s="1315"/>
      <c r="AZ78" s="1315"/>
      <c r="BA78" s="1315"/>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7"/>
      <c r="G79" s="1312"/>
      <c r="H79" s="1312"/>
      <c r="I79" s="1318"/>
      <c r="J79" s="1318"/>
      <c r="K79" s="1319"/>
      <c r="L79" s="1319"/>
      <c r="M79" s="1319"/>
      <c r="N79" s="1319"/>
      <c r="AN79" s="1315"/>
      <c r="AO79" s="1315"/>
      <c r="AP79" s="1315"/>
      <c r="AQ79" s="1315"/>
      <c r="AR79" s="1315"/>
      <c r="AS79" s="1315"/>
      <c r="AT79" s="1315"/>
      <c r="AU79" s="1315"/>
      <c r="AV79" s="1315"/>
      <c r="AW79" s="1315"/>
      <c r="AX79" s="1315"/>
      <c r="AY79" s="1315"/>
      <c r="AZ79" s="1315"/>
      <c r="BA79" s="1315"/>
      <c r="BB79" s="1316" t="s">
        <v>605</v>
      </c>
      <c r="BC79" s="1316"/>
      <c r="BD79" s="1316"/>
      <c r="BE79" s="1316"/>
      <c r="BF79" s="1316"/>
      <c r="BG79" s="1316"/>
      <c r="BH79" s="1316"/>
      <c r="BI79" s="1316"/>
      <c r="BJ79" s="1316"/>
      <c r="BK79" s="1316"/>
      <c r="BL79" s="1316"/>
      <c r="BM79" s="1316"/>
      <c r="BN79" s="1316"/>
      <c r="BO79" s="1316"/>
      <c r="BP79" s="1314">
        <v>6.8</v>
      </c>
      <c r="BQ79" s="1314"/>
      <c r="BR79" s="1314"/>
      <c r="BS79" s="1314"/>
      <c r="BT79" s="1314"/>
      <c r="BU79" s="1314"/>
      <c r="BV79" s="1314"/>
      <c r="BW79" s="1314"/>
      <c r="BX79" s="1314">
        <v>6.8</v>
      </c>
      <c r="BY79" s="1314"/>
      <c r="BZ79" s="1314"/>
      <c r="CA79" s="1314"/>
      <c r="CB79" s="1314"/>
      <c r="CC79" s="1314"/>
      <c r="CD79" s="1314"/>
      <c r="CE79" s="1314"/>
      <c r="CF79" s="1314">
        <v>6.8</v>
      </c>
      <c r="CG79" s="1314"/>
      <c r="CH79" s="1314"/>
      <c r="CI79" s="1314"/>
      <c r="CJ79" s="1314"/>
      <c r="CK79" s="1314"/>
      <c r="CL79" s="1314"/>
      <c r="CM79" s="1314"/>
      <c r="CN79" s="1314">
        <v>6.8</v>
      </c>
      <c r="CO79" s="1314"/>
      <c r="CP79" s="1314"/>
      <c r="CQ79" s="1314"/>
      <c r="CR79" s="1314"/>
      <c r="CS79" s="1314"/>
      <c r="CT79" s="1314"/>
      <c r="CU79" s="1314"/>
      <c r="CV79" s="1314">
        <v>6.6</v>
      </c>
      <c r="CW79" s="1314"/>
      <c r="CX79" s="1314"/>
      <c r="CY79" s="1314"/>
      <c r="CZ79" s="1314"/>
      <c r="DA79" s="1314"/>
      <c r="DB79" s="1314"/>
      <c r="DC79" s="1314"/>
    </row>
    <row r="80" spans="2:107" ht="13.5" x14ac:dyDescent="0.15">
      <c r="B80" s="387"/>
      <c r="G80" s="1312"/>
      <c r="H80" s="1312"/>
      <c r="I80" s="1318"/>
      <c r="J80" s="1318"/>
      <c r="K80" s="1319"/>
      <c r="L80" s="1319"/>
      <c r="M80" s="1319"/>
      <c r="N80" s="1319"/>
      <c r="AN80" s="1315"/>
      <c r="AO80" s="1315"/>
      <c r="AP80" s="1315"/>
      <c r="AQ80" s="1315"/>
      <c r="AR80" s="1315"/>
      <c r="AS80" s="1315"/>
      <c r="AT80" s="1315"/>
      <c r="AU80" s="1315"/>
      <c r="AV80" s="1315"/>
      <c r="AW80" s="1315"/>
      <c r="AX80" s="1315"/>
      <c r="AY80" s="1315"/>
      <c r="AZ80" s="1315"/>
      <c r="BA80" s="1315"/>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dsiTCYVBDjrC+6ZFR8JaoT7BXRdjm2cRITVRITHbYEGVR2B1s/2YOV4fCe6OpwpKOwJtw0I4P4DrnU8NLzAhZg==" saltValue="Sd5QK7rDY/2MRPY4xVv2q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j9KAsa2UT54qNkFtv99GrrY1yNfC/KHHzQT7Zcznl+rm0kP/Y3cXGmzN2Z0h4sxKXJT3XlQ6sw07HOzKCdeHAA==" saltValue="NneQNpRS9CHnlYHajENo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LwRHsMpCvvTGGXVREFB05Uow/HuWFeuohkOvDeo3oyE5xcqTVkrmXTwwM0M+a5wv0we2qAAQ7dfc1bLD1Q9GTw==" saltValue="qx2Q6metWxNVYZtiXGhgm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43972</v>
      </c>
      <c r="E3" s="162"/>
      <c r="F3" s="163">
        <v>49919</v>
      </c>
      <c r="G3" s="164"/>
      <c r="H3" s="165"/>
    </row>
    <row r="4" spans="1:8" x14ac:dyDescent="0.15">
      <c r="A4" s="166"/>
      <c r="B4" s="167"/>
      <c r="C4" s="168"/>
      <c r="D4" s="169">
        <v>25264</v>
      </c>
      <c r="E4" s="170"/>
      <c r="F4" s="171">
        <v>26398</v>
      </c>
      <c r="G4" s="172"/>
      <c r="H4" s="173"/>
    </row>
    <row r="5" spans="1:8" x14ac:dyDescent="0.15">
      <c r="A5" s="154" t="s">
        <v>549</v>
      </c>
      <c r="B5" s="159"/>
      <c r="C5" s="160"/>
      <c r="D5" s="161">
        <v>66714</v>
      </c>
      <c r="E5" s="162"/>
      <c r="F5" s="163">
        <v>47738</v>
      </c>
      <c r="G5" s="164"/>
      <c r="H5" s="165"/>
    </row>
    <row r="6" spans="1:8" x14ac:dyDescent="0.15">
      <c r="A6" s="166"/>
      <c r="B6" s="167"/>
      <c r="C6" s="168"/>
      <c r="D6" s="169">
        <v>40454</v>
      </c>
      <c r="E6" s="170"/>
      <c r="F6" s="171">
        <v>24937</v>
      </c>
      <c r="G6" s="172"/>
      <c r="H6" s="173"/>
    </row>
    <row r="7" spans="1:8" x14ac:dyDescent="0.15">
      <c r="A7" s="154" t="s">
        <v>550</v>
      </c>
      <c r="B7" s="159"/>
      <c r="C7" s="160"/>
      <c r="D7" s="161">
        <v>96585</v>
      </c>
      <c r="E7" s="162"/>
      <c r="F7" s="163">
        <v>52191</v>
      </c>
      <c r="G7" s="164"/>
      <c r="H7" s="165"/>
    </row>
    <row r="8" spans="1:8" x14ac:dyDescent="0.15">
      <c r="A8" s="166"/>
      <c r="B8" s="167"/>
      <c r="C8" s="168"/>
      <c r="D8" s="169">
        <v>42543</v>
      </c>
      <c r="E8" s="170"/>
      <c r="F8" s="171">
        <v>24843</v>
      </c>
      <c r="G8" s="172"/>
      <c r="H8" s="173"/>
    </row>
    <row r="9" spans="1:8" x14ac:dyDescent="0.15">
      <c r="A9" s="154" t="s">
        <v>551</v>
      </c>
      <c r="B9" s="159"/>
      <c r="C9" s="160"/>
      <c r="D9" s="161">
        <v>47517</v>
      </c>
      <c r="E9" s="162"/>
      <c r="F9" s="163">
        <v>47387</v>
      </c>
      <c r="G9" s="164"/>
      <c r="H9" s="165"/>
    </row>
    <row r="10" spans="1:8" x14ac:dyDescent="0.15">
      <c r="A10" s="166"/>
      <c r="B10" s="167"/>
      <c r="C10" s="168"/>
      <c r="D10" s="169">
        <v>34799</v>
      </c>
      <c r="E10" s="170"/>
      <c r="F10" s="171">
        <v>24928</v>
      </c>
      <c r="G10" s="172"/>
      <c r="H10" s="173"/>
    </row>
    <row r="11" spans="1:8" x14ac:dyDescent="0.15">
      <c r="A11" s="154" t="s">
        <v>552</v>
      </c>
      <c r="B11" s="159"/>
      <c r="C11" s="160"/>
      <c r="D11" s="161">
        <v>31148</v>
      </c>
      <c r="E11" s="162"/>
      <c r="F11" s="163">
        <v>51264</v>
      </c>
      <c r="G11" s="164"/>
      <c r="H11" s="165"/>
    </row>
    <row r="12" spans="1:8" x14ac:dyDescent="0.15">
      <c r="A12" s="166"/>
      <c r="B12" s="167"/>
      <c r="C12" s="174"/>
      <c r="D12" s="169">
        <v>22363</v>
      </c>
      <c r="E12" s="170"/>
      <c r="F12" s="171">
        <v>26040</v>
      </c>
      <c r="G12" s="172"/>
      <c r="H12" s="173"/>
    </row>
    <row r="13" spans="1:8" x14ac:dyDescent="0.15">
      <c r="A13" s="154"/>
      <c r="B13" s="159"/>
      <c r="C13" s="175"/>
      <c r="D13" s="176">
        <v>57187</v>
      </c>
      <c r="E13" s="177"/>
      <c r="F13" s="178">
        <v>49700</v>
      </c>
      <c r="G13" s="179"/>
      <c r="H13" s="165"/>
    </row>
    <row r="14" spans="1:8" x14ac:dyDescent="0.15">
      <c r="A14" s="166"/>
      <c r="B14" s="167"/>
      <c r="C14" s="168"/>
      <c r="D14" s="169">
        <v>33085</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7.23</v>
      </c>
      <c r="C19" s="180">
        <f>ROUND(VALUE(SUBSTITUTE(実質収支比率等に係る経年分析!G$48,"▲","-")),2)</f>
        <v>7.79</v>
      </c>
      <c r="D19" s="180">
        <f>ROUND(VALUE(SUBSTITUTE(実質収支比率等に係る経年分析!H$48,"▲","-")),2)</f>
        <v>7.24</v>
      </c>
      <c r="E19" s="180">
        <f>ROUND(VALUE(SUBSTITUTE(実質収支比率等に係る経年分析!I$48,"▲","-")),2)</f>
        <v>8.5</v>
      </c>
      <c r="F19" s="180">
        <f>ROUND(VALUE(SUBSTITUTE(実質収支比率等に係る経年分析!J$48,"▲","-")),2)</f>
        <v>4.6900000000000004</v>
      </c>
    </row>
    <row r="20" spans="1:11" x14ac:dyDescent="0.15">
      <c r="A20" s="180" t="s">
        <v>55</v>
      </c>
      <c r="B20" s="180">
        <f>ROUND(VALUE(SUBSTITUTE(実質収支比率等に係る経年分析!F$47,"▲","-")),2)</f>
        <v>33.659999999999997</v>
      </c>
      <c r="C20" s="180">
        <f>ROUND(VALUE(SUBSTITUTE(実質収支比率等に係る経年分析!G$47,"▲","-")),2)</f>
        <v>29.03</v>
      </c>
      <c r="D20" s="180">
        <f>ROUND(VALUE(SUBSTITUTE(実質収支比率等に係る経年分析!H$47,"▲","-")),2)</f>
        <v>28.97</v>
      </c>
      <c r="E20" s="180">
        <f>ROUND(VALUE(SUBSTITUTE(実質収支比率等に係る経年分析!I$47,"▲","-")),2)</f>
        <v>26.23</v>
      </c>
      <c r="F20" s="180">
        <f>ROUND(VALUE(SUBSTITUTE(実質収支比率等に係る経年分析!J$47,"▲","-")),2)</f>
        <v>22.35</v>
      </c>
    </row>
    <row r="21" spans="1:11" x14ac:dyDescent="0.15">
      <c r="A21" s="180" t="s">
        <v>56</v>
      </c>
      <c r="B21" s="180">
        <f>IF(ISNUMBER(VALUE(SUBSTITUTE(実質収支比率等に係る経年分析!F$49,"▲","-"))),ROUND(VALUE(SUBSTITUTE(実質収支比率等に係る経年分析!F$49,"▲","-")),2),NA())</f>
        <v>-3.7</v>
      </c>
      <c r="C21" s="180">
        <f>IF(ISNUMBER(VALUE(SUBSTITUTE(実質収支比率等に係る経年分析!G$49,"▲","-"))),ROUND(VALUE(SUBSTITUTE(実質収支比率等に係る経年分析!G$49,"▲","-")),2),NA())</f>
        <v>-4.3499999999999996</v>
      </c>
      <c r="D21" s="180">
        <f>IF(ISNUMBER(VALUE(SUBSTITUTE(実質収支比率等に係る経年分析!H$49,"▲","-"))),ROUND(VALUE(SUBSTITUTE(実質収支比率等に係る経年分析!H$49,"▲","-")),2),NA())</f>
        <v>-0.54</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-7.52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15.64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1531</v>
      </c>
      <c r="E42" s="182"/>
      <c r="F42" s="182"/>
      <c r="G42" s="182">
        <f>'実質公債費比率（分子）の構造'!L$52</f>
        <v>1536</v>
      </c>
      <c r="H42" s="182"/>
      <c r="I42" s="182"/>
      <c r="J42" s="182">
        <f>'実質公債費比率（分子）の構造'!M$52</f>
        <v>1517</v>
      </c>
      <c r="K42" s="182"/>
      <c r="L42" s="182"/>
      <c r="M42" s="182">
        <f>'実質公債費比率（分子）の構造'!N$52</f>
        <v>1542</v>
      </c>
      <c r="N42" s="182"/>
      <c r="O42" s="182"/>
      <c r="P42" s="182">
        <f>'実質公債費比率（分子）の構造'!O$52</f>
        <v>1505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62</v>
      </c>
      <c r="C45" s="182"/>
      <c r="D45" s="182"/>
      <c r="E45" s="182">
        <f>'実質公債費比率（分子）の構造'!L$49</f>
        <v>51</v>
      </c>
      <c r="F45" s="182"/>
      <c r="G45" s="182"/>
      <c r="H45" s="182">
        <f>'実質公債費比率（分子）の構造'!M$49</f>
        <v>53</v>
      </c>
      <c r="I45" s="182"/>
      <c r="J45" s="182"/>
      <c r="K45" s="182">
        <f>'実質公債費比率（分子）の構造'!N$49</f>
        <v>67</v>
      </c>
      <c r="L45" s="182"/>
      <c r="M45" s="182"/>
      <c r="N45" s="182">
        <f>'実質公債費比率（分子）の構造'!O$49</f>
        <v>53</v>
      </c>
      <c r="O45" s="182"/>
      <c r="P45" s="182"/>
    </row>
    <row r="46" spans="1:16" x14ac:dyDescent="0.15">
      <c r="A46" s="182" t="s">
        <v>67</v>
      </c>
      <c r="B46" s="182">
        <f>'実質公債費比率（分子）の構造'!K$48</f>
        <v>601</v>
      </c>
      <c r="C46" s="182"/>
      <c r="D46" s="182"/>
      <c r="E46" s="182">
        <f>'実質公債費比率（分子）の構造'!L$48</f>
        <v>529</v>
      </c>
      <c r="F46" s="182"/>
      <c r="G46" s="182"/>
      <c r="H46" s="182">
        <f>'実質公債費比率（分子）の構造'!M$48</f>
        <v>531</v>
      </c>
      <c r="I46" s="182"/>
      <c r="J46" s="182"/>
      <c r="K46" s="182">
        <f>'実質公債費比率（分子）の構造'!N$48</f>
        <v>468</v>
      </c>
      <c r="L46" s="182"/>
      <c r="M46" s="182"/>
      <c r="N46" s="182">
        <f>'実質公債費比率（分子）の構造'!O$48</f>
        <v>413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1296</v>
      </c>
      <c r="C49" s="182"/>
      <c r="D49" s="182"/>
      <c r="E49" s="182">
        <f>'実質公債費比率（分子）の構造'!L$45</f>
        <v>1380</v>
      </c>
      <c r="F49" s="182"/>
      <c r="G49" s="182"/>
      <c r="H49" s="182">
        <f>'実質公債費比率（分子）の構造'!M$45</f>
        <v>1399</v>
      </c>
      <c r="I49" s="182"/>
      <c r="J49" s="182"/>
      <c r="K49" s="182">
        <f>'実質公債費比率（分子）の構造'!N$45</f>
        <v>1371</v>
      </c>
      <c r="L49" s="182"/>
      <c r="M49" s="182"/>
      <c r="N49" s="182">
        <f>'実質公債費比率（分子）の構造'!O$45</f>
        <v>1369</v>
      </c>
      <c r="O49" s="182"/>
      <c r="P49" s="182"/>
    </row>
    <row r="50" spans="1:16" x14ac:dyDescent="0.15">
      <c r="A50" s="182" t="s">
        <v>71</v>
      </c>
      <c r="B50" s="182" t="e">
        <f>NA()</f>
        <v>#N/A</v>
      </c>
      <c r="C50" s="182">
        <f>IF(ISNUMBER('実質公債費比率（分子）の構造'!K$53),'実質公債費比率（分子）の構造'!K$53,NA())</f>
        <v>428</v>
      </c>
      <c r="D50" s="182" t="e">
        <f>NA()</f>
        <v>#N/A</v>
      </c>
      <c r="E50" s="182" t="e">
        <f>NA()</f>
        <v>#N/A</v>
      </c>
      <c r="F50" s="182">
        <f>IF(ISNUMBER('実質公債費比率（分子）の構造'!L$53),'実質公債費比率（分子）の構造'!L$53,NA())</f>
        <v>424</v>
      </c>
      <c r="G50" s="182" t="e">
        <f>NA()</f>
        <v>#N/A</v>
      </c>
      <c r="H50" s="182" t="e">
        <f>NA()</f>
        <v>#N/A</v>
      </c>
      <c r="I50" s="182">
        <f>IF(ISNUMBER('実質公債費比率（分子）の構造'!M$53),'実質公債費比率（分子）の構造'!M$53,NA())</f>
        <v>466</v>
      </c>
      <c r="J50" s="182" t="e">
        <f>NA()</f>
        <v>#N/A</v>
      </c>
      <c r="K50" s="182" t="e">
        <f>NA()</f>
        <v>#N/A</v>
      </c>
      <c r="L50" s="182">
        <f>IF(ISNUMBER('実質公債費比率（分子）の構造'!N$53),'実質公債費比率（分子）の構造'!N$53,NA())</f>
        <v>364</v>
      </c>
      <c r="M50" s="182" t="e">
        <f>NA()</f>
        <v>#N/A</v>
      </c>
      <c r="N50" s="182" t="e">
        <f>NA()</f>
        <v>#N/A</v>
      </c>
      <c r="O50" s="182">
        <f>IF(ISNUMBER('実質公債費比率（分子）の構造'!O$53),'実質公債費比率（分子）の構造'!O$53,NA())</f>
        <v>330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13548</v>
      </c>
      <c r="E56" s="181"/>
      <c r="F56" s="181"/>
      <c r="G56" s="181">
        <f>'将来負担比率（分子）の構造'!J$52</f>
        <v>13468</v>
      </c>
      <c r="H56" s="181"/>
      <c r="I56" s="181"/>
      <c r="J56" s="181">
        <f>'将来負担比率（分子）の構造'!K$52</f>
        <v>13791</v>
      </c>
      <c r="K56" s="181"/>
      <c r="L56" s="181"/>
      <c r="M56" s="181">
        <f>'将来負担比率（分子）の構造'!L$52</f>
        <v>13674</v>
      </c>
      <c r="N56" s="181"/>
      <c r="O56" s="181"/>
      <c r="P56" s="181">
        <f>'将来負担比率（分子）の構造'!M$52</f>
        <v>13487</v>
      </c>
    </row>
    <row r="57" spans="1:16" x14ac:dyDescent="0.15">
      <c r="A57" s="181" t="s">
        <v>42</v>
      </c>
      <c r="B57" s="181"/>
      <c r="C57" s="181"/>
      <c r="D57" s="181">
        <f>'将来負担比率（分子）の構造'!I$51</f>
        <v>3084</v>
      </c>
      <c r="E57" s="181"/>
      <c r="F57" s="181"/>
      <c r="G57" s="181">
        <f>'将来負担比率（分子）の構造'!J$51</f>
        <v>3002</v>
      </c>
      <c r="H57" s="181"/>
      <c r="I57" s="181"/>
      <c r="J57" s="181">
        <f>'将来負担比率（分子）の構造'!K$51</f>
        <v>2783</v>
      </c>
      <c r="K57" s="181"/>
      <c r="L57" s="181"/>
      <c r="M57" s="181">
        <f>'将来負担比率（分子）の構造'!L$51</f>
        <v>2670</v>
      </c>
      <c r="N57" s="181"/>
      <c r="O57" s="181"/>
      <c r="P57" s="181">
        <f>'将来負担比率（分子）の構造'!M$51</f>
        <v>2582</v>
      </c>
    </row>
    <row r="58" spans="1:16" x14ac:dyDescent="0.15">
      <c r="A58" s="181" t="s">
        <v>41</v>
      </c>
      <c r="B58" s="181"/>
      <c r="C58" s="181"/>
      <c r="D58" s="181">
        <f>'将来負担比率（分子）の構造'!I$50</f>
        <v>6173</v>
      </c>
      <c r="E58" s="181"/>
      <c r="F58" s="181"/>
      <c r="G58" s="181">
        <f>'将来負担比率（分子）の構造'!J$50</f>
        <v>5601</v>
      </c>
      <c r="H58" s="181"/>
      <c r="I58" s="181"/>
      <c r="J58" s="181">
        <f>'将来負担比率（分子）の構造'!K$50</f>
        <v>5486</v>
      </c>
      <c r="K58" s="181"/>
      <c r="L58" s="181"/>
      <c r="M58" s="181">
        <f>'将来負担比率（分子）の構造'!L$50</f>
        <v>5339</v>
      </c>
      <c r="N58" s="181"/>
      <c r="O58" s="181"/>
      <c r="P58" s="181">
        <f>'将来負担比率（分子）の構造'!M$50</f>
        <v>5186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10</v>
      </c>
      <c r="F61" s="181"/>
      <c r="G61" s="181"/>
      <c r="H61" s="181" t="str">
        <f>'将来負担比率（分子）の構造'!K$46</f>
        <v>-</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847</v>
      </c>
      <c r="C62" s="181"/>
      <c r="D62" s="181"/>
      <c r="E62" s="181">
        <f>'将来負担比率（分子）の構造'!J$45</f>
        <v>749</v>
      </c>
      <c r="F62" s="181"/>
      <c r="G62" s="181"/>
      <c r="H62" s="181">
        <f>'将来負担比率（分子）の構造'!K$45</f>
        <v>761</v>
      </c>
      <c r="I62" s="181"/>
      <c r="J62" s="181"/>
      <c r="K62" s="181">
        <f>'将来負担比率（分子）の構造'!L$45</f>
        <v>655</v>
      </c>
      <c r="L62" s="181"/>
      <c r="M62" s="181"/>
      <c r="N62" s="181">
        <f>'将来負担比率（分子）の構造'!M$45</f>
        <v>632</v>
      </c>
      <c r="O62" s="181"/>
      <c r="P62" s="181"/>
    </row>
    <row r="63" spans="1:16" x14ac:dyDescent="0.15">
      <c r="A63" s="181" t="s">
        <v>34</v>
      </c>
      <c r="B63" s="181">
        <f>'将来負担比率（分子）の構造'!I$44</f>
        <v>210</v>
      </c>
      <c r="C63" s="181"/>
      <c r="D63" s="181"/>
      <c r="E63" s="181">
        <f>'将来負担比率（分子）の構造'!J$44</f>
        <v>243</v>
      </c>
      <c r="F63" s="181"/>
      <c r="G63" s="181"/>
      <c r="H63" s="181">
        <f>'将来負担比率（分子）の構造'!K$44</f>
        <v>207</v>
      </c>
      <c r="I63" s="181"/>
      <c r="J63" s="181"/>
      <c r="K63" s="181">
        <f>'将来負担比率（分子）の構造'!L$44</f>
        <v>175</v>
      </c>
      <c r="L63" s="181"/>
      <c r="M63" s="181"/>
      <c r="N63" s="181">
        <f>'将来負担比率（分子）の構造'!M$44</f>
        <v>143</v>
      </c>
      <c r="O63" s="181"/>
      <c r="P63" s="181"/>
    </row>
    <row r="64" spans="1:16" x14ac:dyDescent="0.15">
      <c r="A64" s="181" t="s">
        <v>33</v>
      </c>
      <c r="B64" s="181">
        <f>'将来負担比率（分子）の構造'!I$43</f>
        <v>6083</v>
      </c>
      <c r="C64" s="181"/>
      <c r="D64" s="181"/>
      <c r="E64" s="181">
        <f>'将来負担比率（分子）の構造'!J$43</f>
        <v>5613</v>
      </c>
      <c r="F64" s="181"/>
      <c r="G64" s="181"/>
      <c r="H64" s="181">
        <f>'将来負担比率（分子）の構造'!K$43</f>
        <v>5092</v>
      </c>
      <c r="I64" s="181"/>
      <c r="J64" s="181"/>
      <c r="K64" s="181">
        <f>'将来負担比率（分子）の構造'!L$43</f>
        <v>4440</v>
      </c>
      <c r="L64" s="181"/>
      <c r="M64" s="181"/>
      <c r="N64" s="181">
        <f>'将来負担比率（分子）の構造'!M$43</f>
        <v>3940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13122</v>
      </c>
      <c r="C66" s="181"/>
      <c r="D66" s="181"/>
      <c r="E66" s="181">
        <f>'将来負担比率（分子）の構造'!J$41</f>
        <v>13752</v>
      </c>
      <c r="F66" s="181"/>
      <c r="G66" s="181"/>
      <c r="H66" s="181">
        <f>'将来負担比率（分子）の構造'!K$41</f>
        <v>14849</v>
      </c>
      <c r="I66" s="181"/>
      <c r="J66" s="181"/>
      <c r="K66" s="181">
        <f>'将来負担比率（分子）の構造'!L$41</f>
        <v>14892</v>
      </c>
      <c r="L66" s="181"/>
      <c r="M66" s="181"/>
      <c r="N66" s="181">
        <f>'将来負担比率（分子）の構造'!M$41</f>
        <v>14484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2717</v>
      </c>
      <c r="C72" s="185">
        <f>基金残高に係る経年分析!G55</f>
        <v>2496</v>
      </c>
      <c r="D72" s="185">
        <f>基金残高に係る経年分析!H55</f>
        <v>2137</v>
      </c>
    </row>
    <row r="73" spans="1:16" x14ac:dyDescent="0.15">
      <c r="A73" s="184" t="s">
        <v>78</v>
      </c>
      <c r="B73" s="185">
        <f>基金残高に係る経年分析!F56</f>
        <v>373</v>
      </c>
      <c r="C73" s="185">
        <f>基金残高に係る経年分析!G56</f>
        <v>373</v>
      </c>
      <c r="D73" s="185">
        <f>基金残高に係る経年分析!H56</f>
        <v>373</v>
      </c>
    </row>
    <row r="74" spans="1:16" x14ac:dyDescent="0.15">
      <c r="A74" s="184" t="s">
        <v>79</v>
      </c>
      <c r="B74" s="185">
        <f>基金残高に係る経年分析!F57</f>
        <v>1875</v>
      </c>
      <c r="C74" s="185">
        <f>基金残高に係る経年分析!G57</f>
        <v>1849</v>
      </c>
      <c r="D74" s="185">
        <f>基金残高に係る経年分析!H57</f>
        <v>1978</v>
      </c>
    </row>
  </sheetData>
  <sheetProtection algorithmName="SHA-512" hashValue="dGtRwCq3hLIyFs61pJcVMlmNa2iYISTM3MTljqZxmwwTHiq1z8iWNFneScihOAkktc7t9m2yrgpeqs/5zIWTMw==" saltValue="zUFh6IFPyhKAJ5Zyzm2kh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7939703</v>
      </c>
      <c r="S5" s="673"/>
      <c r="T5" s="673"/>
      <c r="U5" s="673"/>
      <c r="V5" s="673"/>
      <c r="W5" s="673"/>
      <c r="X5" s="673"/>
      <c r="Y5" s="674"/>
      <c r="Z5" s="675">
        <v>48.8</v>
      </c>
      <c r="AA5" s="675"/>
      <c r="AB5" s="675"/>
      <c r="AC5" s="675"/>
      <c r="AD5" s="676">
        <v>7451976</v>
      </c>
      <c r="AE5" s="676"/>
      <c r="AF5" s="676"/>
      <c r="AG5" s="676"/>
      <c r="AH5" s="676"/>
      <c r="AI5" s="676"/>
      <c r="AJ5" s="676"/>
      <c r="AK5" s="676"/>
      <c r="AL5" s="677">
        <v>80.599999999999994</v>
      </c>
      <c r="AM5" s="678"/>
      <c r="AN5" s="678"/>
      <c r="AO5" s="679"/>
      <c r="AP5" s="669" t="s">
        <v>228</v>
      </c>
      <c r="AQ5" s="670"/>
      <c r="AR5" s="670"/>
      <c r="AS5" s="670"/>
      <c r="AT5" s="670"/>
      <c r="AU5" s="670"/>
      <c r="AV5" s="670"/>
      <c r="AW5" s="670"/>
      <c r="AX5" s="670"/>
      <c r="AY5" s="670"/>
      <c r="AZ5" s="670"/>
      <c r="BA5" s="670"/>
      <c r="BB5" s="670"/>
      <c r="BC5" s="670"/>
      <c r="BD5" s="670"/>
      <c r="BE5" s="670"/>
      <c r="BF5" s="671"/>
      <c r="BG5" s="683">
        <v>7451976</v>
      </c>
      <c r="BH5" s="684"/>
      <c r="BI5" s="684"/>
      <c r="BJ5" s="684"/>
      <c r="BK5" s="684"/>
      <c r="BL5" s="684"/>
      <c r="BM5" s="684"/>
      <c r="BN5" s="685"/>
      <c r="BO5" s="686">
        <v>93.9</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188500</v>
      </c>
      <c r="S6" s="684"/>
      <c r="T6" s="684"/>
      <c r="U6" s="684"/>
      <c r="V6" s="684"/>
      <c r="W6" s="684"/>
      <c r="X6" s="684"/>
      <c r="Y6" s="685"/>
      <c r="Z6" s="686">
        <v>1.2</v>
      </c>
      <c r="AA6" s="686"/>
      <c r="AB6" s="686"/>
      <c r="AC6" s="686"/>
      <c r="AD6" s="687">
        <v>188500</v>
      </c>
      <c r="AE6" s="687"/>
      <c r="AF6" s="687"/>
      <c r="AG6" s="687"/>
      <c r="AH6" s="687"/>
      <c r="AI6" s="687"/>
      <c r="AJ6" s="687"/>
      <c r="AK6" s="687"/>
      <c r="AL6" s="688">
        <v>2</v>
      </c>
      <c r="AM6" s="689"/>
      <c r="AN6" s="689"/>
      <c r="AO6" s="690"/>
      <c r="AP6" s="680" t="s">
        <v>234</v>
      </c>
      <c r="AQ6" s="681"/>
      <c r="AR6" s="681"/>
      <c r="AS6" s="681"/>
      <c r="AT6" s="681"/>
      <c r="AU6" s="681"/>
      <c r="AV6" s="681"/>
      <c r="AW6" s="681"/>
      <c r="AX6" s="681"/>
      <c r="AY6" s="681"/>
      <c r="AZ6" s="681"/>
      <c r="BA6" s="681"/>
      <c r="BB6" s="681"/>
      <c r="BC6" s="681"/>
      <c r="BD6" s="681"/>
      <c r="BE6" s="681"/>
      <c r="BF6" s="682"/>
      <c r="BG6" s="683">
        <v>7451976</v>
      </c>
      <c r="BH6" s="684"/>
      <c r="BI6" s="684"/>
      <c r="BJ6" s="684"/>
      <c r="BK6" s="684"/>
      <c r="BL6" s="684"/>
      <c r="BM6" s="684"/>
      <c r="BN6" s="685"/>
      <c r="BO6" s="686">
        <v>93.9</v>
      </c>
      <c r="BP6" s="686"/>
      <c r="BQ6" s="686"/>
      <c r="BR6" s="686"/>
      <c r="BS6" s="687" t="s">
        <v>128</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146766</v>
      </c>
      <c r="CS6" s="684"/>
      <c r="CT6" s="684"/>
      <c r="CU6" s="684"/>
      <c r="CV6" s="684"/>
      <c r="CW6" s="684"/>
      <c r="CX6" s="684"/>
      <c r="CY6" s="685"/>
      <c r="CZ6" s="677">
        <v>0.9</v>
      </c>
      <c r="DA6" s="678"/>
      <c r="DB6" s="678"/>
      <c r="DC6" s="697"/>
      <c r="DD6" s="692" t="s">
        <v>229</v>
      </c>
      <c r="DE6" s="684"/>
      <c r="DF6" s="684"/>
      <c r="DG6" s="684"/>
      <c r="DH6" s="684"/>
      <c r="DI6" s="684"/>
      <c r="DJ6" s="684"/>
      <c r="DK6" s="684"/>
      <c r="DL6" s="684"/>
      <c r="DM6" s="684"/>
      <c r="DN6" s="684"/>
      <c r="DO6" s="684"/>
      <c r="DP6" s="685"/>
      <c r="DQ6" s="692">
        <v>146765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4671</v>
      </c>
      <c r="S7" s="684"/>
      <c r="T7" s="684"/>
      <c r="U7" s="684"/>
      <c r="V7" s="684"/>
      <c r="W7" s="684"/>
      <c r="X7" s="684"/>
      <c r="Y7" s="685"/>
      <c r="Z7" s="686">
        <v>0</v>
      </c>
      <c r="AA7" s="686"/>
      <c r="AB7" s="686"/>
      <c r="AC7" s="686"/>
      <c r="AD7" s="687">
        <v>4671</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3187745</v>
      </c>
      <c r="BH7" s="684"/>
      <c r="BI7" s="684"/>
      <c r="BJ7" s="684"/>
      <c r="BK7" s="684"/>
      <c r="BL7" s="684"/>
      <c r="BM7" s="684"/>
      <c r="BN7" s="685"/>
      <c r="BO7" s="686">
        <v>40.1</v>
      </c>
      <c r="BP7" s="686"/>
      <c r="BQ7" s="686"/>
      <c r="BR7" s="686"/>
      <c r="BS7" s="687" t="s">
        <v>128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1827790</v>
      </c>
      <c r="CS7" s="684"/>
      <c r="CT7" s="684"/>
      <c r="CU7" s="684"/>
      <c r="CV7" s="684"/>
      <c r="CW7" s="684"/>
      <c r="CX7" s="684"/>
      <c r="CY7" s="685"/>
      <c r="CZ7" s="686">
        <v>11.7</v>
      </c>
      <c r="DA7" s="686"/>
      <c r="DB7" s="686"/>
      <c r="DC7" s="686"/>
      <c r="DD7" s="692">
        <v>23227</v>
      </c>
      <c r="DE7" s="684"/>
      <c r="DF7" s="684"/>
      <c r="DG7" s="684"/>
      <c r="DH7" s="684"/>
      <c r="DI7" s="684"/>
      <c r="DJ7" s="684"/>
      <c r="DK7" s="684"/>
      <c r="DL7" s="684"/>
      <c r="DM7" s="684"/>
      <c r="DN7" s="684"/>
      <c r="DO7" s="684"/>
      <c r="DP7" s="685"/>
      <c r="DQ7" s="692">
        <v>1680372</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25964</v>
      </c>
      <c r="S8" s="684"/>
      <c r="T8" s="684"/>
      <c r="U8" s="684"/>
      <c r="V8" s="684"/>
      <c r="W8" s="684"/>
      <c r="X8" s="684"/>
      <c r="Y8" s="685"/>
      <c r="Z8" s="686">
        <v>0.2</v>
      </c>
      <c r="AA8" s="686"/>
      <c r="AB8" s="686"/>
      <c r="AC8" s="686"/>
      <c r="AD8" s="687">
        <v>25964</v>
      </c>
      <c r="AE8" s="687"/>
      <c r="AF8" s="687"/>
      <c r="AG8" s="687"/>
      <c r="AH8" s="687"/>
      <c r="AI8" s="687"/>
      <c r="AJ8" s="687"/>
      <c r="AK8" s="687"/>
      <c r="AL8" s="688">
        <v>0.3</v>
      </c>
      <c r="AM8" s="689"/>
      <c r="AN8" s="689"/>
      <c r="AO8" s="690"/>
      <c r="AP8" s="680" t="s">
        <v>240</v>
      </c>
      <c r="AQ8" s="681"/>
      <c r="AR8" s="681"/>
      <c r="AS8" s="681"/>
      <c r="AT8" s="681"/>
      <c r="AU8" s="681"/>
      <c r="AV8" s="681"/>
      <c r="AW8" s="681"/>
      <c r="AX8" s="681"/>
      <c r="AY8" s="681"/>
      <c r="AZ8" s="681"/>
      <c r="BA8" s="681"/>
      <c r="BB8" s="681"/>
      <c r="BC8" s="681"/>
      <c r="BD8" s="681"/>
      <c r="BE8" s="681"/>
      <c r="BF8" s="682"/>
      <c r="BG8" s="683">
        <v>84894</v>
      </c>
      <c r="BH8" s="684"/>
      <c r="BI8" s="684"/>
      <c r="BJ8" s="684"/>
      <c r="BK8" s="684"/>
      <c r="BL8" s="684"/>
      <c r="BM8" s="684"/>
      <c r="BN8" s="685"/>
      <c r="BO8" s="686">
        <v>1.1000000000000001</v>
      </c>
      <c r="BP8" s="686"/>
      <c r="BQ8" s="686"/>
      <c r="BR8" s="686"/>
      <c r="BS8" s="692" t="s">
        <v>128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5460892</v>
      </c>
      <c r="CS8" s="684"/>
      <c r="CT8" s="684"/>
      <c r="CU8" s="684"/>
      <c r="CV8" s="684"/>
      <c r="CW8" s="684"/>
      <c r="CX8" s="684"/>
      <c r="CY8" s="685"/>
      <c r="CZ8" s="686">
        <v>35</v>
      </c>
      <c r="DA8" s="686"/>
      <c r="DB8" s="686"/>
      <c r="DC8" s="686"/>
      <c r="DD8" s="692">
        <v>92279</v>
      </c>
      <c r="DE8" s="684"/>
      <c r="DF8" s="684"/>
      <c r="DG8" s="684"/>
      <c r="DH8" s="684"/>
      <c r="DI8" s="684"/>
      <c r="DJ8" s="684"/>
      <c r="DK8" s="684"/>
      <c r="DL8" s="684"/>
      <c r="DM8" s="684"/>
      <c r="DN8" s="684"/>
      <c r="DO8" s="684"/>
      <c r="DP8" s="685"/>
      <c r="DQ8" s="692">
        <v>2820863</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15743</v>
      </c>
      <c r="S9" s="684"/>
      <c r="T9" s="684"/>
      <c r="U9" s="684"/>
      <c r="V9" s="684"/>
      <c r="W9" s="684"/>
      <c r="X9" s="684"/>
      <c r="Y9" s="685"/>
      <c r="Z9" s="686">
        <v>0.1</v>
      </c>
      <c r="AA9" s="686"/>
      <c r="AB9" s="686"/>
      <c r="AC9" s="686"/>
      <c r="AD9" s="687">
        <v>15743</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2419356</v>
      </c>
      <c r="BH9" s="684"/>
      <c r="BI9" s="684"/>
      <c r="BJ9" s="684"/>
      <c r="BK9" s="684"/>
      <c r="BL9" s="684"/>
      <c r="BM9" s="684"/>
      <c r="BN9" s="685"/>
      <c r="BO9" s="686">
        <v>30.5</v>
      </c>
      <c r="BP9" s="686"/>
      <c r="BQ9" s="686"/>
      <c r="BR9" s="686"/>
      <c r="BS9" s="692" t="s">
        <v>128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1089946</v>
      </c>
      <c r="CS9" s="684"/>
      <c r="CT9" s="684"/>
      <c r="CU9" s="684"/>
      <c r="CV9" s="684"/>
      <c r="CW9" s="684"/>
      <c r="CX9" s="684"/>
      <c r="CY9" s="685"/>
      <c r="CZ9" s="686">
        <v>7</v>
      </c>
      <c r="DA9" s="686"/>
      <c r="DB9" s="686"/>
      <c r="DC9" s="686"/>
      <c r="DD9" s="692">
        <v>179843</v>
      </c>
      <c r="DE9" s="684"/>
      <c r="DF9" s="684"/>
      <c r="DG9" s="684"/>
      <c r="DH9" s="684"/>
      <c r="DI9" s="684"/>
      <c r="DJ9" s="684"/>
      <c r="DK9" s="684"/>
      <c r="DL9" s="684"/>
      <c r="DM9" s="684"/>
      <c r="DN9" s="684"/>
      <c r="DO9" s="684"/>
      <c r="DP9" s="685"/>
      <c r="DQ9" s="692">
        <v>844358</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136</v>
      </c>
      <c r="AA10" s="686"/>
      <c r="AB10" s="686"/>
      <c r="AC10" s="686"/>
      <c r="AD10" s="687" t="s">
        <v>229</v>
      </c>
      <c r="AE10" s="687"/>
      <c r="AF10" s="687"/>
      <c r="AG10" s="687"/>
      <c r="AH10" s="687"/>
      <c r="AI10" s="687"/>
      <c r="AJ10" s="687"/>
      <c r="AK10" s="687"/>
      <c r="AL10" s="688" t="s">
        <v>229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170663</v>
      </c>
      <c r="BH10" s="684"/>
      <c r="BI10" s="684"/>
      <c r="BJ10" s="684"/>
      <c r="BK10" s="684"/>
      <c r="BL10" s="684"/>
      <c r="BM10" s="684"/>
      <c r="BN10" s="685"/>
      <c r="BO10" s="686">
        <v>2.1</v>
      </c>
      <c r="BP10" s="686"/>
      <c r="BQ10" s="686"/>
      <c r="BR10" s="686"/>
      <c r="BS10" s="692" t="s">
        <v>136</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136</v>
      </c>
      <c r="DA10" s="686"/>
      <c r="DB10" s="686"/>
      <c r="DC10" s="686"/>
      <c r="DD10" s="692" t="s">
        <v>128</v>
      </c>
      <c r="DE10" s="684"/>
      <c r="DF10" s="684"/>
      <c r="DG10" s="684"/>
      <c r="DH10" s="684"/>
      <c r="DI10" s="684"/>
      <c r="DJ10" s="684"/>
      <c r="DK10" s="684"/>
      <c r="DL10" s="684"/>
      <c r="DM10" s="684"/>
      <c r="DN10" s="684"/>
      <c r="DO10" s="684"/>
      <c r="DP10" s="685"/>
      <c r="DQ10" s="692" t="s">
        <v>229</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824948</v>
      </c>
      <c r="S11" s="684"/>
      <c r="T11" s="684"/>
      <c r="U11" s="684"/>
      <c r="V11" s="684"/>
      <c r="W11" s="684"/>
      <c r="X11" s="684"/>
      <c r="Y11" s="685"/>
      <c r="Z11" s="688">
        <v>5.0999999999999996</v>
      </c>
      <c r="AA11" s="689"/>
      <c r="AB11" s="689"/>
      <c r="AC11" s="701"/>
      <c r="AD11" s="692">
        <v>824948</v>
      </c>
      <c r="AE11" s="684"/>
      <c r="AF11" s="684"/>
      <c r="AG11" s="684"/>
      <c r="AH11" s="684"/>
      <c r="AI11" s="684"/>
      <c r="AJ11" s="684"/>
      <c r="AK11" s="685"/>
      <c r="AL11" s="688">
        <v>8.9</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512832</v>
      </c>
      <c r="BH11" s="684"/>
      <c r="BI11" s="684"/>
      <c r="BJ11" s="684"/>
      <c r="BK11" s="684"/>
      <c r="BL11" s="684"/>
      <c r="BM11" s="684"/>
      <c r="BN11" s="685"/>
      <c r="BO11" s="686">
        <v>6.5</v>
      </c>
      <c r="BP11" s="686"/>
      <c r="BQ11" s="686"/>
      <c r="BR11" s="686"/>
      <c r="BS11" s="692" t="s">
        <v>229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287967</v>
      </c>
      <c r="CS11" s="684"/>
      <c r="CT11" s="684"/>
      <c r="CU11" s="684"/>
      <c r="CV11" s="684"/>
      <c r="CW11" s="684"/>
      <c r="CX11" s="684"/>
      <c r="CY11" s="685"/>
      <c r="CZ11" s="686">
        <v>1.8</v>
      </c>
      <c r="DA11" s="686"/>
      <c r="DB11" s="686"/>
      <c r="DC11" s="686"/>
      <c r="DD11" s="692">
        <v>4825</v>
      </c>
      <c r="DE11" s="684"/>
      <c r="DF11" s="684"/>
      <c r="DG11" s="684"/>
      <c r="DH11" s="684"/>
      <c r="DI11" s="684"/>
      <c r="DJ11" s="684"/>
      <c r="DK11" s="684"/>
      <c r="DL11" s="684"/>
      <c r="DM11" s="684"/>
      <c r="DN11" s="684"/>
      <c r="DO11" s="684"/>
      <c r="DP11" s="685"/>
      <c r="DQ11" s="692">
        <v>215909</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45858</v>
      </c>
      <c r="S12" s="684"/>
      <c r="T12" s="684"/>
      <c r="U12" s="684"/>
      <c r="V12" s="684"/>
      <c r="W12" s="684"/>
      <c r="X12" s="684"/>
      <c r="Y12" s="685"/>
      <c r="Z12" s="686">
        <v>0.3</v>
      </c>
      <c r="AA12" s="686"/>
      <c r="AB12" s="686"/>
      <c r="AC12" s="686"/>
      <c r="AD12" s="687">
        <v>43540</v>
      </c>
      <c r="AE12" s="687"/>
      <c r="AF12" s="687"/>
      <c r="AG12" s="687"/>
      <c r="AH12" s="687"/>
      <c r="AI12" s="687"/>
      <c r="AJ12" s="687"/>
      <c r="AK12" s="687"/>
      <c r="AL12" s="688">
        <v>0.5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3749646</v>
      </c>
      <c r="BH12" s="684"/>
      <c r="BI12" s="684"/>
      <c r="BJ12" s="684"/>
      <c r="BK12" s="684"/>
      <c r="BL12" s="684"/>
      <c r="BM12" s="684"/>
      <c r="BN12" s="685"/>
      <c r="BO12" s="686">
        <v>47.2</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381915</v>
      </c>
      <c r="CS12" s="684"/>
      <c r="CT12" s="684"/>
      <c r="CU12" s="684"/>
      <c r="CV12" s="684"/>
      <c r="CW12" s="684"/>
      <c r="CX12" s="684"/>
      <c r="CY12" s="685"/>
      <c r="CZ12" s="686">
        <v>2.4</v>
      </c>
      <c r="DA12" s="686"/>
      <c r="DB12" s="686"/>
      <c r="DC12" s="686"/>
      <c r="DD12" s="692" t="s">
        <v>136</v>
      </c>
      <c r="DE12" s="684"/>
      <c r="DF12" s="684"/>
      <c r="DG12" s="684"/>
      <c r="DH12" s="684"/>
      <c r="DI12" s="684"/>
      <c r="DJ12" s="684"/>
      <c r="DK12" s="684"/>
      <c r="DL12" s="684"/>
      <c r="DM12" s="684"/>
      <c r="DN12" s="684"/>
      <c r="DO12" s="684"/>
      <c r="DP12" s="685"/>
      <c r="DQ12" s="692">
        <v>362358</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229</v>
      </c>
      <c r="AA13" s="686"/>
      <c r="AB13" s="686"/>
      <c r="AC13" s="686"/>
      <c r="AD13" s="687" t="s">
        <v>229</v>
      </c>
      <c r="AE13" s="687"/>
      <c r="AF13" s="687"/>
      <c r="AG13" s="687"/>
      <c r="AH13" s="687"/>
      <c r="AI13" s="687"/>
      <c r="AJ13" s="687"/>
      <c r="AK13" s="687"/>
      <c r="AL13" s="688" t="s">
        <v>229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3722478</v>
      </c>
      <c r="BH13" s="684"/>
      <c r="BI13" s="684"/>
      <c r="BJ13" s="684"/>
      <c r="BK13" s="684"/>
      <c r="BL13" s="684"/>
      <c r="BM13" s="684"/>
      <c r="BN13" s="685"/>
      <c r="BO13" s="686">
        <v>46.9</v>
      </c>
      <c r="BP13" s="686"/>
      <c r="BQ13" s="686"/>
      <c r="BR13" s="686"/>
      <c r="BS13" s="692" t="s">
        <v>256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1706963</v>
      </c>
      <c r="CS13" s="684"/>
      <c r="CT13" s="684"/>
      <c r="CU13" s="684"/>
      <c r="CV13" s="684"/>
      <c r="CW13" s="684"/>
      <c r="CX13" s="684"/>
      <c r="CY13" s="685"/>
      <c r="CZ13" s="686">
        <v>10.9</v>
      </c>
      <c r="DA13" s="686"/>
      <c r="DB13" s="686"/>
      <c r="DC13" s="686"/>
      <c r="DD13" s="692">
        <v>643453</v>
      </c>
      <c r="DE13" s="684"/>
      <c r="DF13" s="684"/>
      <c r="DG13" s="684"/>
      <c r="DH13" s="684"/>
      <c r="DI13" s="684"/>
      <c r="DJ13" s="684"/>
      <c r="DK13" s="684"/>
      <c r="DL13" s="684"/>
      <c r="DM13" s="684"/>
      <c r="DN13" s="684"/>
      <c r="DO13" s="684"/>
      <c r="DP13" s="685"/>
      <c r="DQ13" s="692">
        <v>1242978</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26976</v>
      </c>
      <c r="S14" s="684"/>
      <c r="T14" s="684"/>
      <c r="U14" s="684"/>
      <c r="V14" s="684"/>
      <c r="W14" s="684"/>
      <c r="X14" s="684"/>
      <c r="Y14" s="685"/>
      <c r="Z14" s="686">
        <v>0.2</v>
      </c>
      <c r="AA14" s="686"/>
      <c r="AB14" s="686"/>
      <c r="AC14" s="686"/>
      <c r="AD14" s="687">
        <v>26976</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126756</v>
      </c>
      <c r="BH14" s="684"/>
      <c r="BI14" s="684"/>
      <c r="BJ14" s="684"/>
      <c r="BK14" s="684"/>
      <c r="BL14" s="684"/>
      <c r="BM14" s="684"/>
      <c r="BN14" s="685"/>
      <c r="BO14" s="686">
        <v>1.6</v>
      </c>
      <c r="BP14" s="686"/>
      <c r="BQ14" s="686"/>
      <c r="BR14" s="686"/>
      <c r="BS14" s="692" t="s">
        <v>128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675847</v>
      </c>
      <c r="CS14" s="684"/>
      <c r="CT14" s="684"/>
      <c r="CU14" s="684"/>
      <c r="CV14" s="684"/>
      <c r="CW14" s="684"/>
      <c r="CX14" s="684"/>
      <c r="CY14" s="685"/>
      <c r="CZ14" s="686">
        <v>4.3</v>
      </c>
      <c r="DA14" s="686"/>
      <c r="DB14" s="686"/>
      <c r="DC14" s="686"/>
      <c r="DD14" s="692">
        <v>18502</v>
      </c>
      <c r="DE14" s="684"/>
      <c r="DF14" s="684"/>
      <c r="DG14" s="684"/>
      <c r="DH14" s="684"/>
      <c r="DI14" s="684"/>
      <c r="DJ14" s="684"/>
      <c r="DK14" s="684"/>
      <c r="DL14" s="684"/>
      <c r="DM14" s="684"/>
      <c r="DN14" s="684"/>
      <c r="DO14" s="684"/>
      <c r="DP14" s="685"/>
      <c r="DQ14" s="692">
        <v>647000</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128</v>
      </c>
      <c r="AA15" s="686"/>
      <c r="AB15" s="686"/>
      <c r="AC15" s="686"/>
      <c r="AD15" s="687" t="s">
        <v>229</v>
      </c>
      <c r="AE15" s="687"/>
      <c r="AF15" s="687"/>
      <c r="AG15" s="687"/>
      <c r="AH15" s="687"/>
      <c r="AI15" s="687"/>
      <c r="AJ15" s="687"/>
      <c r="AK15" s="687"/>
      <c r="AL15" s="688" t="s">
        <v>229</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387829</v>
      </c>
      <c r="BH15" s="684"/>
      <c r="BI15" s="684"/>
      <c r="BJ15" s="684"/>
      <c r="BK15" s="684"/>
      <c r="BL15" s="684"/>
      <c r="BM15" s="684"/>
      <c r="BN15" s="685"/>
      <c r="BO15" s="686">
        <v>4.9000000000000004</v>
      </c>
      <c r="BP15" s="686"/>
      <c r="BQ15" s="686"/>
      <c r="BR15" s="686"/>
      <c r="BS15" s="692" t="s">
        <v>229</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2647064</v>
      </c>
      <c r="CS15" s="684"/>
      <c r="CT15" s="684"/>
      <c r="CU15" s="684"/>
      <c r="CV15" s="684"/>
      <c r="CW15" s="684"/>
      <c r="CX15" s="684"/>
      <c r="CY15" s="685"/>
      <c r="CZ15" s="686">
        <v>17</v>
      </c>
      <c r="DA15" s="686"/>
      <c r="DB15" s="686"/>
      <c r="DC15" s="686"/>
      <c r="DD15" s="692">
        <v>527161</v>
      </c>
      <c r="DE15" s="684"/>
      <c r="DF15" s="684"/>
      <c r="DG15" s="684"/>
      <c r="DH15" s="684"/>
      <c r="DI15" s="684"/>
      <c r="DJ15" s="684"/>
      <c r="DK15" s="684"/>
      <c r="DL15" s="684"/>
      <c r="DM15" s="684"/>
      <c r="DN15" s="684"/>
      <c r="DO15" s="684"/>
      <c r="DP15" s="685"/>
      <c r="DQ15" s="692">
        <v>1648533</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8290</v>
      </c>
      <c r="S16" s="684"/>
      <c r="T16" s="684"/>
      <c r="U16" s="684"/>
      <c r="V16" s="684"/>
      <c r="W16" s="684"/>
      <c r="X16" s="684"/>
      <c r="Y16" s="685"/>
      <c r="Z16" s="686">
        <v>0.1</v>
      </c>
      <c r="AA16" s="686"/>
      <c r="AB16" s="686"/>
      <c r="AC16" s="686"/>
      <c r="AD16" s="687">
        <v>8290</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128</v>
      </c>
      <c r="DA16" s="686"/>
      <c r="DB16" s="686"/>
      <c r="DC16" s="686"/>
      <c r="DD16" s="692" t="s">
        <v>136</v>
      </c>
      <c r="DE16" s="684"/>
      <c r="DF16" s="684"/>
      <c r="DG16" s="684"/>
      <c r="DH16" s="684"/>
      <c r="DI16" s="684"/>
      <c r="DJ16" s="684"/>
      <c r="DK16" s="684"/>
      <c r="DL16" s="684"/>
      <c r="DM16" s="684"/>
      <c r="DN16" s="684"/>
      <c r="DO16" s="684"/>
      <c r="DP16" s="685"/>
      <c r="DQ16" s="692" t="s">
        <v>229</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125276</v>
      </c>
      <c r="S17" s="684"/>
      <c r="T17" s="684"/>
      <c r="U17" s="684"/>
      <c r="V17" s="684"/>
      <c r="W17" s="684"/>
      <c r="X17" s="684"/>
      <c r="Y17" s="685"/>
      <c r="Z17" s="686">
        <v>0.8</v>
      </c>
      <c r="AA17" s="686"/>
      <c r="AB17" s="686"/>
      <c r="AC17" s="686"/>
      <c r="AD17" s="687">
        <v>125276</v>
      </c>
      <c r="AE17" s="687"/>
      <c r="AF17" s="687"/>
      <c r="AG17" s="687"/>
      <c r="AH17" s="687"/>
      <c r="AI17" s="687"/>
      <c r="AJ17" s="687"/>
      <c r="AK17" s="687"/>
      <c r="AL17" s="688">
        <v>1.4</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229</v>
      </c>
      <c r="BP17" s="686"/>
      <c r="BQ17" s="686"/>
      <c r="BR17" s="686"/>
      <c r="BS17" s="692" t="s">
        <v>136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1369447</v>
      </c>
      <c r="CS17" s="684"/>
      <c r="CT17" s="684"/>
      <c r="CU17" s="684"/>
      <c r="CV17" s="684"/>
      <c r="CW17" s="684"/>
      <c r="CX17" s="684"/>
      <c r="CY17" s="685"/>
      <c r="CZ17" s="686">
        <v>8.8000000000000007</v>
      </c>
      <c r="DA17" s="686"/>
      <c r="DB17" s="686"/>
      <c r="DC17" s="686"/>
      <c r="DD17" s="692" t="s">
        <v>229</v>
      </c>
      <c r="DE17" s="684"/>
      <c r="DF17" s="684"/>
      <c r="DG17" s="684"/>
      <c r="DH17" s="684"/>
      <c r="DI17" s="684"/>
      <c r="DJ17" s="684"/>
      <c r="DK17" s="684"/>
      <c r="DL17" s="684"/>
      <c r="DM17" s="684"/>
      <c r="DN17" s="684"/>
      <c r="DO17" s="684"/>
      <c r="DP17" s="685"/>
      <c r="DQ17" s="692">
        <v>1369447</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50198</v>
      </c>
      <c r="S18" s="684"/>
      <c r="T18" s="684"/>
      <c r="U18" s="684"/>
      <c r="V18" s="684"/>
      <c r="W18" s="684"/>
      <c r="X18" s="684"/>
      <c r="Y18" s="685"/>
      <c r="Z18" s="686">
        <v>0.3</v>
      </c>
      <c r="AA18" s="686"/>
      <c r="AB18" s="686"/>
      <c r="AC18" s="686"/>
      <c r="AD18" s="687">
        <v>50198</v>
      </c>
      <c r="AE18" s="687"/>
      <c r="AF18" s="687"/>
      <c r="AG18" s="687"/>
      <c r="AH18" s="687"/>
      <c r="AI18" s="687"/>
      <c r="AJ18" s="687"/>
      <c r="AK18" s="687"/>
      <c r="AL18" s="688">
        <v>0.5</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256</v>
      </c>
      <c r="BP18" s="686"/>
      <c r="BQ18" s="686"/>
      <c r="BR18" s="686"/>
      <c r="BS18" s="692" t="s">
        <v>128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136</v>
      </c>
      <c r="DA18" s="686"/>
      <c r="DB18" s="686"/>
      <c r="DC18" s="686"/>
      <c r="DD18" s="692" t="s">
        <v>128</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4095</v>
      </c>
      <c r="S19" s="684"/>
      <c r="T19" s="684"/>
      <c r="U19" s="684"/>
      <c r="V19" s="684"/>
      <c r="W19" s="684"/>
      <c r="X19" s="684"/>
      <c r="Y19" s="685"/>
      <c r="Z19" s="686">
        <v>0</v>
      </c>
      <c r="AA19" s="686"/>
      <c r="AB19" s="686"/>
      <c r="AC19" s="686"/>
      <c r="AD19" s="687">
        <v>4095</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487727</v>
      </c>
      <c r="BH19" s="684"/>
      <c r="BI19" s="684"/>
      <c r="BJ19" s="684"/>
      <c r="BK19" s="684"/>
      <c r="BL19" s="684"/>
      <c r="BM19" s="684"/>
      <c r="BN19" s="685"/>
      <c r="BO19" s="686">
        <v>6.1</v>
      </c>
      <c r="BP19" s="686"/>
      <c r="BQ19" s="686"/>
      <c r="BR19" s="686"/>
      <c r="BS19" s="692" t="s">
        <v>128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136</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717</v>
      </c>
      <c r="S20" s="684"/>
      <c r="T20" s="684"/>
      <c r="U20" s="684"/>
      <c r="V20" s="684"/>
      <c r="W20" s="684"/>
      <c r="X20" s="684"/>
      <c r="Y20" s="685"/>
      <c r="Z20" s="686">
        <v>0</v>
      </c>
      <c r="AA20" s="686"/>
      <c r="AB20" s="686"/>
      <c r="AC20" s="686"/>
      <c r="AD20" s="687">
        <v>717</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487727</v>
      </c>
      <c r="BH20" s="684"/>
      <c r="BI20" s="684"/>
      <c r="BJ20" s="684"/>
      <c r="BK20" s="684"/>
      <c r="BL20" s="684"/>
      <c r="BM20" s="684"/>
      <c r="BN20" s="685"/>
      <c r="BO20" s="686">
        <v>6.1</v>
      </c>
      <c r="BP20" s="686"/>
      <c r="BQ20" s="686"/>
      <c r="BR20" s="686"/>
      <c r="BS20" s="692" t="s">
        <v>136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15594597</v>
      </c>
      <c r="CS20" s="684"/>
      <c r="CT20" s="684"/>
      <c r="CU20" s="684"/>
      <c r="CV20" s="684"/>
      <c r="CW20" s="684"/>
      <c r="CX20" s="684"/>
      <c r="CY20" s="685"/>
      <c r="CZ20" s="686">
        <v>100</v>
      </c>
      <c r="DA20" s="686"/>
      <c r="DB20" s="686"/>
      <c r="DC20" s="686"/>
      <c r="DD20" s="692">
        <v>1489290</v>
      </c>
      <c r="DE20" s="684"/>
      <c r="DF20" s="684"/>
      <c r="DG20" s="684"/>
      <c r="DH20" s="684"/>
      <c r="DI20" s="684"/>
      <c r="DJ20" s="684"/>
      <c r="DK20" s="684"/>
      <c r="DL20" s="684"/>
      <c r="DM20" s="684"/>
      <c r="DN20" s="684"/>
      <c r="DO20" s="684"/>
      <c r="DP20" s="685"/>
      <c r="DQ20" s="692">
        <v>10978583</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70266</v>
      </c>
      <c r="S21" s="684"/>
      <c r="T21" s="684"/>
      <c r="U21" s="684"/>
      <c r="V21" s="684"/>
      <c r="W21" s="684"/>
      <c r="X21" s="684"/>
      <c r="Y21" s="685"/>
      <c r="Z21" s="686">
        <v>0.4</v>
      </c>
      <c r="AA21" s="686"/>
      <c r="AB21" s="686"/>
      <c r="AC21" s="686"/>
      <c r="AD21" s="687">
        <v>70266</v>
      </c>
      <c r="AE21" s="687"/>
      <c r="AF21" s="687"/>
      <c r="AG21" s="687"/>
      <c r="AH21" s="687"/>
      <c r="AI21" s="687"/>
      <c r="AJ21" s="687"/>
      <c r="AK21" s="687"/>
      <c r="AL21" s="688">
        <v>0.8</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229</v>
      </c>
      <c r="BH21" s="684"/>
      <c r="BI21" s="684"/>
      <c r="BJ21" s="684"/>
      <c r="BK21" s="684"/>
      <c r="BL21" s="684"/>
      <c r="BM21" s="684"/>
      <c r="BN21" s="685"/>
      <c r="BO21" s="686" t="s">
        <v>229</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588411</v>
      </c>
      <c r="S22" s="684"/>
      <c r="T22" s="684"/>
      <c r="U22" s="684"/>
      <c r="V22" s="684"/>
      <c r="W22" s="684"/>
      <c r="X22" s="684"/>
      <c r="Y22" s="685"/>
      <c r="Z22" s="686">
        <v>3.6</v>
      </c>
      <c r="AA22" s="686"/>
      <c r="AB22" s="686"/>
      <c r="AC22" s="686"/>
      <c r="AD22" s="687">
        <v>454152</v>
      </c>
      <c r="AE22" s="687"/>
      <c r="AF22" s="687"/>
      <c r="AG22" s="687"/>
      <c r="AH22" s="687"/>
      <c r="AI22" s="687"/>
      <c r="AJ22" s="687"/>
      <c r="AK22" s="687"/>
      <c r="AL22" s="688">
        <v>4.9000000000000004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136</v>
      </c>
      <c r="BP22" s="686"/>
      <c r="BQ22" s="686"/>
      <c r="BR22" s="686"/>
      <c r="BS22" s="692" t="s">
        <v>136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454152</v>
      </c>
      <c r="S23" s="684"/>
      <c r="T23" s="684"/>
      <c r="U23" s="684"/>
      <c r="V23" s="684"/>
      <c r="W23" s="684"/>
      <c r="X23" s="684"/>
      <c r="Y23" s="685"/>
      <c r="Z23" s="686">
        <v>2.8</v>
      </c>
      <c r="AA23" s="686"/>
      <c r="AB23" s="686"/>
      <c r="AC23" s="686"/>
      <c r="AD23" s="687">
        <v>454152</v>
      </c>
      <c r="AE23" s="687"/>
      <c r="AF23" s="687"/>
      <c r="AG23" s="687"/>
      <c r="AH23" s="687"/>
      <c r="AI23" s="687"/>
      <c r="AJ23" s="687"/>
      <c r="AK23" s="687"/>
      <c r="AL23" s="688">
        <v>4.9000000000000004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487727</v>
      </c>
      <c r="BH23" s="684"/>
      <c r="BI23" s="684"/>
      <c r="BJ23" s="684"/>
      <c r="BK23" s="684"/>
      <c r="BL23" s="684"/>
      <c r="BM23" s="684"/>
      <c r="BN23" s="685"/>
      <c r="BO23" s="686">
        <v>6.1</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129278</v>
      </c>
      <c r="S24" s="684"/>
      <c r="T24" s="684"/>
      <c r="U24" s="684"/>
      <c r="V24" s="684"/>
      <c r="W24" s="684"/>
      <c r="X24" s="684"/>
      <c r="Y24" s="685"/>
      <c r="Z24" s="686">
        <v>0.8</v>
      </c>
      <c r="AA24" s="686"/>
      <c r="AB24" s="686"/>
      <c r="AC24" s="686"/>
      <c r="AD24" s="687" t="s">
        <v>229</v>
      </c>
      <c r="AE24" s="687"/>
      <c r="AF24" s="687"/>
      <c r="AG24" s="687"/>
      <c r="AH24" s="687"/>
      <c r="AI24" s="687"/>
      <c r="AJ24" s="687"/>
      <c r="AK24" s="687"/>
      <c r="AL24" s="688" t="s">
        <v>128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229</v>
      </c>
      <c r="BP24" s="686"/>
      <c r="BQ24" s="686"/>
      <c r="BR24" s="686"/>
      <c r="BS24" s="692" t="s">
        <v>128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6858941</v>
      </c>
      <c r="CS24" s="673"/>
      <c r="CT24" s="673"/>
      <c r="CU24" s="673"/>
      <c r="CV24" s="673"/>
      <c r="CW24" s="673"/>
      <c r="CX24" s="673"/>
      <c r="CY24" s="674"/>
      <c r="CZ24" s="677">
        <v>44</v>
      </c>
      <c r="DA24" s="678"/>
      <c r="DB24" s="678"/>
      <c r="DC24" s="697"/>
      <c r="DD24" s="722">
        <v>4563630</v>
      </c>
      <c r="DE24" s="673"/>
      <c r="DF24" s="673"/>
      <c r="DG24" s="673"/>
      <c r="DH24" s="673"/>
      <c r="DI24" s="673"/>
      <c r="DJ24" s="673"/>
      <c r="DK24" s="674"/>
      <c r="DL24" s="722">
        <v>4541414</v>
      </c>
      <c r="DM24" s="673"/>
      <c r="DN24" s="673"/>
      <c r="DO24" s="673"/>
      <c r="DP24" s="673"/>
      <c r="DQ24" s="673"/>
      <c r="DR24" s="673"/>
      <c r="DS24" s="673"/>
      <c r="DT24" s="673"/>
      <c r="DU24" s="673"/>
      <c r="DV24" s="674"/>
      <c r="DW24" s="677">
        <v>47.1</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4981</v>
      </c>
      <c r="S25" s="684"/>
      <c r="T25" s="684"/>
      <c r="U25" s="684"/>
      <c r="V25" s="684"/>
      <c r="W25" s="684"/>
      <c r="X25" s="684"/>
      <c r="Y25" s="685"/>
      <c r="Z25" s="686">
        <v>0</v>
      </c>
      <c r="AA25" s="686"/>
      <c r="AB25" s="686"/>
      <c r="AC25" s="686"/>
      <c r="AD25" s="687" t="s">
        <v>136</v>
      </c>
      <c r="AE25" s="687"/>
      <c r="AF25" s="687"/>
      <c r="AG25" s="687"/>
      <c r="AH25" s="687"/>
      <c r="AI25" s="687"/>
      <c r="AJ25" s="687"/>
      <c r="AK25" s="687"/>
      <c r="AL25" s="688" t="s">
        <v>229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136</v>
      </c>
      <c r="BP25" s="686"/>
      <c r="BQ25" s="686"/>
      <c r="BR25" s="686"/>
      <c r="BS25" s="692" t="s">
        <v>128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2395043</v>
      </c>
      <c r="CS25" s="719"/>
      <c r="CT25" s="719"/>
      <c r="CU25" s="719"/>
      <c r="CV25" s="719"/>
      <c r="CW25" s="719"/>
      <c r="CX25" s="719"/>
      <c r="CY25" s="720"/>
      <c r="CZ25" s="688">
        <v>15.4</v>
      </c>
      <c r="DA25" s="717"/>
      <c r="DB25" s="717"/>
      <c r="DC25" s="721"/>
      <c r="DD25" s="692">
        <v>2292287</v>
      </c>
      <c r="DE25" s="719"/>
      <c r="DF25" s="719"/>
      <c r="DG25" s="719"/>
      <c r="DH25" s="719"/>
      <c r="DI25" s="719"/>
      <c r="DJ25" s="719"/>
      <c r="DK25" s="720"/>
      <c r="DL25" s="692">
        <v>2270271</v>
      </c>
      <c r="DM25" s="719"/>
      <c r="DN25" s="719"/>
      <c r="DO25" s="719"/>
      <c r="DP25" s="719"/>
      <c r="DQ25" s="719"/>
      <c r="DR25" s="719"/>
      <c r="DS25" s="719"/>
      <c r="DT25" s="719"/>
      <c r="DU25" s="719"/>
      <c r="DV25" s="720"/>
      <c r="DW25" s="688">
        <v>23.5</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9794340</v>
      </c>
      <c r="S26" s="684"/>
      <c r="T26" s="684"/>
      <c r="U26" s="684"/>
      <c r="V26" s="684"/>
      <c r="W26" s="684"/>
      <c r="X26" s="684"/>
      <c r="Y26" s="685"/>
      <c r="Z26" s="686">
        <v>60.2</v>
      </c>
      <c r="AA26" s="686"/>
      <c r="AB26" s="686"/>
      <c r="AC26" s="686"/>
      <c r="AD26" s="687">
        <v>9170036</v>
      </c>
      <c r="AE26" s="687"/>
      <c r="AF26" s="687"/>
      <c r="AG26" s="687"/>
      <c r="AH26" s="687"/>
      <c r="AI26" s="687"/>
      <c r="AJ26" s="687"/>
      <c r="AK26" s="687"/>
      <c r="AL26" s="688">
        <v>99.2</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229</v>
      </c>
      <c r="BH26" s="684"/>
      <c r="BI26" s="684"/>
      <c r="BJ26" s="684"/>
      <c r="BK26" s="684"/>
      <c r="BL26" s="684"/>
      <c r="BM26" s="684"/>
      <c r="BN26" s="685"/>
      <c r="BO26" s="686" t="s">
        <v>136</v>
      </c>
      <c r="BP26" s="686"/>
      <c r="BQ26" s="686"/>
      <c r="BR26" s="686"/>
      <c r="BS26" s="692" t="s">
        <v>128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1571895</v>
      </c>
      <c r="CS26" s="684"/>
      <c r="CT26" s="684"/>
      <c r="CU26" s="684"/>
      <c r="CV26" s="684"/>
      <c r="CW26" s="684"/>
      <c r="CX26" s="684"/>
      <c r="CY26" s="685"/>
      <c r="CZ26" s="688">
        <v>10.1</v>
      </c>
      <c r="DA26" s="717"/>
      <c r="DB26" s="717"/>
      <c r="DC26" s="721"/>
      <c r="DD26" s="692">
        <v>1490271</v>
      </c>
      <c r="DE26" s="684"/>
      <c r="DF26" s="684"/>
      <c r="DG26" s="684"/>
      <c r="DH26" s="684"/>
      <c r="DI26" s="684"/>
      <c r="DJ26" s="684"/>
      <c r="DK26" s="685"/>
      <c r="DL26" s="692" t="s">
        <v>128</v>
      </c>
      <c r="DM26" s="684"/>
      <c r="DN26" s="684"/>
      <c r="DO26" s="684"/>
      <c r="DP26" s="684"/>
      <c r="DQ26" s="684"/>
      <c r="DR26" s="684"/>
      <c r="DS26" s="684"/>
      <c r="DT26" s="684"/>
      <c r="DU26" s="684"/>
      <c r="DV26" s="685"/>
      <c r="DW26" s="688" t="s">
        <v>229</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6920</v>
      </c>
      <c r="S27" s="684"/>
      <c r="T27" s="684"/>
      <c r="U27" s="684"/>
      <c r="V27" s="684"/>
      <c r="W27" s="684"/>
      <c r="X27" s="684"/>
      <c r="Y27" s="685"/>
      <c r="Z27" s="686">
        <v>0</v>
      </c>
      <c r="AA27" s="686"/>
      <c r="AB27" s="686"/>
      <c r="AC27" s="686"/>
      <c r="AD27" s="687">
        <v>6920</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7939703</v>
      </c>
      <c r="BH27" s="684"/>
      <c r="BI27" s="684"/>
      <c r="BJ27" s="684"/>
      <c r="BK27" s="684"/>
      <c r="BL27" s="684"/>
      <c r="BM27" s="684"/>
      <c r="BN27" s="685"/>
      <c r="BO27" s="686">
        <v>100</v>
      </c>
      <c r="BP27" s="686"/>
      <c r="BQ27" s="686"/>
      <c r="BR27" s="686"/>
      <c r="BS27" s="692" t="s">
        <v>136</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3094451</v>
      </c>
      <c r="CS27" s="719"/>
      <c r="CT27" s="719"/>
      <c r="CU27" s="719"/>
      <c r="CV27" s="719"/>
      <c r="CW27" s="719"/>
      <c r="CX27" s="719"/>
      <c r="CY27" s="720"/>
      <c r="CZ27" s="688">
        <v>19.8</v>
      </c>
      <c r="DA27" s="717"/>
      <c r="DB27" s="717"/>
      <c r="DC27" s="721"/>
      <c r="DD27" s="692">
        <v>901896</v>
      </c>
      <c r="DE27" s="719"/>
      <c r="DF27" s="719"/>
      <c r="DG27" s="719"/>
      <c r="DH27" s="719"/>
      <c r="DI27" s="719"/>
      <c r="DJ27" s="719"/>
      <c r="DK27" s="720"/>
      <c r="DL27" s="692">
        <v>901696</v>
      </c>
      <c r="DM27" s="719"/>
      <c r="DN27" s="719"/>
      <c r="DO27" s="719"/>
      <c r="DP27" s="719"/>
      <c r="DQ27" s="719"/>
      <c r="DR27" s="719"/>
      <c r="DS27" s="719"/>
      <c r="DT27" s="719"/>
      <c r="DU27" s="719"/>
      <c r="DV27" s="720"/>
      <c r="DW27" s="688">
        <v>9.4</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145811</v>
      </c>
      <c r="S28" s="684"/>
      <c r="T28" s="684"/>
      <c r="U28" s="684"/>
      <c r="V28" s="684"/>
      <c r="W28" s="684"/>
      <c r="X28" s="684"/>
      <c r="Y28" s="685"/>
      <c r="Z28" s="686">
        <v>0.9</v>
      </c>
      <c r="AA28" s="686"/>
      <c r="AB28" s="686"/>
      <c r="AC28" s="686"/>
      <c r="AD28" s="687" t="s">
        <v>136</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1369447</v>
      </c>
      <c r="CS28" s="684"/>
      <c r="CT28" s="684"/>
      <c r="CU28" s="684"/>
      <c r="CV28" s="684"/>
      <c r="CW28" s="684"/>
      <c r="CX28" s="684"/>
      <c r="CY28" s="685"/>
      <c r="CZ28" s="688">
        <v>8.8000000000000007</v>
      </c>
      <c r="DA28" s="717"/>
      <c r="DB28" s="717"/>
      <c r="DC28" s="721"/>
      <c r="DD28" s="692">
        <v>1369447</v>
      </c>
      <c r="DE28" s="684"/>
      <c r="DF28" s="684"/>
      <c r="DG28" s="684"/>
      <c r="DH28" s="684"/>
      <c r="DI28" s="684"/>
      <c r="DJ28" s="684"/>
      <c r="DK28" s="685"/>
      <c r="DL28" s="692">
        <v>1369447</v>
      </c>
      <c r="DM28" s="684"/>
      <c r="DN28" s="684"/>
      <c r="DO28" s="684"/>
      <c r="DP28" s="684"/>
      <c r="DQ28" s="684"/>
      <c r="DR28" s="684"/>
      <c r="DS28" s="684"/>
      <c r="DT28" s="684"/>
      <c r="DU28" s="684"/>
      <c r="DV28" s="685"/>
      <c r="DW28" s="688">
        <v>14.2</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159083</v>
      </c>
      <c r="S29" s="684"/>
      <c r="T29" s="684"/>
      <c r="U29" s="684"/>
      <c r="V29" s="684"/>
      <c r="W29" s="684"/>
      <c r="X29" s="684"/>
      <c r="Y29" s="685"/>
      <c r="Z29" s="686">
        <v>1</v>
      </c>
      <c r="AA29" s="686"/>
      <c r="AB29" s="686"/>
      <c r="AC29" s="686"/>
      <c r="AD29" s="687">
        <v>29837</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70</v>
      </c>
      <c r="CG29" s="699"/>
      <c r="CH29" s="699"/>
      <c r="CI29" s="699"/>
      <c r="CJ29" s="699"/>
      <c r="CK29" s="699"/>
      <c r="CL29" s="699"/>
      <c r="CM29" s="699"/>
      <c r="CN29" s="699"/>
      <c r="CO29" s="699"/>
      <c r="CP29" s="699"/>
      <c r="CQ29" s="700"/>
      <c r="CR29" s="683">
        <v>1369447</v>
      </c>
      <c r="CS29" s="719"/>
      <c r="CT29" s="719"/>
      <c r="CU29" s="719"/>
      <c r="CV29" s="719"/>
      <c r="CW29" s="719"/>
      <c r="CX29" s="719"/>
      <c r="CY29" s="720"/>
      <c r="CZ29" s="688">
        <v>8.8000000000000007</v>
      </c>
      <c r="DA29" s="717"/>
      <c r="DB29" s="717"/>
      <c r="DC29" s="721"/>
      <c r="DD29" s="692">
        <v>1369447</v>
      </c>
      <c r="DE29" s="719"/>
      <c r="DF29" s="719"/>
      <c r="DG29" s="719"/>
      <c r="DH29" s="719"/>
      <c r="DI29" s="719"/>
      <c r="DJ29" s="719"/>
      <c r="DK29" s="720"/>
      <c r="DL29" s="692">
        <v>1369447</v>
      </c>
      <c r="DM29" s="719"/>
      <c r="DN29" s="719"/>
      <c r="DO29" s="719"/>
      <c r="DP29" s="719"/>
      <c r="DQ29" s="719"/>
      <c r="DR29" s="719"/>
      <c r="DS29" s="719"/>
      <c r="DT29" s="719"/>
      <c r="DU29" s="719"/>
      <c r="DV29" s="720"/>
      <c r="DW29" s="688">
        <v>14.2</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134936</v>
      </c>
      <c r="S30" s="684"/>
      <c r="T30" s="684"/>
      <c r="U30" s="684"/>
      <c r="V30" s="684"/>
      <c r="W30" s="684"/>
      <c r="X30" s="684"/>
      <c r="Y30" s="685"/>
      <c r="Z30" s="686">
        <v>0.8</v>
      </c>
      <c r="AA30" s="686"/>
      <c r="AB30" s="686"/>
      <c r="AC30" s="686"/>
      <c r="AD30" s="687" t="s">
        <v>229</v>
      </c>
      <c r="AE30" s="687"/>
      <c r="AF30" s="687"/>
      <c r="AG30" s="687"/>
      <c r="AH30" s="687"/>
      <c r="AI30" s="687"/>
      <c r="AJ30" s="687"/>
      <c r="AK30" s="687"/>
      <c r="AL30" s="688" t="s">
        <v>136</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1291721</v>
      </c>
      <c r="CS30" s="684"/>
      <c r="CT30" s="684"/>
      <c r="CU30" s="684"/>
      <c r="CV30" s="684"/>
      <c r="CW30" s="684"/>
      <c r="CX30" s="684"/>
      <c r="CY30" s="685"/>
      <c r="CZ30" s="688">
        <v>8.3000000000000007</v>
      </c>
      <c r="DA30" s="717"/>
      <c r="DB30" s="717"/>
      <c r="DC30" s="721"/>
      <c r="DD30" s="692">
        <v>1291721</v>
      </c>
      <c r="DE30" s="684"/>
      <c r="DF30" s="684"/>
      <c r="DG30" s="684"/>
      <c r="DH30" s="684"/>
      <c r="DI30" s="684"/>
      <c r="DJ30" s="684"/>
      <c r="DK30" s="685"/>
      <c r="DL30" s="692">
        <v>1291721</v>
      </c>
      <c r="DM30" s="684"/>
      <c r="DN30" s="684"/>
      <c r="DO30" s="684"/>
      <c r="DP30" s="684"/>
      <c r="DQ30" s="684"/>
      <c r="DR30" s="684"/>
      <c r="DS30" s="684"/>
      <c r="DT30" s="684"/>
      <c r="DU30" s="684"/>
      <c r="DV30" s="685"/>
      <c r="DW30" s="688">
        <v>13.4</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1800645</v>
      </c>
      <c r="S31" s="684"/>
      <c r="T31" s="684"/>
      <c r="U31" s="684"/>
      <c r="V31" s="684"/>
      <c r="W31" s="684"/>
      <c r="X31" s="684"/>
      <c r="Y31" s="685"/>
      <c r="Z31" s="686">
        <v>11.1</v>
      </c>
      <c r="AA31" s="686"/>
      <c r="AB31" s="686"/>
      <c r="AC31" s="686"/>
      <c r="AD31" s="687" t="s">
        <v>128</v>
      </c>
      <c r="AE31" s="687"/>
      <c r="AF31" s="687"/>
      <c r="AG31" s="687"/>
      <c r="AH31" s="687"/>
      <c r="AI31" s="687"/>
      <c r="AJ31" s="687"/>
      <c r="AK31" s="687"/>
      <c r="AL31" s="688" t="s">
        <v>128</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98.9</v>
      </c>
      <c r="BH31" s="738"/>
      <c r="BI31" s="738"/>
      <c r="BJ31" s="738"/>
      <c r="BK31" s="738"/>
      <c r="BL31" s="738"/>
      <c r="BM31" s="678">
        <v>97</v>
      </c>
      <c r="BN31" s="738"/>
      <c r="BO31" s="738"/>
      <c r="BP31" s="738"/>
      <c r="BQ31" s="739"/>
      <c r="BR31" s="751">
        <v>99</v>
      </c>
      <c r="BS31" s="738"/>
      <c r="BT31" s="738"/>
      <c r="BU31" s="738"/>
      <c r="BV31" s="738"/>
      <c r="BW31" s="738"/>
      <c r="BX31" s="678">
        <v>96.9</v>
      </c>
      <c r="BY31" s="738"/>
      <c r="BZ31" s="738"/>
      <c r="CA31" s="738"/>
      <c r="CB31" s="739"/>
      <c r="CD31" s="725"/>
      <c r="CE31" s="726"/>
      <c r="CF31" s="698" t="s">
        <v>314</v>
      </c>
      <c r="CG31" s="699"/>
      <c r="CH31" s="699"/>
      <c r="CI31" s="699"/>
      <c r="CJ31" s="699"/>
      <c r="CK31" s="699"/>
      <c r="CL31" s="699"/>
      <c r="CM31" s="699"/>
      <c r="CN31" s="699"/>
      <c r="CO31" s="699"/>
      <c r="CP31" s="699"/>
      <c r="CQ31" s="700"/>
      <c r="CR31" s="683">
        <v>77726</v>
      </c>
      <c r="CS31" s="719"/>
      <c r="CT31" s="719"/>
      <c r="CU31" s="719"/>
      <c r="CV31" s="719"/>
      <c r="CW31" s="719"/>
      <c r="CX31" s="719"/>
      <c r="CY31" s="720"/>
      <c r="CZ31" s="688">
        <v>0.5</v>
      </c>
      <c r="DA31" s="717"/>
      <c r="DB31" s="717"/>
      <c r="DC31" s="721"/>
      <c r="DD31" s="692">
        <v>77726</v>
      </c>
      <c r="DE31" s="719"/>
      <c r="DF31" s="719"/>
      <c r="DG31" s="719"/>
      <c r="DH31" s="719"/>
      <c r="DI31" s="719"/>
      <c r="DJ31" s="719"/>
      <c r="DK31" s="720"/>
      <c r="DL31" s="692">
        <v>77726</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v>32214</v>
      </c>
      <c r="S32" s="684"/>
      <c r="T32" s="684"/>
      <c r="U32" s="684"/>
      <c r="V32" s="684"/>
      <c r="W32" s="684"/>
      <c r="X32" s="684"/>
      <c r="Y32" s="685"/>
      <c r="Z32" s="686">
        <v>0.2</v>
      </c>
      <c r="AA32" s="686"/>
      <c r="AB32" s="686"/>
      <c r="AC32" s="686"/>
      <c r="AD32" s="687">
        <v>32214</v>
      </c>
      <c r="AE32" s="687"/>
      <c r="AF32" s="687"/>
      <c r="AG32" s="687"/>
      <c r="AH32" s="687"/>
      <c r="AI32" s="687"/>
      <c r="AJ32" s="687"/>
      <c r="AK32" s="687"/>
      <c r="AL32" s="688">
        <v>0.3</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98.8</v>
      </c>
      <c r="BH32" s="719"/>
      <c r="BI32" s="719"/>
      <c r="BJ32" s="719"/>
      <c r="BK32" s="719"/>
      <c r="BL32" s="719"/>
      <c r="BM32" s="689">
        <v>96.1</v>
      </c>
      <c r="BN32" s="749"/>
      <c r="BO32" s="749"/>
      <c r="BP32" s="749"/>
      <c r="BQ32" s="750"/>
      <c r="BR32" s="752">
        <v>98.8</v>
      </c>
      <c r="BS32" s="719"/>
      <c r="BT32" s="719"/>
      <c r="BU32" s="719"/>
      <c r="BV32" s="719"/>
      <c r="BW32" s="719"/>
      <c r="BX32" s="689">
        <v>96</v>
      </c>
      <c r="BY32" s="749"/>
      <c r="BZ32" s="749"/>
      <c r="CA32" s="749"/>
      <c r="CB32" s="750"/>
      <c r="CD32" s="727"/>
      <c r="CE32" s="728"/>
      <c r="CF32" s="698" t="s">
        <v>318</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229</v>
      </c>
      <c r="DA32" s="717"/>
      <c r="DB32" s="717"/>
      <c r="DC32" s="721"/>
      <c r="DD32" s="692" t="s">
        <v>229</v>
      </c>
      <c r="DE32" s="684"/>
      <c r="DF32" s="684"/>
      <c r="DG32" s="684"/>
      <c r="DH32" s="684"/>
      <c r="DI32" s="684"/>
      <c r="DJ32" s="684"/>
      <c r="DK32" s="685"/>
      <c r="DL32" s="692" t="s">
        <v>128</v>
      </c>
      <c r="DM32" s="684"/>
      <c r="DN32" s="684"/>
      <c r="DO32" s="684"/>
      <c r="DP32" s="684"/>
      <c r="DQ32" s="684"/>
      <c r="DR32" s="684"/>
      <c r="DS32" s="684"/>
      <c r="DT32" s="684"/>
      <c r="DU32" s="684"/>
      <c r="DV32" s="685"/>
      <c r="DW32" s="688" t="s">
        <v>229</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1399652</v>
      </c>
      <c r="S33" s="684"/>
      <c r="T33" s="684"/>
      <c r="U33" s="684"/>
      <c r="V33" s="684"/>
      <c r="W33" s="684"/>
      <c r="X33" s="684"/>
      <c r="Y33" s="685"/>
      <c r="Z33" s="686">
        <v>8.6</v>
      </c>
      <c r="AA33" s="686"/>
      <c r="AB33" s="686"/>
      <c r="AC33" s="686"/>
      <c r="AD33" s="687" t="s">
        <v>229</v>
      </c>
      <c r="AE33" s="687"/>
      <c r="AF33" s="687"/>
      <c r="AG33" s="687"/>
      <c r="AH33" s="687"/>
      <c r="AI33" s="687"/>
      <c r="AJ33" s="687"/>
      <c r="AK33" s="687"/>
      <c r="AL33" s="688" t="s">
        <v>229</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v>
      </c>
      <c r="BH33" s="754"/>
      <c r="BI33" s="754"/>
      <c r="BJ33" s="754"/>
      <c r="BK33" s="754"/>
      <c r="BL33" s="754"/>
      <c r="BM33" s="755">
        <v>97.6</v>
      </c>
      <c r="BN33" s="754"/>
      <c r="BO33" s="754"/>
      <c r="BP33" s="754"/>
      <c r="BQ33" s="756"/>
      <c r="BR33" s="753">
        <v>99.1</v>
      </c>
      <c r="BS33" s="754"/>
      <c r="BT33" s="754"/>
      <c r="BU33" s="754"/>
      <c r="BV33" s="754"/>
      <c r="BW33" s="754"/>
      <c r="BX33" s="755">
        <v>97.5</v>
      </c>
      <c r="BY33" s="754"/>
      <c r="BZ33" s="754"/>
      <c r="CA33" s="754"/>
      <c r="CB33" s="756"/>
      <c r="CD33" s="698" t="s">
        <v>321</v>
      </c>
      <c r="CE33" s="699"/>
      <c r="CF33" s="699"/>
      <c r="CG33" s="699"/>
      <c r="CH33" s="699"/>
      <c r="CI33" s="699"/>
      <c r="CJ33" s="699"/>
      <c r="CK33" s="699"/>
      <c r="CL33" s="699"/>
      <c r="CM33" s="699"/>
      <c r="CN33" s="699"/>
      <c r="CO33" s="699"/>
      <c r="CP33" s="699"/>
      <c r="CQ33" s="700"/>
      <c r="CR33" s="683">
        <v>7246366</v>
      </c>
      <c r="CS33" s="719"/>
      <c r="CT33" s="719"/>
      <c r="CU33" s="719"/>
      <c r="CV33" s="719"/>
      <c r="CW33" s="719"/>
      <c r="CX33" s="719"/>
      <c r="CY33" s="720"/>
      <c r="CZ33" s="688">
        <v>46.5</v>
      </c>
      <c r="DA33" s="717"/>
      <c r="DB33" s="717"/>
      <c r="DC33" s="721"/>
      <c r="DD33" s="692">
        <v>5831235</v>
      </c>
      <c r="DE33" s="719"/>
      <c r="DF33" s="719"/>
      <c r="DG33" s="719"/>
      <c r="DH33" s="719"/>
      <c r="DI33" s="719"/>
      <c r="DJ33" s="719"/>
      <c r="DK33" s="720"/>
      <c r="DL33" s="692">
        <v>4546292</v>
      </c>
      <c r="DM33" s="719"/>
      <c r="DN33" s="719"/>
      <c r="DO33" s="719"/>
      <c r="DP33" s="719"/>
      <c r="DQ33" s="719"/>
      <c r="DR33" s="719"/>
      <c r="DS33" s="719"/>
      <c r="DT33" s="719"/>
      <c r="DU33" s="719"/>
      <c r="DV33" s="720"/>
      <c r="DW33" s="688">
        <v>47.2</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50066</v>
      </c>
      <c r="S34" s="684"/>
      <c r="T34" s="684"/>
      <c r="U34" s="684"/>
      <c r="V34" s="684"/>
      <c r="W34" s="684"/>
      <c r="X34" s="684"/>
      <c r="Y34" s="685"/>
      <c r="Z34" s="686">
        <v>0.3</v>
      </c>
      <c r="AA34" s="686"/>
      <c r="AB34" s="686"/>
      <c r="AC34" s="686"/>
      <c r="AD34" s="687">
        <v>2570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3189123</v>
      </c>
      <c r="CS34" s="684"/>
      <c r="CT34" s="684"/>
      <c r="CU34" s="684"/>
      <c r="CV34" s="684"/>
      <c r="CW34" s="684"/>
      <c r="CX34" s="684"/>
      <c r="CY34" s="685"/>
      <c r="CZ34" s="688">
        <v>20.5</v>
      </c>
      <c r="DA34" s="717"/>
      <c r="DB34" s="717"/>
      <c r="DC34" s="721"/>
      <c r="DD34" s="692">
        <v>2218112</v>
      </c>
      <c r="DE34" s="684"/>
      <c r="DF34" s="684"/>
      <c r="DG34" s="684"/>
      <c r="DH34" s="684"/>
      <c r="DI34" s="684"/>
      <c r="DJ34" s="684"/>
      <c r="DK34" s="685"/>
      <c r="DL34" s="692">
        <v>1863537</v>
      </c>
      <c r="DM34" s="684"/>
      <c r="DN34" s="684"/>
      <c r="DO34" s="684"/>
      <c r="DP34" s="684"/>
      <c r="DQ34" s="684"/>
      <c r="DR34" s="684"/>
      <c r="DS34" s="684"/>
      <c r="DT34" s="684"/>
      <c r="DU34" s="684"/>
      <c r="DV34" s="685"/>
      <c r="DW34" s="688">
        <v>19.3</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7733</v>
      </c>
      <c r="S35" s="684"/>
      <c r="T35" s="684"/>
      <c r="U35" s="684"/>
      <c r="V35" s="684"/>
      <c r="W35" s="684"/>
      <c r="X35" s="684"/>
      <c r="Y35" s="685"/>
      <c r="Z35" s="686">
        <v>0</v>
      </c>
      <c r="AA35" s="686"/>
      <c r="AB35" s="686"/>
      <c r="AC35" s="686"/>
      <c r="AD35" s="687" t="s">
        <v>229</v>
      </c>
      <c r="AE35" s="687"/>
      <c r="AF35" s="687"/>
      <c r="AG35" s="687"/>
      <c r="AH35" s="687"/>
      <c r="AI35" s="687"/>
      <c r="AJ35" s="687"/>
      <c r="AK35" s="687"/>
      <c r="AL35" s="688" t="s">
        <v>229</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176490</v>
      </c>
      <c r="CS35" s="719"/>
      <c r="CT35" s="719"/>
      <c r="CU35" s="719"/>
      <c r="CV35" s="719"/>
      <c r="CW35" s="719"/>
      <c r="CX35" s="719"/>
      <c r="CY35" s="720"/>
      <c r="CZ35" s="688">
        <v>1.1000000000000001</v>
      </c>
      <c r="DA35" s="717"/>
      <c r="DB35" s="717"/>
      <c r="DC35" s="721"/>
      <c r="DD35" s="692">
        <v>161466</v>
      </c>
      <c r="DE35" s="719"/>
      <c r="DF35" s="719"/>
      <c r="DG35" s="719"/>
      <c r="DH35" s="719"/>
      <c r="DI35" s="719"/>
      <c r="DJ35" s="719"/>
      <c r="DK35" s="720"/>
      <c r="DL35" s="692">
        <v>154218</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419708</v>
      </c>
      <c r="S36" s="684"/>
      <c r="T36" s="684"/>
      <c r="U36" s="684"/>
      <c r="V36" s="684"/>
      <c r="W36" s="684"/>
      <c r="X36" s="684"/>
      <c r="Y36" s="685"/>
      <c r="Z36" s="686">
        <v>2.6</v>
      </c>
      <c r="AA36" s="686"/>
      <c r="AB36" s="686"/>
      <c r="AC36" s="686"/>
      <c r="AD36" s="687" t="s">
        <v>136</v>
      </c>
      <c r="AE36" s="687"/>
      <c r="AF36" s="687"/>
      <c r="AG36" s="687"/>
      <c r="AH36" s="687"/>
      <c r="AI36" s="687"/>
      <c r="AJ36" s="687"/>
      <c r="AK36" s="687"/>
      <c r="AL36" s="688" t="s">
        <v>128</v>
      </c>
      <c r="AM36" s="689"/>
      <c r="AN36" s="689"/>
      <c r="AO36" s="690"/>
      <c r="AP36" s="235"/>
      <c r="AQ36" s="757" t="s">
        <v>329</v>
      </c>
      <c r="AR36" s="758"/>
      <c r="AS36" s="758"/>
      <c r="AT36" s="758"/>
      <c r="AU36" s="758"/>
      <c r="AV36" s="758"/>
      <c r="AW36" s="758"/>
      <c r="AX36" s="758"/>
      <c r="AY36" s="759"/>
      <c r="AZ36" s="672">
        <v>1942827</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414466</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1744237</v>
      </c>
      <c r="CS36" s="684"/>
      <c r="CT36" s="684"/>
      <c r="CU36" s="684"/>
      <c r="CV36" s="684"/>
      <c r="CW36" s="684"/>
      <c r="CX36" s="684"/>
      <c r="CY36" s="685"/>
      <c r="CZ36" s="688">
        <v>11.2</v>
      </c>
      <c r="DA36" s="717"/>
      <c r="DB36" s="717"/>
      <c r="DC36" s="721"/>
      <c r="DD36" s="692">
        <v>1566809</v>
      </c>
      <c r="DE36" s="684"/>
      <c r="DF36" s="684"/>
      <c r="DG36" s="684"/>
      <c r="DH36" s="684"/>
      <c r="DI36" s="684"/>
      <c r="DJ36" s="684"/>
      <c r="DK36" s="685"/>
      <c r="DL36" s="692">
        <v>944157</v>
      </c>
      <c r="DM36" s="684"/>
      <c r="DN36" s="684"/>
      <c r="DO36" s="684"/>
      <c r="DP36" s="684"/>
      <c r="DQ36" s="684"/>
      <c r="DR36" s="684"/>
      <c r="DS36" s="684"/>
      <c r="DT36" s="684"/>
      <c r="DU36" s="684"/>
      <c r="DV36" s="685"/>
      <c r="DW36" s="688">
        <v>9.8000000000000007</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1003888</v>
      </c>
      <c r="S37" s="684"/>
      <c r="T37" s="684"/>
      <c r="U37" s="684"/>
      <c r="V37" s="684"/>
      <c r="W37" s="684"/>
      <c r="X37" s="684"/>
      <c r="Y37" s="685"/>
      <c r="Z37" s="686">
        <v>6.2</v>
      </c>
      <c r="AA37" s="686"/>
      <c r="AB37" s="686"/>
      <c r="AC37" s="686"/>
      <c r="AD37" s="687" t="s">
        <v>136</v>
      </c>
      <c r="AE37" s="687"/>
      <c r="AF37" s="687"/>
      <c r="AG37" s="687"/>
      <c r="AH37" s="687"/>
      <c r="AI37" s="687"/>
      <c r="AJ37" s="687"/>
      <c r="AK37" s="687"/>
      <c r="AL37" s="688" t="s">
        <v>128</v>
      </c>
      <c r="AM37" s="689"/>
      <c r="AN37" s="689"/>
      <c r="AO37" s="690"/>
      <c r="AQ37" s="761" t="s">
        <v>333</v>
      </c>
      <c r="AR37" s="762"/>
      <c r="AS37" s="762"/>
      <c r="AT37" s="762"/>
      <c r="AU37" s="762"/>
      <c r="AV37" s="762"/>
      <c r="AW37" s="762"/>
      <c r="AX37" s="762"/>
      <c r="AY37" s="763"/>
      <c r="AZ37" s="683">
        <v>552018</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414466</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678717</v>
      </c>
      <c r="CS37" s="719"/>
      <c r="CT37" s="719"/>
      <c r="CU37" s="719"/>
      <c r="CV37" s="719"/>
      <c r="CW37" s="719"/>
      <c r="CX37" s="719"/>
      <c r="CY37" s="720"/>
      <c r="CZ37" s="688">
        <v>4.4000000000000004</v>
      </c>
      <c r="DA37" s="717"/>
      <c r="DB37" s="717"/>
      <c r="DC37" s="721"/>
      <c r="DD37" s="692">
        <v>678717</v>
      </c>
      <c r="DE37" s="719"/>
      <c r="DF37" s="719"/>
      <c r="DG37" s="719"/>
      <c r="DH37" s="719"/>
      <c r="DI37" s="719"/>
      <c r="DJ37" s="719"/>
      <c r="DK37" s="720"/>
      <c r="DL37" s="692">
        <v>644587</v>
      </c>
      <c r="DM37" s="719"/>
      <c r="DN37" s="719"/>
      <c r="DO37" s="719"/>
      <c r="DP37" s="719"/>
      <c r="DQ37" s="719"/>
      <c r="DR37" s="719"/>
      <c r="DS37" s="719"/>
      <c r="DT37" s="719"/>
      <c r="DU37" s="719"/>
      <c r="DV37" s="720"/>
      <c r="DW37" s="688">
        <v>6.7</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444005</v>
      </c>
      <c r="S38" s="684"/>
      <c r="T38" s="684"/>
      <c r="U38" s="684"/>
      <c r="V38" s="684"/>
      <c r="W38" s="684"/>
      <c r="X38" s="684"/>
      <c r="Y38" s="685"/>
      <c r="Z38" s="686">
        <v>2.7</v>
      </c>
      <c r="AA38" s="686"/>
      <c r="AB38" s="686"/>
      <c r="AC38" s="686"/>
      <c r="AD38" s="687" t="s">
        <v>128</v>
      </c>
      <c r="AE38" s="687"/>
      <c r="AF38" s="687"/>
      <c r="AG38" s="687"/>
      <c r="AH38" s="687"/>
      <c r="AI38" s="687"/>
      <c r="AJ38" s="687"/>
      <c r="AK38" s="687"/>
      <c r="AL38" s="688" t="s">
        <v>229</v>
      </c>
      <c r="AM38" s="689"/>
      <c r="AN38" s="689"/>
      <c r="AO38" s="690"/>
      <c r="AQ38" s="761" t="s">
        <v>337</v>
      </c>
      <c r="AR38" s="762"/>
      <c r="AS38" s="762"/>
      <c r="AT38" s="762"/>
      <c r="AU38" s="762"/>
      <c r="AV38" s="762"/>
      <c r="AW38" s="762"/>
      <c r="AX38" s="762"/>
      <c r="AY38" s="763"/>
      <c r="AZ38" s="683">
        <v>8735</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6750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1934092</v>
      </c>
      <c r="CS38" s="684"/>
      <c r="CT38" s="684"/>
      <c r="CU38" s="684"/>
      <c r="CV38" s="684"/>
      <c r="CW38" s="684"/>
      <c r="CX38" s="684"/>
      <c r="CY38" s="685"/>
      <c r="CZ38" s="688">
        <v>12.4</v>
      </c>
      <c r="DA38" s="717"/>
      <c r="DB38" s="717"/>
      <c r="DC38" s="721"/>
      <c r="DD38" s="692">
        <v>1694567</v>
      </c>
      <c r="DE38" s="684"/>
      <c r="DF38" s="684"/>
      <c r="DG38" s="684"/>
      <c r="DH38" s="684"/>
      <c r="DI38" s="684"/>
      <c r="DJ38" s="684"/>
      <c r="DK38" s="685"/>
      <c r="DL38" s="692">
        <v>1584380</v>
      </c>
      <c r="DM38" s="684"/>
      <c r="DN38" s="684"/>
      <c r="DO38" s="684"/>
      <c r="DP38" s="684"/>
      <c r="DQ38" s="684"/>
      <c r="DR38" s="684"/>
      <c r="DS38" s="684"/>
      <c r="DT38" s="684"/>
      <c r="DU38" s="684"/>
      <c r="DV38" s="685"/>
      <c r="DW38" s="688">
        <v>16.399999999999999</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883700</v>
      </c>
      <c r="S39" s="684"/>
      <c r="T39" s="684"/>
      <c r="U39" s="684"/>
      <c r="V39" s="684"/>
      <c r="W39" s="684"/>
      <c r="X39" s="684"/>
      <c r="Y39" s="685"/>
      <c r="Z39" s="686">
        <v>5.4</v>
      </c>
      <c r="AA39" s="686"/>
      <c r="AB39" s="686"/>
      <c r="AC39" s="686"/>
      <c r="AD39" s="687" t="s">
        <v>128</v>
      </c>
      <c r="AE39" s="687"/>
      <c r="AF39" s="687"/>
      <c r="AG39" s="687"/>
      <c r="AH39" s="687"/>
      <c r="AI39" s="687"/>
      <c r="AJ39" s="687"/>
      <c r="AK39" s="687"/>
      <c r="AL39" s="688" t="s">
        <v>229</v>
      </c>
      <c r="AM39" s="689"/>
      <c r="AN39" s="689"/>
      <c r="AO39" s="690"/>
      <c r="AQ39" s="761" t="s">
        <v>341</v>
      </c>
      <c r="AR39" s="762"/>
      <c r="AS39" s="762"/>
      <c r="AT39" s="762"/>
      <c r="AU39" s="762"/>
      <c r="AV39" s="762"/>
      <c r="AW39" s="762"/>
      <c r="AX39" s="762"/>
      <c r="AY39" s="763"/>
      <c r="AZ39" s="683" t="s">
        <v>128</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10897</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190279</v>
      </c>
      <c r="CS39" s="719"/>
      <c r="CT39" s="719"/>
      <c r="CU39" s="719"/>
      <c r="CV39" s="719"/>
      <c r="CW39" s="719"/>
      <c r="CX39" s="719"/>
      <c r="CY39" s="720"/>
      <c r="CZ39" s="688">
        <v>1.2</v>
      </c>
      <c r="DA39" s="717"/>
      <c r="DB39" s="717"/>
      <c r="DC39" s="721"/>
      <c r="DD39" s="692">
        <v>190136</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128</v>
      </c>
      <c r="AE40" s="687"/>
      <c r="AF40" s="687"/>
      <c r="AG40" s="687"/>
      <c r="AH40" s="687"/>
      <c r="AI40" s="687"/>
      <c r="AJ40" s="687"/>
      <c r="AK40" s="687"/>
      <c r="AL40" s="688" t="s">
        <v>136</v>
      </c>
      <c r="AM40" s="689"/>
      <c r="AN40" s="689"/>
      <c r="AO40" s="690"/>
      <c r="AQ40" s="761" t="s">
        <v>345</v>
      </c>
      <c r="AR40" s="762"/>
      <c r="AS40" s="762"/>
      <c r="AT40" s="762"/>
      <c r="AU40" s="762"/>
      <c r="AV40" s="762"/>
      <c r="AW40" s="762"/>
      <c r="AX40" s="762"/>
      <c r="AY40" s="763"/>
      <c r="AZ40" s="683" t="s">
        <v>229</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93</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12145</v>
      </c>
      <c r="CS40" s="684"/>
      <c r="CT40" s="684"/>
      <c r="CU40" s="684"/>
      <c r="CV40" s="684"/>
      <c r="CW40" s="684"/>
      <c r="CX40" s="684"/>
      <c r="CY40" s="685"/>
      <c r="CZ40" s="688">
        <v>0.1</v>
      </c>
      <c r="DA40" s="717"/>
      <c r="DB40" s="717"/>
      <c r="DC40" s="721"/>
      <c r="DD40" s="692">
        <v>145</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398700</v>
      </c>
      <c r="S41" s="684"/>
      <c r="T41" s="684"/>
      <c r="U41" s="684"/>
      <c r="V41" s="684"/>
      <c r="W41" s="684"/>
      <c r="X41" s="684"/>
      <c r="Y41" s="685"/>
      <c r="Z41" s="686">
        <v>2.4</v>
      </c>
      <c r="AA41" s="686"/>
      <c r="AB41" s="686"/>
      <c r="AC41" s="686"/>
      <c r="AD41" s="687" t="s">
        <v>128</v>
      </c>
      <c r="AE41" s="687"/>
      <c r="AF41" s="687"/>
      <c r="AG41" s="687"/>
      <c r="AH41" s="687"/>
      <c r="AI41" s="687"/>
      <c r="AJ41" s="687"/>
      <c r="AK41" s="687"/>
      <c r="AL41" s="688" t="s">
        <v>136</v>
      </c>
      <c r="AM41" s="689"/>
      <c r="AN41" s="689"/>
      <c r="AO41" s="690"/>
      <c r="AQ41" s="761" t="s">
        <v>350</v>
      </c>
      <c r="AR41" s="762"/>
      <c r="AS41" s="762"/>
      <c r="AT41" s="762"/>
      <c r="AU41" s="762"/>
      <c r="AV41" s="762"/>
      <c r="AW41" s="762"/>
      <c r="AX41" s="762"/>
      <c r="AY41" s="763"/>
      <c r="AZ41" s="683">
        <v>375746</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229</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256</v>
      </c>
      <c r="CS41" s="719"/>
      <c r="CT41" s="719"/>
      <c r="CU41" s="719"/>
      <c r="CV41" s="719"/>
      <c r="CW41" s="719"/>
      <c r="CX41" s="719"/>
      <c r="CY41" s="720"/>
      <c r="CZ41" s="688" t="s">
        <v>229</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16282701</v>
      </c>
      <c r="S42" s="769"/>
      <c r="T42" s="769"/>
      <c r="U42" s="769"/>
      <c r="V42" s="769"/>
      <c r="W42" s="769"/>
      <c r="X42" s="769"/>
      <c r="Y42" s="777"/>
      <c r="Z42" s="778">
        <v>100</v>
      </c>
      <c r="AA42" s="778"/>
      <c r="AB42" s="778"/>
      <c r="AC42" s="778"/>
      <c r="AD42" s="779">
        <v>9241577</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1006328</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284</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1489290</v>
      </c>
      <c r="CS42" s="684"/>
      <c r="CT42" s="684"/>
      <c r="CU42" s="684"/>
      <c r="CV42" s="684"/>
      <c r="CW42" s="684"/>
      <c r="CX42" s="684"/>
      <c r="CY42" s="685"/>
      <c r="CZ42" s="688">
        <v>9.6</v>
      </c>
      <c r="DA42" s="689"/>
      <c r="DB42" s="689"/>
      <c r="DC42" s="701"/>
      <c r="DD42" s="692">
        <v>583718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41498</v>
      </c>
      <c r="CS43" s="719"/>
      <c r="CT43" s="719"/>
      <c r="CU43" s="719"/>
      <c r="CV43" s="719"/>
      <c r="CW43" s="719"/>
      <c r="CX43" s="719"/>
      <c r="CY43" s="720"/>
      <c r="CZ43" s="688">
        <v>0.3</v>
      </c>
      <c r="DA43" s="717"/>
      <c r="DB43" s="717"/>
      <c r="DC43" s="721"/>
      <c r="DD43" s="692">
        <v>41498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1489290</v>
      </c>
      <c r="CS44" s="684"/>
      <c r="CT44" s="684"/>
      <c r="CU44" s="684"/>
      <c r="CV44" s="684"/>
      <c r="CW44" s="684"/>
      <c r="CX44" s="684"/>
      <c r="CY44" s="685"/>
      <c r="CZ44" s="688">
        <v>9.6</v>
      </c>
      <c r="DA44" s="689"/>
      <c r="DB44" s="689"/>
      <c r="DC44" s="701"/>
      <c r="DD44" s="692">
        <v>583718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420047</v>
      </c>
      <c r="CS45" s="719"/>
      <c r="CT45" s="719"/>
      <c r="CU45" s="719"/>
      <c r="CV45" s="719"/>
      <c r="CW45" s="719"/>
      <c r="CX45" s="719"/>
      <c r="CY45" s="720"/>
      <c r="CZ45" s="688">
        <v>2.7</v>
      </c>
      <c r="DA45" s="717"/>
      <c r="DB45" s="717"/>
      <c r="DC45" s="721"/>
      <c r="DD45" s="692">
        <v>32230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1069243</v>
      </c>
      <c r="CS46" s="684"/>
      <c r="CT46" s="684"/>
      <c r="CU46" s="684"/>
      <c r="CV46" s="684"/>
      <c r="CW46" s="684"/>
      <c r="CX46" s="684"/>
      <c r="CY46" s="685"/>
      <c r="CZ46" s="688">
        <v>6.9</v>
      </c>
      <c r="DA46" s="689"/>
      <c r="DB46" s="689"/>
      <c r="DC46" s="701"/>
      <c r="DD46" s="692">
        <v>551488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t="s">
        <v>229</v>
      </c>
      <c r="CS47" s="719"/>
      <c r="CT47" s="719"/>
      <c r="CU47" s="719"/>
      <c r="CV47" s="719"/>
      <c r="CW47" s="719"/>
      <c r="CX47" s="719"/>
      <c r="CY47" s="720"/>
      <c r="CZ47" s="688" t="s">
        <v>128</v>
      </c>
      <c r="DA47" s="717"/>
      <c r="DB47" s="717"/>
      <c r="DC47" s="721"/>
      <c r="DD47" s="692" t="s">
        <v>128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229</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15594597</v>
      </c>
      <c r="CS49" s="754"/>
      <c r="CT49" s="754"/>
      <c r="CU49" s="754"/>
      <c r="CV49" s="754"/>
      <c r="CW49" s="754"/>
      <c r="CX49" s="754"/>
      <c r="CY49" s="785"/>
      <c r="CZ49" s="780">
        <v>100</v>
      </c>
      <c r="DA49" s="786"/>
      <c r="DB49" s="786"/>
      <c r="DC49" s="787"/>
      <c r="DD49" s="788">
        <v>10978583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fR/2u6sg+ZZkq3Ogjwq6DQGQpzv0uckNNufJlvItZmOYyrrRrH0uKgmsVjPMQucKllsfC3pREP1bnniQTReA==" saltValue="Cjh9UqefRZSh2+boc0OtL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16289</v>
      </c>
      <c r="R7" s="819"/>
      <c r="S7" s="819"/>
      <c r="T7" s="819"/>
      <c r="U7" s="819"/>
      <c r="V7" s="819">
        <v>15601</v>
      </c>
      <c r="W7" s="819"/>
      <c r="X7" s="819"/>
      <c r="Y7" s="819"/>
      <c r="Z7" s="819"/>
      <c r="AA7" s="819">
        <v>688</v>
      </c>
      <c r="AB7" s="819"/>
      <c r="AC7" s="819"/>
      <c r="AD7" s="819"/>
      <c r="AE7" s="820"/>
      <c r="AF7" s="821">
        <v>448</v>
      </c>
      <c r="AG7" s="822"/>
      <c r="AH7" s="822"/>
      <c r="AI7" s="822"/>
      <c r="AJ7" s="823"/>
      <c r="AK7" s="858">
        <v>420</v>
      </c>
      <c r="AL7" s="859"/>
      <c r="AM7" s="859"/>
      <c r="AN7" s="859"/>
      <c r="AO7" s="859"/>
      <c r="AP7" s="859">
        <v>14484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0</v>
      </c>
      <c r="CI7" s="856"/>
      <c r="CJ7" s="856"/>
      <c r="CK7" s="856"/>
      <c r="CL7" s="857"/>
      <c r="CM7" s="855">
        <v>108</v>
      </c>
      <c r="CN7" s="856"/>
      <c r="CO7" s="856"/>
      <c r="CP7" s="856"/>
      <c r="CQ7" s="857"/>
      <c r="CR7" s="855">
        <v>5</v>
      </c>
      <c r="CS7" s="856"/>
      <c r="CT7" s="856"/>
      <c r="CU7" s="856"/>
      <c r="CV7" s="857"/>
      <c r="CW7" s="855" t="s">
        <v>598</v>
      </c>
      <c r="CX7" s="856"/>
      <c r="CY7" s="856"/>
      <c r="CZ7" s="856"/>
      <c r="DA7" s="857"/>
      <c r="DB7" s="855" t="s">
        <v>598</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16289</v>
      </c>
      <c r="R23" s="878"/>
      <c r="S23" s="878"/>
      <c r="T23" s="878"/>
      <c r="U23" s="878"/>
      <c r="V23" s="878">
        <v>15601</v>
      </c>
      <c r="W23" s="878"/>
      <c r="X23" s="878"/>
      <c r="Y23" s="878"/>
      <c r="Z23" s="878"/>
      <c r="AA23" s="878">
        <v>688</v>
      </c>
      <c r="AB23" s="878"/>
      <c r="AC23" s="878"/>
      <c r="AD23" s="878"/>
      <c r="AE23" s="879"/>
      <c r="AF23" s="880">
        <v>448</v>
      </c>
      <c r="AG23" s="878"/>
      <c r="AH23" s="878"/>
      <c r="AI23" s="878"/>
      <c r="AJ23" s="881"/>
      <c r="AK23" s="882"/>
      <c r="AL23" s="883"/>
      <c r="AM23" s="883"/>
      <c r="AN23" s="883"/>
      <c r="AO23" s="883"/>
      <c r="AP23" s="878">
        <v>14484</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4940</v>
      </c>
      <c r="R28" s="907"/>
      <c r="S28" s="907"/>
      <c r="T28" s="907"/>
      <c r="U28" s="907"/>
      <c r="V28" s="907">
        <v>4526</v>
      </c>
      <c r="W28" s="907"/>
      <c r="X28" s="907"/>
      <c r="Y28" s="907"/>
      <c r="Z28" s="907"/>
      <c r="AA28" s="907">
        <v>414</v>
      </c>
      <c r="AB28" s="907"/>
      <c r="AC28" s="907"/>
      <c r="AD28" s="907"/>
      <c r="AE28" s="908"/>
      <c r="AF28" s="909">
        <v>414</v>
      </c>
      <c r="AG28" s="907"/>
      <c r="AH28" s="907"/>
      <c r="AI28" s="907"/>
      <c r="AJ28" s="910"/>
      <c r="AK28" s="911">
        <v>376</v>
      </c>
      <c r="AL28" s="902"/>
      <c r="AM28" s="902"/>
      <c r="AN28" s="902"/>
      <c r="AO28" s="902"/>
      <c r="AP28" s="902" t="s">
        <v>582</v>
      </c>
      <c r="AQ28" s="902"/>
      <c r="AR28" s="902"/>
      <c r="AS28" s="902"/>
      <c r="AT28" s="902"/>
      <c r="AU28" s="902" t="s">
        <v>582</v>
      </c>
      <c r="AV28" s="902"/>
      <c r="AW28" s="902"/>
      <c r="AX28" s="902"/>
      <c r="AY28" s="902"/>
      <c r="AZ28" s="903" t="s">
        <v>602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3336</v>
      </c>
      <c r="R29" s="843"/>
      <c r="S29" s="843"/>
      <c r="T29" s="843"/>
      <c r="U29" s="843"/>
      <c r="V29" s="843">
        <v>3231</v>
      </c>
      <c r="W29" s="843"/>
      <c r="X29" s="843"/>
      <c r="Y29" s="843"/>
      <c r="Z29" s="843"/>
      <c r="AA29" s="843">
        <v>106</v>
      </c>
      <c r="AB29" s="843"/>
      <c r="AC29" s="843"/>
      <c r="AD29" s="843"/>
      <c r="AE29" s="844"/>
      <c r="AF29" s="845">
        <v>106</v>
      </c>
      <c r="AG29" s="846"/>
      <c r="AH29" s="846"/>
      <c r="AI29" s="846"/>
      <c r="AJ29" s="847"/>
      <c r="AK29" s="914">
        <v>474</v>
      </c>
      <c r="AL29" s="915"/>
      <c r="AM29" s="915"/>
      <c r="AN29" s="915"/>
      <c r="AO29" s="915"/>
      <c r="AP29" s="915" t="s">
        <v>582</v>
      </c>
      <c r="AQ29" s="915"/>
      <c r="AR29" s="915"/>
      <c r="AS29" s="915"/>
      <c r="AT29" s="915"/>
      <c r="AU29" s="915" t="s">
        <v>582</v>
      </c>
      <c r="AV29" s="915"/>
      <c r="AW29" s="915"/>
      <c r="AX29" s="915"/>
      <c r="AY29" s="915"/>
      <c r="AZ29" s="916" t="s">
        <v>603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940</v>
      </c>
      <c r="R30" s="843"/>
      <c r="S30" s="843"/>
      <c r="T30" s="843"/>
      <c r="U30" s="843"/>
      <c r="V30" s="843">
        <v>940</v>
      </c>
      <c r="W30" s="843"/>
      <c r="X30" s="843"/>
      <c r="Y30" s="843"/>
      <c r="Z30" s="843"/>
      <c r="AA30" s="843">
        <v>0</v>
      </c>
      <c r="AB30" s="843"/>
      <c r="AC30" s="843"/>
      <c r="AD30" s="843"/>
      <c r="AE30" s="844"/>
      <c r="AF30" s="845">
        <v>0</v>
      </c>
      <c r="AG30" s="846"/>
      <c r="AH30" s="846"/>
      <c r="AI30" s="846"/>
      <c r="AJ30" s="847"/>
      <c r="AK30" s="914">
        <v>538</v>
      </c>
      <c r="AL30" s="915"/>
      <c r="AM30" s="915"/>
      <c r="AN30" s="915"/>
      <c r="AO30" s="915"/>
      <c r="AP30" s="915" t="s">
        <v>582</v>
      </c>
      <c r="AQ30" s="915"/>
      <c r="AR30" s="915"/>
      <c r="AS30" s="915"/>
      <c r="AT30" s="915"/>
      <c r="AU30" s="915" t="s">
        <v>582</v>
      </c>
      <c r="AV30" s="915"/>
      <c r="AW30" s="915"/>
      <c r="AX30" s="915"/>
      <c r="AY30" s="915"/>
      <c r="AZ30" s="916" t="s">
        <v>604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1122</v>
      </c>
      <c r="R31" s="843"/>
      <c r="S31" s="843"/>
      <c r="T31" s="843"/>
      <c r="U31" s="843"/>
      <c r="V31" s="843">
        <v>961</v>
      </c>
      <c r="W31" s="843"/>
      <c r="X31" s="843"/>
      <c r="Y31" s="843"/>
      <c r="Z31" s="843"/>
      <c r="AA31" s="843">
        <v>161</v>
      </c>
      <c r="AB31" s="843"/>
      <c r="AC31" s="843"/>
      <c r="AD31" s="843"/>
      <c r="AE31" s="844"/>
      <c r="AF31" s="845">
        <v>1496</v>
      </c>
      <c r="AG31" s="846"/>
      <c r="AH31" s="846"/>
      <c r="AI31" s="846"/>
      <c r="AJ31" s="847"/>
      <c r="AK31" s="914">
        <v>9</v>
      </c>
      <c r="AL31" s="915"/>
      <c r="AM31" s="915"/>
      <c r="AN31" s="915"/>
      <c r="AO31" s="915"/>
      <c r="AP31" s="915">
        <v>1616</v>
      </c>
      <c r="AQ31" s="915"/>
      <c r="AR31" s="915"/>
      <c r="AS31" s="915"/>
      <c r="AT31" s="915"/>
      <c r="AU31" s="915" t="s">
        <v>515</v>
      </c>
      <c r="AV31" s="915"/>
      <c r="AW31" s="915"/>
      <c r="AX31" s="915"/>
      <c r="AY31" s="915"/>
      <c r="AZ31" s="917" t="s">
        <v>515</v>
      </c>
      <c r="BA31" s="918"/>
      <c r="BB31" s="918"/>
      <c r="BC31" s="918"/>
      <c r="BD31" s="919"/>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1602</v>
      </c>
      <c r="R32" s="843"/>
      <c r="S32" s="843"/>
      <c r="T32" s="843"/>
      <c r="U32" s="843"/>
      <c r="V32" s="843">
        <v>1573</v>
      </c>
      <c r="W32" s="843"/>
      <c r="X32" s="843"/>
      <c r="Y32" s="843"/>
      <c r="Z32" s="843"/>
      <c r="AA32" s="843">
        <v>29</v>
      </c>
      <c r="AB32" s="843"/>
      <c r="AC32" s="843"/>
      <c r="AD32" s="843"/>
      <c r="AE32" s="844"/>
      <c r="AF32" s="845">
        <v>13</v>
      </c>
      <c r="AG32" s="846"/>
      <c r="AH32" s="846"/>
      <c r="AI32" s="846"/>
      <c r="AJ32" s="847"/>
      <c r="AK32" s="914">
        <v>418</v>
      </c>
      <c r="AL32" s="915"/>
      <c r="AM32" s="915"/>
      <c r="AN32" s="915"/>
      <c r="AO32" s="915"/>
      <c r="AP32" s="915">
        <v>5313</v>
      </c>
      <c r="AQ32" s="915"/>
      <c r="AR32" s="915"/>
      <c r="AS32" s="915"/>
      <c r="AT32" s="915"/>
      <c r="AU32" s="915">
        <v>3225</v>
      </c>
      <c r="AV32" s="915"/>
      <c r="AW32" s="915"/>
      <c r="AX32" s="915"/>
      <c r="AY32" s="915"/>
      <c r="AZ32" s="916" t="s">
        <v>515</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134</v>
      </c>
      <c r="R33" s="843"/>
      <c r="S33" s="843"/>
      <c r="T33" s="843"/>
      <c r="U33" s="843"/>
      <c r="V33" s="843">
        <v>120</v>
      </c>
      <c r="W33" s="843"/>
      <c r="X33" s="843"/>
      <c r="Y33" s="843"/>
      <c r="Z33" s="843"/>
      <c r="AA33" s="843">
        <v>14</v>
      </c>
      <c r="AB33" s="843"/>
      <c r="AC33" s="843"/>
      <c r="AD33" s="843"/>
      <c r="AE33" s="844"/>
      <c r="AF33" s="845">
        <v>14</v>
      </c>
      <c r="AG33" s="846"/>
      <c r="AH33" s="846"/>
      <c r="AI33" s="846"/>
      <c r="AJ33" s="847"/>
      <c r="AK33" s="914">
        <v>107</v>
      </c>
      <c r="AL33" s="915"/>
      <c r="AM33" s="915"/>
      <c r="AN33" s="915"/>
      <c r="AO33" s="915"/>
      <c r="AP33" s="915">
        <v>926</v>
      </c>
      <c r="AQ33" s="915"/>
      <c r="AR33" s="915"/>
      <c r="AS33" s="915"/>
      <c r="AT33" s="915"/>
      <c r="AU33" s="915">
        <v>715</v>
      </c>
      <c r="AV33" s="915"/>
      <c r="AW33" s="915"/>
      <c r="AX33" s="915"/>
      <c r="AY33" s="915"/>
      <c r="AZ33" s="916" t="s">
        <v>515</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0"/>
      <c r="R50" s="921"/>
      <c r="S50" s="921"/>
      <c r="T50" s="921"/>
      <c r="U50" s="921"/>
      <c r="V50" s="921"/>
      <c r="W50" s="921"/>
      <c r="X50" s="921"/>
      <c r="Y50" s="921"/>
      <c r="Z50" s="921"/>
      <c r="AA50" s="921"/>
      <c r="AB50" s="921"/>
      <c r="AC50" s="921"/>
      <c r="AD50" s="921"/>
      <c r="AE50" s="922"/>
      <c r="AF50" s="845"/>
      <c r="AG50" s="846"/>
      <c r="AH50" s="846"/>
      <c r="AI50" s="846"/>
      <c r="AJ50" s="847"/>
      <c r="AK50" s="923"/>
      <c r="AL50" s="921"/>
      <c r="AM50" s="921"/>
      <c r="AN50" s="921"/>
      <c r="AO50" s="921"/>
      <c r="AP50" s="921"/>
      <c r="AQ50" s="921"/>
      <c r="AR50" s="921"/>
      <c r="AS50" s="921"/>
      <c r="AT50" s="921"/>
      <c r="AU50" s="921"/>
      <c r="AV50" s="921"/>
      <c r="AW50" s="921"/>
      <c r="AX50" s="921"/>
      <c r="AY50" s="921"/>
      <c r="AZ50" s="924"/>
      <c r="BA50" s="924"/>
      <c r="BB50" s="924"/>
      <c r="BC50" s="924"/>
      <c r="BD50" s="924"/>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0"/>
      <c r="R51" s="921"/>
      <c r="S51" s="921"/>
      <c r="T51" s="921"/>
      <c r="U51" s="921"/>
      <c r="V51" s="921"/>
      <c r="W51" s="921"/>
      <c r="X51" s="921"/>
      <c r="Y51" s="921"/>
      <c r="Z51" s="921"/>
      <c r="AA51" s="921"/>
      <c r="AB51" s="921"/>
      <c r="AC51" s="921"/>
      <c r="AD51" s="921"/>
      <c r="AE51" s="922"/>
      <c r="AF51" s="845"/>
      <c r="AG51" s="846"/>
      <c r="AH51" s="846"/>
      <c r="AI51" s="846"/>
      <c r="AJ51" s="847"/>
      <c r="AK51" s="923"/>
      <c r="AL51" s="921"/>
      <c r="AM51" s="921"/>
      <c r="AN51" s="921"/>
      <c r="AO51" s="921"/>
      <c r="AP51" s="921"/>
      <c r="AQ51" s="921"/>
      <c r="AR51" s="921"/>
      <c r="AS51" s="921"/>
      <c r="AT51" s="921"/>
      <c r="AU51" s="921"/>
      <c r="AV51" s="921"/>
      <c r="AW51" s="921"/>
      <c r="AX51" s="921"/>
      <c r="AY51" s="921"/>
      <c r="AZ51" s="924"/>
      <c r="BA51" s="924"/>
      <c r="BB51" s="924"/>
      <c r="BC51" s="924"/>
      <c r="BD51" s="924"/>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0"/>
      <c r="R52" s="921"/>
      <c r="S52" s="921"/>
      <c r="T52" s="921"/>
      <c r="U52" s="921"/>
      <c r="V52" s="921"/>
      <c r="W52" s="921"/>
      <c r="X52" s="921"/>
      <c r="Y52" s="921"/>
      <c r="Z52" s="921"/>
      <c r="AA52" s="921"/>
      <c r="AB52" s="921"/>
      <c r="AC52" s="921"/>
      <c r="AD52" s="921"/>
      <c r="AE52" s="922"/>
      <c r="AF52" s="845"/>
      <c r="AG52" s="846"/>
      <c r="AH52" s="846"/>
      <c r="AI52" s="846"/>
      <c r="AJ52" s="847"/>
      <c r="AK52" s="923"/>
      <c r="AL52" s="921"/>
      <c r="AM52" s="921"/>
      <c r="AN52" s="921"/>
      <c r="AO52" s="921"/>
      <c r="AP52" s="921"/>
      <c r="AQ52" s="921"/>
      <c r="AR52" s="921"/>
      <c r="AS52" s="921"/>
      <c r="AT52" s="921"/>
      <c r="AU52" s="921"/>
      <c r="AV52" s="921"/>
      <c r="AW52" s="921"/>
      <c r="AX52" s="921"/>
      <c r="AY52" s="921"/>
      <c r="AZ52" s="924"/>
      <c r="BA52" s="924"/>
      <c r="BB52" s="924"/>
      <c r="BC52" s="924"/>
      <c r="BD52" s="924"/>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0"/>
      <c r="R53" s="921"/>
      <c r="S53" s="921"/>
      <c r="T53" s="921"/>
      <c r="U53" s="921"/>
      <c r="V53" s="921"/>
      <c r="W53" s="921"/>
      <c r="X53" s="921"/>
      <c r="Y53" s="921"/>
      <c r="Z53" s="921"/>
      <c r="AA53" s="921"/>
      <c r="AB53" s="921"/>
      <c r="AC53" s="921"/>
      <c r="AD53" s="921"/>
      <c r="AE53" s="922"/>
      <c r="AF53" s="845"/>
      <c r="AG53" s="846"/>
      <c r="AH53" s="846"/>
      <c r="AI53" s="846"/>
      <c r="AJ53" s="847"/>
      <c r="AK53" s="923"/>
      <c r="AL53" s="921"/>
      <c r="AM53" s="921"/>
      <c r="AN53" s="921"/>
      <c r="AO53" s="921"/>
      <c r="AP53" s="921"/>
      <c r="AQ53" s="921"/>
      <c r="AR53" s="921"/>
      <c r="AS53" s="921"/>
      <c r="AT53" s="921"/>
      <c r="AU53" s="921"/>
      <c r="AV53" s="921"/>
      <c r="AW53" s="921"/>
      <c r="AX53" s="921"/>
      <c r="AY53" s="921"/>
      <c r="AZ53" s="924"/>
      <c r="BA53" s="924"/>
      <c r="BB53" s="924"/>
      <c r="BC53" s="924"/>
      <c r="BD53" s="924"/>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0"/>
      <c r="R54" s="921"/>
      <c r="S54" s="921"/>
      <c r="T54" s="921"/>
      <c r="U54" s="921"/>
      <c r="V54" s="921"/>
      <c r="W54" s="921"/>
      <c r="X54" s="921"/>
      <c r="Y54" s="921"/>
      <c r="Z54" s="921"/>
      <c r="AA54" s="921"/>
      <c r="AB54" s="921"/>
      <c r="AC54" s="921"/>
      <c r="AD54" s="921"/>
      <c r="AE54" s="922"/>
      <c r="AF54" s="845"/>
      <c r="AG54" s="846"/>
      <c r="AH54" s="846"/>
      <c r="AI54" s="846"/>
      <c r="AJ54" s="847"/>
      <c r="AK54" s="923"/>
      <c r="AL54" s="921"/>
      <c r="AM54" s="921"/>
      <c r="AN54" s="921"/>
      <c r="AO54" s="921"/>
      <c r="AP54" s="921"/>
      <c r="AQ54" s="921"/>
      <c r="AR54" s="921"/>
      <c r="AS54" s="921"/>
      <c r="AT54" s="921"/>
      <c r="AU54" s="921"/>
      <c r="AV54" s="921"/>
      <c r="AW54" s="921"/>
      <c r="AX54" s="921"/>
      <c r="AY54" s="921"/>
      <c r="AZ54" s="924"/>
      <c r="BA54" s="924"/>
      <c r="BB54" s="924"/>
      <c r="BC54" s="924"/>
      <c r="BD54" s="924"/>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0"/>
      <c r="R55" s="921"/>
      <c r="S55" s="921"/>
      <c r="T55" s="921"/>
      <c r="U55" s="921"/>
      <c r="V55" s="921"/>
      <c r="W55" s="921"/>
      <c r="X55" s="921"/>
      <c r="Y55" s="921"/>
      <c r="Z55" s="921"/>
      <c r="AA55" s="921"/>
      <c r="AB55" s="921"/>
      <c r="AC55" s="921"/>
      <c r="AD55" s="921"/>
      <c r="AE55" s="922"/>
      <c r="AF55" s="845"/>
      <c r="AG55" s="846"/>
      <c r="AH55" s="846"/>
      <c r="AI55" s="846"/>
      <c r="AJ55" s="847"/>
      <c r="AK55" s="923"/>
      <c r="AL55" s="921"/>
      <c r="AM55" s="921"/>
      <c r="AN55" s="921"/>
      <c r="AO55" s="921"/>
      <c r="AP55" s="921"/>
      <c r="AQ55" s="921"/>
      <c r="AR55" s="921"/>
      <c r="AS55" s="921"/>
      <c r="AT55" s="921"/>
      <c r="AU55" s="921"/>
      <c r="AV55" s="921"/>
      <c r="AW55" s="921"/>
      <c r="AX55" s="921"/>
      <c r="AY55" s="921"/>
      <c r="AZ55" s="924"/>
      <c r="BA55" s="924"/>
      <c r="BB55" s="924"/>
      <c r="BC55" s="924"/>
      <c r="BD55" s="924"/>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0"/>
      <c r="R56" s="921"/>
      <c r="S56" s="921"/>
      <c r="T56" s="921"/>
      <c r="U56" s="921"/>
      <c r="V56" s="921"/>
      <c r="W56" s="921"/>
      <c r="X56" s="921"/>
      <c r="Y56" s="921"/>
      <c r="Z56" s="921"/>
      <c r="AA56" s="921"/>
      <c r="AB56" s="921"/>
      <c r="AC56" s="921"/>
      <c r="AD56" s="921"/>
      <c r="AE56" s="922"/>
      <c r="AF56" s="845"/>
      <c r="AG56" s="846"/>
      <c r="AH56" s="846"/>
      <c r="AI56" s="846"/>
      <c r="AJ56" s="847"/>
      <c r="AK56" s="923"/>
      <c r="AL56" s="921"/>
      <c r="AM56" s="921"/>
      <c r="AN56" s="921"/>
      <c r="AO56" s="921"/>
      <c r="AP56" s="921"/>
      <c r="AQ56" s="921"/>
      <c r="AR56" s="921"/>
      <c r="AS56" s="921"/>
      <c r="AT56" s="921"/>
      <c r="AU56" s="921"/>
      <c r="AV56" s="921"/>
      <c r="AW56" s="921"/>
      <c r="AX56" s="921"/>
      <c r="AY56" s="921"/>
      <c r="AZ56" s="924"/>
      <c r="BA56" s="924"/>
      <c r="BB56" s="924"/>
      <c r="BC56" s="924"/>
      <c r="BD56" s="924"/>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0"/>
      <c r="R57" s="921"/>
      <c r="S57" s="921"/>
      <c r="T57" s="921"/>
      <c r="U57" s="921"/>
      <c r="V57" s="921"/>
      <c r="W57" s="921"/>
      <c r="X57" s="921"/>
      <c r="Y57" s="921"/>
      <c r="Z57" s="921"/>
      <c r="AA57" s="921"/>
      <c r="AB57" s="921"/>
      <c r="AC57" s="921"/>
      <c r="AD57" s="921"/>
      <c r="AE57" s="922"/>
      <c r="AF57" s="845"/>
      <c r="AG57" s="846"/>
      <c r="AH57" s="846"/>
      <c r="AI57" s="846"/>
      <c r="AJ57" s="847"/>
      <c r="AK57" s="923"/>
      <c r="AL57" s="921"/>
      <c r="AM57" s="921"/>
      <c r="AN57" s="921"/>
      <c r="AO57" s="921"/>
      <c r="AP57" s="921"/>
      <c r="AQ57" s="921"/>
      <c r="AR57" s="921"/>
      <c r="AS57" s="921"/>
      <c r="AT57" s="921"/>
      <c r="AU57" s="921"/>
      <c r="AV57" s="921"/>
      <c r="AW57" s="921"/>
      <c r="AX57" s="921"/>
      <c r="AY57" s="921"/>
      <c r="AZ57" s="924"/>
      <c r="BA57" s="924"/>
      <c r="BB57" s="924"/>
      <c r="BC57" s="924"/>
      <c r="BD57" s="924"/>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0"/>
      <c r="R58" s="921"/>
      <c r="S58" s="921"/>
      <c r="T58" s="921"/>
      <c r="U58" s="921"/>
      <c r="V58" s="921"/>
      <c r="W58" s="921"/>
      <c r="X58" s="921"/>
      <c r="Y58" s="921"/>
      <c r="Z58" s="921"/>
      <c r="AA58" s="921"/>
      <c r="AB58" s="921"/>
      <c r="AC58" s="921"/>
      <c r="AD58" s="921"/>
      <c r="AE58" s="922"/>
      <c r="AF58" s="845"/>
      <c r="AG58" s="846"/>
      <c r="AH58" s="846"/>
      <c r="AI58" s="846"/>
      <c r="AJ58" s="847"/>
      <c r="AK58" s="923"/>
      <c r="AL58" s="921"/>
      <c r="AM58" s="921"/>
      <c r="AN58" s="921"/>
      <c r="AO58" s="921"/>
      <c r="AP58" s="921"/>
      <c r="AQ58" s="921"/>
      <c r="AR58" s="921"/>
      <c r="AS58" s="921"/>
      <c r="AT58" s="921"/>
      <c r="AU58" s="921"/>
      <c r="AV58" s="921"/>
      <c r="AW58" s="921"/>
      <c r="AX58" s="921"/>
      <c r="AY58" s="921"/>
      <c r="AZ58" s="924"/>
      <c r="BA58" s="924"/>
      <c r="BB58" s="924"/>
      <c r="BC58" s="924"/>
      <c r="BD58" s="924"/>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0"/>
      <c r="R59" s="921"/>
      <c r="S59" s="921"/>
      <c r="T59" s="921"/>
      <c r="U59" s="921"/>
      <c r="V59" s="921"/>
      <c r="W59" s="921"/>
      <c r="X59" s="921"/>
      <c r="Y59" s="921"/>
      <c r="Z59" s="921"/>
      <c r="AA59" s="921"/>
      <c r="AB59" s="921"/>
      <c r="AC59" s="921"/>
      <c r="AD59" s="921"/>
      <c r="AE59" s="922"/>
      <c r="AF59" s="845"/>
      <c r="AG59" s="846"/>
      <c r="AH59" s="846"/>
      <c r="AI59" s="846"/>
      <c r="AJ59" s="847"/>
      <c r="AK59" s="923"/>
      <c r="AL59" s="921"/>
      <c r="AM59" s="921"/>
      <c r="AN59" s="921"/>
      <c r="AO59" s="921"/>
      <c r="AP59" s="921"/>
      <c r="AQ59" s="921"/>
      <c r="AR59" s="921"/>
      <c r="AS59" s="921"/>
      <c r="AT59" s="921"/>
      <c r="AU59" s="921"/>
      <c r="AV59" s="921"/>
      <c r="AW59" s="921"/>
      <c r="AX59" s="921"/>
      <c r="AY59" s="921"/>
      <c r="AZ59" s="924"/>
      <c r="BA59" s="924"/>
      <c r="BB59" s="924"/>
      <c r="BC59" s="924"/>
      <c r="BD59" s="924"/>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0"/>
      <c r="R60" s="921"/>
      <c r="S60" s="921"/>
      <c r="T60" s="921"/>
      <c r="U60" s="921"/>
      <c r="V60" s="921"/>
      <c r="W60" s="921"/>
      <c r="X60" s="921"/>
      <c r="Y60" s="921"/>
      <c r="Z60" s="921"/>
      <c r="AA60" s="921"/>
      <c r="AB60" s="921"/>
      <c r="AC60" s="921"/>
      <c r="AD60" s="921"/>
      <c r="AE60" s="922"/>
      <c r="AF60" s="845"/>
      <c r="AG60" s="846"/>
      <c r="AH60" s="846"/>
      <c r="AI60" s="846"/>
      <c r="AJ60" s="847"/>
      <c r="AK60" s="923"/>
      <c r="AL60" s="921"/>
      <c r="AM60" s="921"/>
      <c r="AN60" s="921"/>
      <c r="AO60" s="921"/>
      <c r="AP60" s="921"/>
      <c r="AQ60" s="921"/>
      <c r="AR60" s="921"/>
      <c r="AS60" s="921"/>
      <c r="AT60" s="921"/>
      <c r="AU60" s="921"/>
      <c r="AV60" s="921"/>
      <c r="AW60" s="921"/>
      <c r="AX60" s="921"/>
      <c r="AY60" s="921"/>
      <c r="AZ60" s="924"/>
      <c r="BA60" s="924"/>
      <c r="BB60" s="924"/>
      <c r="BC60" s="924"/>
      <c r="BD60" s="924"/>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0"/>
      <c r="R61" s="921"/>
      <c r="S61" s="921"/>
      <c r="T61" s="921"/>
      <c r="U61" s="921"/>
      <c r="V61" s="921"/>
      <c r="W61" s="921"/>
      <c r="X61" s="921"/>
      <c r="Y61" s="921"/>
      <c r="Z61" s="921"/>
      <c r="AA61" s="921"/>
      <c r="AB61" s="921"/>
      <c r="AC61" s="921"/>
      <c r="AD61" s="921"/>
      <c r="AE61" s="922"/>
      <c r="AF61" s="845"/>
      <c r="AG61" s="846"/>
      <c r="AH61" s="846"/>
      <c r="AI61" s="846"/>
      <c r="AJ61" s="847"/>
      <c r="AK61" s="923"/>
      <c r="AL61" s="921"/>
      <c r="AM61" s="921"/>
      <c r="AN61" s="921"/>
      <c r="AO61" s="921"/>
      <c r="AP61" s="921"/>
      <c r="AQ61" s="921"/>
      <c r="AR61" s="921"/>
      <c r="AS61" s="921"/>
      <c r="AT61" s="921"/>
      <c r="AU61" s="921"/>
      <c r="AV61" s="921"/>
      <c r="AW61" s="921"/>
      <c r="AX61" s="921"/>
      <c r="AY61" s="921"/>
      <c r="AZ61" s="924"/>
      <c r="BA61" s="924"/>
      <c r="BB61" s="924"/>
      <c r="BC61" s="924"/>
      <c r="BD61" s="924"/>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0"/>
      <c r="R62" s="921"/>
      <c r="S62" s="921"/>
      <c r="T62" s="921"/>
      <c r="U62" s="921"/>
      <c r="V62" s="921"/>
      <c r="W62" s="921"/>
      <c r="X62" s="921"/>
      <c r="Y62" s="921"/>
      <c r="Z62" s="921"/>
      <c r="AA62" s="921"/>
      <c r="AB62" s="921"/>
      <c r="AC62" s="921"/>
      <c r="AD62" s="921"/>
      <c r="AE62" s="922"/>
      <c r="AF62" s="845"/>
      <c r="AG62" s="846"/>
      <c r="AH62" s="846"/>
      <c r="AI62" s="846"/>
      <c r="AJ62" s="847"/>
      <c r="AK62" s="923"/>
      <c r="AL62" s="921"/>
      <c r="AM62" s="921"/>
      <c r="AN62" s="921"/>
      <c r="AO62" s="921"/>
      <c r="AP62" s="921"/>
      <c r="AQ62" s="921"/>
      <c r="AR62" s="921"/>
      <c r="AS62" s="921"/>
      <c r="AT62" s="921"/>
      <c r="AU62" s="921"/>
      <c r="AV62" s="921"/>
      <c r="AW62" s="921"/>
      <c r="AX62" s="921"/>
      <c r="AY62" s="921"/>
      <c r="AZ62" s="924"/>
      <c r="BA62" s="924"/>
      <c r="BB62" s="924"/>
      <c r="BC62" s="924"/>
      <c r="BD62" s="924"/>
      <c r="BE62" s="912"/>
      <c r="BF62" s="912"/>
      <c r="BG62" s="912"/>
      <c r="BH62" s="912"/>
      <c r="BI62" s="913"/>
      <c r="BJ62" s="932"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412</v>
      </c>
      <c r="C63" s="875"/>
      <c r="D63" s="875"/>
      <c r="E63" s="875"/>
      <c r="F63" s="875"/>
      <c r="G63" s="875"/>
      <c r="H63" s="875"/>
      <c r="I63" s="875"/>
      <c r="J63" s="875"/>
      <c r="K63" s="875"/>
      <c r="L63" s="875"/>
      <c r="M63" s="875"/>
      <c r="N63" s="875"/>
      <c r="O63" s="875"/>
      <c r="P63" s="876"/>
      <c r="Q63" s="925"/>
      <c r="R63" s="926"/>
      <c r="S63" s="926"/>
      <c r="T63" s="926"/>
      <c r="U63" s="926"/>
      <c r="V63" s="926"/>
      <c r="W63" s="926"/>
      <c r="X63" s="926"/>
      <c r="Y63" s="926"/>
      <c r="Z63" s="926"/>
      <c r="AA63" s="926"/>
      <c r="AB63" s="926"/>
      <c r="AC63" s="926"/>
      <c r="AD63" s="926"/>
      <c r="AE63" s="927"/>
      <c r="AF63" s="928">
        <v>2043</v>
      </c>
      <c r="AG63" s="929"/>
      <c r="AH63" s="929"/>
      <c r="AI63" s="929"/>
      <c r="AJ63" s="930"/>
      <c r="AK63" s="931"/>
      <c r="AL63" s="926"/>
      <c r="AM63" s="926"/>
      <c r="AN63" s="926"/>
      <c r="AO63" s="926"/>
      <c r="AP63" s="929">
        <v>7855</v>
      </c>
      <c r="AQ63" s="929"/>
      <c r="AR63" s="929"/>
      <c r="AS63" s="929"/>
      <c r="AT63" s="929"/>
      <c r="AU63" s="929">
        <v>3940</v>
      </c>
      <c r="AV63" s="929"/>
      <c r="AW63" s="929"/>
      <c r="AX63" s="929"/>
      <c r="AY63" s="929"/>
      <c r="AZ63" s="933"/>
      <c r="BA63" s="933"/>
      <c r="BB63" s="933"/>
      <c r="BC63" s="933"/>
      <c r="BD63" s="933"/>
      <c r="BE63" s="934"/>
      <c r="BF63" s="934"/>
      <c r="BG63" s="934"/>
      <c r="BH63" s="934"/>
      <c r="BI63" s="935"/>
      <c r="BJ63" s="936" t="s">
        <v>128</v>
      </c>
      <c r="BK63" s="937"/>
      <c r="BL63" s="937"/>
      <c r="BM63" s="937"/>
      <c r="BN63" s="938"/>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395</v>
      </c>
      <c r="R66" s="802"/>
      <c r="S66" s="802"/>
      <c r="T66" s="802"/>
      <c r="U66" s="803"/>
      <c r="V66" s="801" t="s">
        <v>396</v>
      </c>
      <c r="W66" s="802"/>
      <c r="X66" s="802"/>
      <c r="Y66" s="802"/>
      <c r="Z66" s="803"/>
      <c r="AA66" s="801" t="s">
        <v>415</v>
      </c>
      <c r="AB66" s="802"/>
      <c r="AC66" s="802"/>
      <c r="AD66" s="802"/>
      <c r="AE66" s="803"/>
      <c r="AF66" s="939" t="s">
        <v>398</v>
      </c>
      <c r="AG66" s="897"/>
      <c r="AH66" s="897"/>
      <c r="AI66" s="897"/>
      <c r="AJ66" s="940"/>
      <c r="AK66" s="801" t="s">
        <v>399</v>
      </c>
      <c r="AL66" s="825"/>
      <c r="AM66" s="825"/>
      <c r="AN66" s="825"/>
      <c r="AO66" s="826"/>
      <c r="AP66" s="801" t="s">
        <v>416</v>
      </c>
      <c r="AQ66" s="802"/>
      <c r="AR66" s="802"/>
      <c r="AS66" s="802"/>
      <c r="AT66" s="803"/>
      <c r="AU66" s="801" t="s">
        <v>417</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1"/>
      <c r="AG67" s="900"/>
      <c r="AH67" s="900"/>
      <c r="AI67" s="900"/>
      <c r="AJ67" s="942"/>
      <c r="AK67" s="943"/>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583</v>
      </c>
      <c r="C68" s="957"/>
      <c r="D68" s="957"/>
      <c r="E68" s="957"/>
      <c r="F68" s="957"/>
      <c r="G68" s="957"/>
      <c r="H68" s="957"/>
      <c r="I68" s="957"/>
      <c r="J68" s="957"/>
      <c r="K68" s="957"/>
      <c r="L68" s="957"/>
      <c r="M68" s="957"/>
      <c r="N68" s="957"/>
      <c r="O68" s="957"/>
      <c r="P68" s="958"/>
      <c r="Q68" s="959">
        <v>15914</v>
      </c>
      <c r="R68" s="953"/>
      <c r="S68" s="953"/>
      <c r="T68" s="953"/>
      <c r="U68" s="953"/>
      <c r="V68" s="953">
        <v>15890</v>
      </c>
      <c r="W68" s="953"/>
      <c r="X68" s="953"/>
      <c r="Y68" s="953"/>
      <c r="Z68" s="953"/>
      <c r="AA68" s="953">
        <v>24</v>
      </c>
      <c r="AB68" s="953"/>
      <c r="AC68" s="953"/>
      <c r="AD68" s="953"/>
      <c r="AE68" s="953"/>
      <c r="AF68" s="953">
        <v>24</v>
      </c>
      <c r="AG68" s="953"/>
      <c r="AH68" s="953"/>
      <c r="AI68" s="953"/>
      <c r="AJ68" s="953"/>
      <c r="AK68" s="953">
        <v>82</v>
      </c>
      <c r="AL68" s="953"/>
      <c r="AM68" s="953"/>
      <c r="AN68" s="953"/>
      <c r="AO68" s="953"/>
      <c r="AP68" s="953" t="s">
        <v>599</v>
      </c>
      <c r="AQ68" s="953"/>
      <c r="AR68" s="953"/>
      <c r="AS68" s="953"/>
      <c r="AT68" s="953"/>
      <c r="AU68" s="953" t="s">
        <v>600</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584</v>
      </c>
      <c r="C69" s="961"/>
      <c r="D69" s="961"/>
      <c r="E69" s="961"/>
      <c r="F69" s="961"/>
      <c r="G69" s="961"/>
      <c r="H69" s="961"/>
      <c r="I69" s="961"/>
      <c r="J69" s="961"/>
      <c r="K69" s="961"/>
      <c r="L69" s="961"/>
      <c r="M69" s="961"/>
      <c r="N69" s="961"/>
      <c r="O69" s="961"/>
      <c r="P69" s="962"/>
      <c r="Q69" s="963">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600</v>
      </c>
      <c r="AQ69" s="915"/>
      <c r="AR69" s="915"/>
      <c r="AS69" s="915"/>
      <c r="AT69" s="915"/>
      <c r="AU69" s="915" t="s">
        <v>600</v>
      </c>
      <c r="AV69" s="915"/>
      <c r="AW69" s="915"/>
      <c r="AX69" s="915"/>
      <c r="AY69" s="915"/>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585</v>
      </c>
      <c r="C70" s="961"/>
      <c r="D70" s="961"/>
      <c r="E70" s="961"/>
      <c r="F70" s="961"/>
      <c r="G70" s="961"/>
      <c r="H70" s="961"/>
      <c r="I70" s="961"/>
      <c r="J70" s="961"/>
      <c r="K70" s="961"/>
      <c r="L70" s="961"/>
      <c r="M70" s="961"/>
      <c r="N70" s="961"/>
      <c r="O70" s="961"/>
      <c r="P70" s="962"/>
      <c r="Q70" s="963">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600</v>
      </c>
      <c r="AL70" s="915"/>
      <c r="AM70" s="915"/>
      <c r="AN70" s="915"/>
      <c r="AO70" s="915"/>
      <c r="AP70" s="915" t="s">
        <v>600</v>
      </c>
      <c r="AQ70" s="915"/>
      <c r="AR70" s="915"/>
      <c r="AS70" s="915"/>
      <c r="AT70" s="915"/>
      <c r="AU70" s="915" t="s">
        <v>601</v>
      </c>
      <c r="AV70" s="915"/>
      <c r="AW70" s="915"/>
      <c r="AX70" s="915"/>
      <c r="AY70" s="915"/>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586</v>
      </c>
      <c r="C71" s="961"/>
      <c r="D71" s="961"/>
      <c r="E71" s="961"/>
      <c r="F71" s="961"/>
      <c r="G71" s="961"/>
      <c r="H71" s="961"/>
      <c r="I71" s="961"/>
      <c r="J71" s="961"/>
      <c r="K71" s="961"/>
      <c r="L71" s="961"/>
      <c r="M71" s="961"/>
      <c r="N71" s="961"/>
      <c r="O71" s="961"/>
      <c r="P71" s="962"/>
      <c r="Q71" s="963">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600</v>
      </c>
      <c r="AL71" s="915"/>
      <c r="AM71" s="915"/>
      <c r="AN71" s="915"/>
      <c r="AO71" s="915"/>
      <c r="AP71" s="915" t="s">
        <v>600</v>
      </c>
      <c r="AQ71" s="915"/>
      <c r="AR71" s="915"/>
      <c r="AS71" s="915"/>
      <c r="AT71" s="915"/>
      <c r="AU71" s="915" t="s">
        <v>601</v>
      </c>
      <c r="AV71" s="915"/>
      <c r="AW71" s="915"/>
      <c r="AX71" s="915"/>
      <c r="AY71" s="915"/>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587</v>
      </c>
      <c r="C72" s="961"/>
      <c r="D72" s="961"/>
      <c r="E72" s="961"/>
      <c r="F72" s="961"/>
      <c r="G72" s="961"/>
      <c r="H72" s="961"/>
      <c r="I72" s="961"/>
      <c r="J72" s="961"/>
      <c r="K72" s="961"/>
      <c r="L72" s="961"/>
      <c r="M72" s="961"/>
      <c r="N72" s="961"/>
      <c r="O72" s="961"/>
      <c r="P72" s="962"/>
      <c r="Q72" s="963">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601</v>
      </c>
      <c r="AQ72" s="915"/>
      <c r="AR72" s="915"/>
      <c r="AS72" s="915"/>
      <c r="AT72" s="915"/>
      <c r="AU72" s="915" t="s">
        <v>601</v>
      </c>
      <c r="AV72" s="915"/>
      <c r="AW72" s="915"/>
      <c r="AX72" s="915"/>
      <c r="AY72" s="915"/>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588</v>
      </c>
      <c r="C73" s="961"/>
      <c r="D73" s="961"/>
      <c r="E73" s="961"/>
      <c r="F73" s="961"/>
      <c r="G73" s="961"/>
      <c r="H73" s="961"/>
      <c r="I73" s="961"/>
      <c r="J73" s="961"/>
      <c r="K73" s="961"/>
      <c r="L73" s="961"/>
      <c r="M73" s="961"/>
      <c r="N73" s="961"/>
      <c r="O73" s="961"/>
      <c r="P73" s="962"/>
      <c r="Q73" s="963">
        <v>683</v>
      </c>
      <c r="R73" s="915"/>
      <c r="S73" s="915"/>
      <c r="T73" s="915"/>
      <c r="U73" s="915"/>
      <c r="V73" s="915">
        <v>664</v>
      </c>
      <c r="W73" s="915"/>
      <c r="X73" s="915"/>
      <c r="Y73" s="915"/>
      <c r="Z73" s="915"/>
      <c r="AA73" s="915">
        <v>19</v>
      </c>
      <c r="AB73" s="915"/>
      <c r="AC73" s="915"/>
      <c r="AD73" s="915"/>
      <c r="AE73" s="915"/>
      <c r="AF73" s="915">
        <v>19</v>
      </c>
      <c r="AG73" s="915"/>
      <c r="AH73" s="915"/>
      <c r="AI73" s="915"/>
      <c r="AJ73" s="915"/>
      <c r="AK73" s="915" t="s">
        <v>600</v>
      </c>
      <c r="AL73" s="915"/>
      <c r="AM73" s="915"/>
      <c r="AN73" s="915"/>
      <c r="AO73" s="915"/>
      <c r="AP73" s="915">
        <v>26</v>
      </c>
      <c r="AQ73" s="915"/>
      <c r="AR73" s="915"/>
      <c r="AS73" s="915"/>
      <c r="AT73" s="915"/>
      <c r="AU73" s="915">
        <v>3</v>
      </c>
      <c r="AV73" s="915"/>
      <c r="AW73" s="915"/>
      <c r="AX73" s="915"/>
      <c r="AY73" s="915"/>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t="s">
        <v>589</v>
      </c>
      <c r="C74" s="961"/>
      <c r="D74" s="961"/>
      <c r="E74" s="961"/>
      <c r="F74" s="961"/>
      <c r="G74" s="961"/>
      <c r="H74" s="961"/>
      <c r="I74" s="961"/>
      <c r="J74" s="961"/>
      <c r="K74" s="961"/>
      <c r="L74" s="961"/>
      <c r="M74" s="961"/>
      <c r="N74" s="961"/>
      <c r="O74" s="961"/>
      <c r="P74" s="962"/>
      <c r="Q74" s="963">
        <v>3906</v>
      </c>
      <c r="R74" s="915"/>
      <c r="S74" s="915"/>
      <c r="T74" s="915"/>
      <c r="U74" s="915"/>
      <c r="V74" s="915">
        <v>3858</v>
      </c>
      <c r="W74" s="915"/>
      <c r="X74" s="915"/>
      <c r="Y74" s="915"/>
      <c r="Z74" s="915"/>
      <c r="AA74" s="915">
        <v>49</v>
      </c>
      <c r="AB74" s="915"/>
      <c r="AC74" s="915"/>
      <c r="AD74" s="915"/>
      <c r="AE74" s="915"/>
      <c r="AF74" s="915">
        <v>49</v>
      </c>
      <c r="AG74" s="915"/>
      <c r="AH74" s="915"/>
      <c r="AI74" s="915"/>
      <c r="AJ74" s="915"/>
      <c r="AK74" s="915">
        <v>15</v>
      </c>
      <c r="AL74" s="915"/>
      <c r="AM74" s="915"/>
      <c r="AN74" s="915"/>
      <c r="AO74" s="915"/>
      <c r="AP74" s="915">
        <v>1497</v>
      </c>
      <c r="AQ74" s="915"/>
      <c r="AR74" s="915"/>
      <c r="AS74" s="915"/>
      <c r="AT74" s="915"/>
      <c r="AU74" s="915">
        <v>140</v>
      </c>
      <c r="AV74" s="915"/>
      <c r="AW74" s="915"/>
      <c r="AX74" s="915"/>
      <c r="AY74" s="915"/>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t="s">
        <v>590</v>
      </c>
      <c r="C75" s="961"/>
      <c r="D75" s="961"/>
      <c r="E75" s="961"/>
      <c r="F75" s="961"/>
      <c r="G75" s="961"/>
      <c r="H75" s="961"/>
      <c r="I75" s="961"/>
      <c r="J75" s="961"/>
      <c r="K75" s="961"/>
      <c r="L75" s="961"/>
      <c r="M75" s="961"/>
      <c r="N75" s="961"/>
      <c r="O75" s="961"/>
      <c r="P75" s="962"/>
      <c r="Q75" s="966">
        <v>11</v>
      </c>
      <c r="R75" s="967"/>
      <c r="S75" s="967"/>
      <c r="T75" s="967"/>
      <c r="U75" s="914"/>
      <c r="V75" s="968">
        <v>10</v>
      </c>
      <c r="W75" s="967"/>
      <c r="X75" s="967"/>
      <c r="Y75" s="967"/>
      <c r="Z75" s="914"/>
      <c r="AA75" s="968">
        <v>1</v>
      </c>
      <c r="AB75" s="967"/>
      <c r="AC75" s="967"/>
      <c r="AD75" s="967"/>
      <c r="AE75" s="914"/>
      <c r="AF75" s="968">
        <v>1</v>
      </c>
      <c r="AG75" s="967"/>
      <c r="AH75" s="967"/>
      <c r="AI75" s="967"/>
      <c r="AJ75" s="914"/>
      <c r="AK75" s="968" t="s">
        <v>600</v>
      </c>
      <c r="AL75" s="967"/>
      <c r="AM75" s="967"/>
      <c r="AN75" s="967"/>
      <c r="AO75" s="914"/>
      <c r="AP75" s="968" t="s">
        <v>601</v>
      </c>
      <c r="AQ75" s="967"/>
      <c r="AR75" s="967"/>
      <c r="AS75" s="967"/>
      <c r="AT75" s="914"/>
      <c r="AU75" s="968" t="s">
        <v>600</v>
      </c>
      <c r="AV75" s="967"/>
      <c r="AW75" s="967"/>
      <c r="AX75" s="967"/>
      <c r="AY75" s="914"/>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t="s">
        <v>591</v>
      </c>
      <c r="C76" s="961"/>
      <c r="D76" s="961"/>
      <c r="E76" s="961"/>
      <c r="F76" s="961"/>
      <c r="G76" s="961"/>
      <c r="H76" s="961"/>
      <c r="I76" s="961"/>
      <c r="J76" s="961"/>
      <c r="K76" s="961"/>
      <c r="L76" s="961"/>
      <c r="M76" s="961"/>
      <c r="N76" s="961"/>
      <c r="O76" s="961"/>
      <c r="P76" s="962"/>
      <c r="Q76" s="966">
        <v>318</v>
      </c>
      <c r="R76" s="967"/>
      <c r="S76" s="967"/>
      <c r="T76" s="967"/>
      <c r="U76" s="914"/>
      <c r="V76" s="968">
        <v>298</v>
      </c>
      <c r="W76" s="967"/>
      <c r="X76" s="967"/>
      <c r="Y76" s="967"/>
      <c r="Z76" s="914"/>
      <c r="AA76" s="968">
        <v>21</v>
      </c>
      <c r="AB76" s="967"/>
      <c r="AC76" s="967"/>
      <c r="AD76" s="967"/>
      <c r="AE76" s="914"/>
      <c r="AF76" s="968">
        <v>21</v>
      </c>
      <c r="AG76" s="967"/>
      <c r="AH76" s="967"/>
      <c r="AI76" s="967"/>
      <c r="AJ76" s="914"/>
      <c r="AK76" s="968">
        <v>28</v>
      </c>
      <c r="AL76" s="967"/>
      <c r="AM76" s="967"/>
      <c r="AN76" s="967"/>
      <c r="AO76" s="914"/>
      <c r="AP76" s="968" t="s">
        <v>600</v>
      </c>
      <c r="AQ76" s="967"/>
      <c r="AR76" s="967"/>
      <c r="AS76" s="967"/>
      <c r="AT76" s="914"/>
      <c r="AU76" s="968" t="s">
        <v>600</v>
      </c>
      <c r="AV76" s="967"/>
      <c r="AW76" s="967"/>
      <c r="AX76" s="967"/>
      <c r="AY76" s="914"/>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6"/>
      <c r="R77" s="967"/>
      <c r="S77" s="967"/>
      <c r="T77" s="967"/>
      <c r="U77" s="914"/>
      <c r="V77" s="968"/>
      <c r="W77" s="967"/>
      <c r="X77" s="967"/>
      <c r="Y77" s="967"/>
      <c r="Z77" s="914"/>
      <c r="AA77" s="968"/>
      <c r="AB77" s="967"/>
      <c r="AC77" s="967"/>
      <c r="AD77" s="967"/>
      <c r="AE77" s="914"/>
      <c r="AF77" s="968"/>
      <c r="AG77" s="967"/>
      <c r="AH77" s="967"/>
      <c r="AI77" s="967"/>
      <c r="AJ77" s="914"/>
      <c r="AK77" s="968"/>
      <c r="AL77" s="967"/>
      <c r="AM77" s="967"/>
      <c r="AN77" s="967"/>
      <c r="AO77" s="914"/>
      <c r="AP77" s="968"/>
      <c r="AQ77" s="967"/>
      <c r="AR77" s="967"/>
      <c r="AS77" s="967"/>
      <c r="AT77" s="914"/>
      <c r="AU77" s="968"/>
      <c r="AV77" s="967"/>
      <c r="AW77" s="967"/>
      <c r="AX77" s="967"/>
      <c r="AY77" s="914"/>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3"/>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3"/>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3"/>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3"/>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391</v>
      </c>
      <c r="B88" s="874" t="s">
        <v>418</v>
      </c>
      <c r="C88" s="875"/>
      <c r="D88" s="875"/>
      <c r="E88" s="875"/>
      <c r="F88" s="875"/>
      <c r="G88" s="875"/>
      <c r="H88" s="875"/>
      <c r="I88" s="875"/>
      <c r="J88" s="875"/>
      <c r="K88" s="875"/>
      <c r="L88" s="875"/>
      <c r="M88" s="875"/>
      <c r="N88" s="875"/>
      <c r="O88" s="875"/>
      <c r="P88" s="876"/>
      <c r="Q88" s="925"/>
      <c r="R88" s="926"/>
      <c r="S88" s="926"/>
      <c r="T88" s="926"/>
      <c r="U88" s="926"/>
      <c r="V88" s="926"/>
      <c r="W88" s="926"/>
      <c r="X88" s="926"/>
      <c r="Y88" s="926"/>
      <c r="Z88" s="926"/>
      <c r="AA88" s="926"/>
      <c r="AB88" s="926"/>
      <c r="AC88" s="926"/>
      <c r="AD88" s="926"/>
      <c r="AE88" s="926"/>
      <c r="AF88" s="929">
        <v>7194</v>
      </c>
      <c r="AG88" s="929"/>
      <c r="AH88" s="929"/>
      <c r="AI88" s="929"/>
      <c r="AJ88" s="929"/>
      <c r="AK88" s="926"/>
      <c r="AL88" s="926"/>
      <c r="AM88" s="926"/>
      <c r="AN88" s="926"/>
      <c r="AO88" s="926"/>
      <c r="AP88" s="929">
        <v>1523</v>
      </c>
      <c r="AQ88" s="929"/>
      <c r="AR88" s="929"/>
      <c r="AS88" s="929"/>
      <c r="AT88" s="929"/>
      <c r="AU88" s="929">
        <v>143</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419</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5</v>
      </c>
      <c r="CS102" s="937"/>
      <c r="CT102" s="937"/>
      <c r="CU102" s="937"/>
      <c r="CV102" s="980"/>
      <c r="CW102" s="979" t="s">
        <v>515</v>
      </c>
      <c r="CX102" s="937"/>
      <c r="CY102" s="937"/>
      <c r="CZ102" s="937"/>
      <c r="DA102" s="980"/>
      <c r="DB102" s="979" t="s">
        <v>515</v>
      </c>
      <c r="DC102" s="937"/>
      <c r="DD102" s="937"/>
      <c r="DE102" s="937"/>
      <c r="DF102" s="980"/>
      <c r="DG102" s="979" t="s">
        <v>515</v>
      </c>
      <c r="DH102" s="937"/>
      <c r="DI102" s="937"/>
      <c r="DJ102" s="937"/>
      <c r="DK102" s="980"/>
      <c r="DL102" s="979" t="s">
        <v>515</v>
      </c>
      <c r="DM102" s="937"/>
      <c r="DN102" s="937"/>
      <c r="DO102" s="937"/>
      <c r="DP102" s="980"/>
      <c r="DQ102" s="979" t="s">
        <v>515</v>
      </c>
      <c r="DR102" s="937"/>
      <c r="DS102" s="937"/>
      <c r="DT102" s="937"/>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420</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421</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424</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425</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426</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427</v>
      </c>
      <c r="AB109" s="982"/>
      <c r="AC109" s="982"/>
      <c r="AD109" s="982"/>
      <c r="AE109" s="983"/>
      <c r="AF109" s="981" t="s">
        <v>309</v>
      </c>
      <c r="AG109" s="982"/>
      <c r="AH109" s="982"/>
      <c r="AI109" s="982"/>
      <c r="AJ109" s="983"/>
      <c r="AK109" s="981" t="s">
        <v>308</v>
      </c>
      <c r="AL109" s="982"/>
      <c r="AM109" s="982"/>
      <c r="AN109" s="982"/>
      <c r="AO109" s="983"/>
      <c r="AP109" s="981" t="s">
        <v>428</v>
      </c>
      <c r="AQ109" s="982"/>
      <c r="AR109" s="982"/>
      <c r="AS109" s="982"/>
      <c r="AT109" s="984"/>
      <c r="AU109" s="1001" t="s">
        <v>426</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427</v>
      </c>
      <c r="BR109" s="982"/>
      <c r="BS109" s="982"/>
      <c r="BT109" s="982"/>
      <c r="BU109" s="983"/>
      <c r="BV109" s="981" t="s">
        <v>309</v>
      </c>
      <c r="BW109" s="982"/>
      <c r="BX109" s="982"/>
      <c r="BY109" s="982"/>
      <c r="BZ109" s="983"/>
      <c r="CA109" s="981" t="s">
        <v>308</v>
      </c>
      <c r="CB109" s="982"/>
      <c r="CC109" s="982"/>
      <c r="CD109" s="982"/>
      <c r="CE109" s="983"/>
      <c r="CF109" s="1002" t="s">
        <v>428</v>
      </c>
      <c r="CG109" s="1002"/>
      <c r="CH109" s="1002"/>
      <c r="CI109" s="1002"/>
      <c r="CJ109" s="1002"/>
      <c r="CK109" s="981" t="s">
        <v>429</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427</v>
      </c>
      <c r="DH109" s="982"/>
      <c r="DI109" s="982"/>
      <c r="DJ109" s="982"/>
      <c r="DK109" s="983"/>
      <c r="DL109" s="981" t="s">
        <v>309</v>
      </c>
      <c r="DM109" s="982"/>
      <c r="DN109" s="982"/>
      <c r="DO109" s="982"/>
      <c r="DP109" s="983"/>
      <c r="DQ109" s="981" t="s">
        <v>308</v>
      </c>
      <c r="DR109" s="982"/>
      <c r="DS109" s="982"/>
      <c r="DT109" s="982"/>
      <c r="DU109" s="983"/>
      <c r="DV109" s="981" t="s">
        <v>428</v>
      </c>
      <c r="DW109" s="982"/>
      <c r="DX109" s="982"/>
      <c r="DY109" s="982"/>
      <c r="DZ109" s="984"/>
    </row>
    <row r="110" spans="1:131" s="247" customFormat="1" ht="26.25" customHeight="1" x14ac:dyDescent="0.15">
      <c r="A110" s="985" t="s">
        <v>430</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1398729</v>
      </c>
      <c r="AB110" s="989"/>
      <c r="AC110" s="989"/>
      <c r="AD110" s="989"/>
      <c r="AE110" s="990"/>
      <c r="AF110" s="991">
        <v>1371001</v>
      </c>
      <c r="AG110" s="989"/>
      <c r="AH110" s="989"/>
      <c r="AI110" s="989"/>
      <c r="AJ110" s="990"/>
      <c r="AK110" s="991">
        <v>1369447</v>
      </c>
      <c r="AL110" s="989"/>
      <c r="AM110" s="989"/>
      <c r="AN110" s="989"/>
      <c r="AO110" s="990"/>
      <c r="AP110" s="992">
        <v>16.2</v>
      </c>
      <c r="AQ110" s="993"/>
      <c r="AR110" s="993"/>
      <c r="AS110" s="993"/>
      <c r="AT110" s="994"/>
      <c r="AU110" s="995" t="s">
        <v>73</v>
      </c>
      <c r="AV110" s="996"/>
      <c r="AW110" s="996"/>
      <c r="AX110" s="996"/>
      <c r="AY110" s="996"/>
      <c r="AZ110" s="1037" t="s">
        <v>431</v>
      </c>
      <c r="BA110" s="986"/>
      <c r="BB110" s="986"/>
      <c r="BC110" s="986"/>
      <c r="BD110" s="986"/>
      <c r="BE110" s="986"/>
      <c r="BF110" s="986"/>
      <c r="BG110" s="986"/>
      <c r="BH110" s="986"/>
      <c r="BI110" s="986"/>
      <c r="BJ110" s="986"/>
      <c r="BK110" s="986"/>
      <c r="BL110" s="986"/>
      <c r="BM110" s="986"/>
      <c r="BN110" s="986"/>
      <c r="BO110" s="986"/>
      <c r="BP110" s="987"/>
      <c r="BQ110" s="1023">
        <v>14848760</v>
      </c>
      <c r="BR110" s="1024"/>
      <c r="BS110" s="1024"/>
      <c r="BT110" s="1024"/>
      <c r="BU110" s="1024"/>
      <c r="BV110" s="1024">
        <v>14892000</v>
      </c>
      <c r="BW110" s="1024"/>
      <c r="BX110" s="1024"/>
      <c r="BY110" s="1024"/>
      <c r="BZ110" s="1024"/>
      <c r="CA110" s="1024">
        <v>14483979</v>
      </c>
      <c r="CB110" s="1024"/>
      <c r="CC110" s="1024"/>
      <c r="CD110" s="1024"/>
      <c r="CE110" s="1024"/>
      <c r="CF110" s="1038">
        <v>171.5</v>
      </c>
      <c r="CG110" s="1039"/>
      <c r="CH110" s="1039"/>
      <c r="CI110" s="1039"/>
      <c r="CJ110" s="1039"/>
      <c r="CK110" s="1040" t="s">
        <v>432</v>
      </c>
      <c r="CL110" s="1041"/>
      <c r="CM110" s="1020" t="s">
        <v>433</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128</v>
      </c>
      <c r="DH110" s="1024"/>
      <c r="DI110" s="1024"/>
      <c r="DJ110" s="1024"/>
      <c r="DK110" s="1024"/>
      <c r="DL110" s="1024" t="s">
        <v>434</v>
      </c>
      <c r="DM110" s="1024"/>
      <c r="DN110" s="1024"/>
      <c r="DO110" s="1024"/>
      <c r="DP110" s="1024"/>
      <c r="DQ110" s="1024" t="s">
        <v>434</v>
      </c>
      <c r="DR110" s="1024"/>
      <c r="DS110" s="1024"/>
      <c r="DT110" s="1024"/>
      <c r="DU110" s="1024"/>
      <c r="DV110" s="1025" t="s">
        <v>434</v>
      </c>
      <c r="DW110" s="1025"/>
      <c r="DX110" s="1025"/>
      <c r="DY110" s="1025"/>
      <c r="DZ110" s="1026"/>
    </row>
    <row r="111" spans="1:131" s="247" customFormat="1" ht="26.25" customHeight="1" x14ac:dyDescent="0.15">
      <c r="A111" s="1027" t="s">
        <v>435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128</v>
      </c>
      <c r="AB111" s="1031"/>
      <c r="AC111" s="1031"/>
      <c r="AD111" s="1031"/>
      <c r="AE111" s="1032"/>
      <c r="AF111" s="1033" t="s">
        <v>128</v>
      </c>
      <c r="AG111" s="1031"/>
      <c r="AH111" s="1031"/>
      <c r="AI111" s="1031"/>
      <c r="AJ111" s="1032"/>
      <c r="AK111" s="1033" t="s">
        <v>434</v>
      </c>
      <c r="AL111" s="1031"/>
      <c r="AM111" s="1031"/>
      <c r="AN111" s="1031"/>
      <c r="AO111" s="1032"/>
      <c r="AP111" s="1034" t="s">
        <v>434</v>
      </c>
      <c r="AQ111" s="1035"/>
      <c r="AR111" s="1035"/>
      <c r="AS111" s="1035"/>
      <c r="AT111" s="1036"/>
      <c r="AU111" s="997"/>
      <c r="AV111" s="998"/>
      <c r="AW111" s="998"/>
      <c r="AX111" s="998"/>
      <c r="AY111" s="998"/>
      <c r="AZ111" s="1046" t="s">
        <v>436</v>
      </c>
      <c r="BA111" s="1047"/>
      <c r="BB111" s="1047"/>
      <c r="BC111" s="1047"/>
      <c r="BD111" s="1047"/>
      <c r="BE111" s="1047"/>
      <c r="BF111" s="1047"/>
      <c r="BG111" s="1047"/>
      <c r="BH111" s="1047"/>
      <c r="BI111" s="1047"/>
      <c r="BJ111" s="1047"/>
      <c r="BK111" s="1047"/>
      <c r="BL111" s="1047"/>
      <c r="BM111" s="1047"/>
      <c r="BN111" s="1047"/>
      <c r="BO111" s="1047"/>
      <c r="BP111" s="1048"/>
      <c r="BQ111" s="1016" t="s">
        <v>128</v>
      </c>
      <c r="BR111" s="1017"/>
      <c r="BS111" s="1017"/>
      <c r="BT111" s="1017"/>
      <c r="BU111" s="1017"/>
      <c r="BV111" s="1017" t="s">
        <v>128</v>
      </c>
      <c r="BW111" s="1017"/>
      <c r="BX111" s="1017"/>
      <c r="BY111" s="1017"/>
      <c r="BZ111" s="1017"/>
      <c r="CA111" s="1017" t="s">
        <v>434</v>
      </c>
      <c r="CB111" s="1017"/>
      <c r="CC111" s="1017"/>
      <c r="CD111" s="1017"/>
      <c r="CE111" s="1017"/>
      <c r="CF111" s="1011" t="s">
        <v>434</v>
      </c>
      <c r="CG111" s="1012"/>
      <c r="CH111" s="1012"/>
      <c r="CI111" s="1012"/>
      <c r="CJ111" s="1012"/>
      <c r="CK111" s="1042"/>
      <c r="CL111" s="1043"/>
      <c r="CM111" s="1013" t="s">
        <v>437</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128</v>
      </c>
      <c r="DH111" s="1017"/>
      <c r="DI111" s="1017"/>
      <c r="DJ111" s="1017"/>
      <c r="DK111" s="1017"/>
      <c r="DL111" s="1017" t="s">
        <v>128</v>
      </c>
      <c r="DM111" s="1017"/>
      <c r="DN111" s="1017"/>
      <c r="DO111" s="1017"/>
      <c r="DP111" s="1017"/>
      <c r="DQ111" s="1017" t="s">
        <v>434</v>
      </c>
      <c r="DR111" s="1017"/>
      <c r="DS111" s="1017"/>
      <c r="DT111" s="1017"/>
      <c r="DU111" s="1017"/>
      <c r="DV111" s="1018" t="s">
        <v>434</v>
      </c>
      <c r="DW111" s="1018"/>
      <c r="DX111" s="1018"/>
      <c r="DY111" s="1018"/>
      <c r="DZ111" s="1019"/>
    </row>
    <row r="112" spans="1:131" s="247" customFormat="1" ht="26.25" customHeight="1" x14ac:dyDescent="0.15">
      <c r="A112" s="1049" t="s">
        <v>438</v>
      </c>
      <c r="B112" s="1050"/>
      <c r="C112" s="1047" t="s">
        <v>439</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128</v>
      </c>
      <c r="AB112" s="1056"/>
      <c r="AC112" s="1056"/>
      <c r="AD112" s="1056"/>
      <c r="AE112" s="1057"/>
      <c r="AF112" s="1058" t="s">
        <v>440</v>
      </c>
      <c r="AG112" s="1056"/>
      <c r="AH112" s="1056"/>
      <c r="AI112" s="1056"/>
      <c r="AJ112" s="1057"/>
      <c r="AK112" s="1058" t="s">
        <v>128</v>
      </c>
      <c r="AL112" s="1056"/>
      <c r="AM112" s="1056"/>
      <c r="AN112" s="1056"/>
      <c r="AO112" s="1057"/>
      <c r="AP112" s="1059" t="s">
        <v>440</v>
      </c>
      <c r="AQ112" s="1060"/>
      <c r="AR112" s="1060"/>
      <c r="AS112" s="1060"/>
      <c r="AT112" s="1061"/>
      <c r="AU112" s="997"/>
      <c r="AV112" s="998"/>
      <c r="AW112" s="998"/>
      <c r="AX112" s="998"/>
      <c r="AY112" s="998"/>
      <c r="AZ112" s="1046" t="s">
        <v>441</v>
      </c>
      <c r="BA112" s="1047"/>
      <c r="BB112" s="1047"/>
      <c r="BC112" s="1047"/>
      <c r="BD112" s="1047"/>
      <c r="BE112" s="1047"/>
      <c r="BF112" s="1047"/>
      <c r="BG112" s="1047"/>
      <c r="BH112" s="1047"/>
      <c r="BI112" s="1047"/>
      <c r="BJ112" s="1047"/>
      <c r="BK112" s="1047"/>
      <c r="BL112" s="1047"/>
      <c r="BM112" s="1047"/>
      <c r="BN112" s="1047"/>
      <c r="BO112" s="1047"/>
      <c r="BP112" s="1048"/>
      <c r="BQ112" s="1016">
        <v>5091631</v>
      </c>
      <c r="BR112" s="1017"/>
      <c r="BS112" s="1017"/>
      <c r="BT112" s="1017"/>
      <c r="BU112" s="1017"/>
      <c r="BV112" s="1017">
        <v>4439647</v>
      </c>
      <c r="BW112" s="1017"/>
      <c r="BX112" s="1017"/>
      <c r="BY112" s="1017"/>
      <c r="BZ112" s="1017"/>
      <c r="CA112" s="1017">
        <v>3939687</v>
      </c>
      <c r="CB112" s="1017"/>
      <c r="CC112" s="1017"/>
      <c r="CD112" s="1017"/>
      <c r="CE112" s="1017"/>
      <c r="CF112" s="1011">
        <v>46.6</v>
      </c>
      <c r="CG112" s="1012"/>
      <c r="CH112" s="1012"/>
      <c r="CI112" s="1012"/>
      <c r="CJ112" s="1012"/>
      <c r="CK112" s="1042"/>
      <c r="CL112" s="1043"/>
      <c r="CM112" s="1013" t="s">
        <v>442</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128</v>
      </c>
      <c r="DH112" s="1017"/>
      <c r="DI112" s="1017"/>
      <c r="DJ112" s="1017"/>
      <c r="DK112" s="1017"/>
      <c r="DL112" s="1017" t="s">
        <v>434</v>
      </c>
      <c r="DM112" s="1017"/>
      <c r="DN112" s="1017"/>
      <c r="DO112" s="1017"/>
      <c r="DP112" s="1017"/>
      <c r="DQ112" s="1017" t="s">
        <v>128</v>
      </c>
      <c r="DR112" s="1017"/>
      <c r="DS112" s="1017"/>
      <c r="DT112" s="1017"/>
      <c r="DU112" s="1017"/>
      <c r="DV112" s="1018" t="s">
        <v>434</v>
      </c>
      <c r="DW112" s="1018"/>
      <c r="DX112" s="1018"/>
      <c r="DY112" s="1018"/>
      <c r="DZ112" s="1019"/>
    </row>
    <row r="113" spans="1:130" s="247" customFormat="1" ht="26.25" customHeight="1" x14ac:dyDescent="0.15">
      <c r="A113" s="1051"/>
      <c r="B113" s="1052"/>
      <c r="C113" s="1047" t="s">
        <v>443</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531471</v>
      </c>
      <c r="AB113" s="1031"/>
      <c r="AC113" s="1031"/>
      <c r="AD113" s="1031"/>
      <c r="AE113" s="1032"/>
      <c r="AF113" s="1033">
        <v>468186</v>
      </c>
      <c r="AG113" s="1031"/>
      <c r="AH113" s="1031"/>
      <c r="AI113" s="1031"/>
      <c r="AJ113" s="1032"/>
      <c r="AK113" s="1033">
        <v>412641</v>
      </c>
      <c r="AL113" s="1031"/>
      <c r="AM113" s="1031"/>
      <c r="AN113" s="1031"/>
      <c r="AO113" s="1032"/>
      <c r="AP113" s="1034">
        <v>4.9000000000000004</v>
      </c>
      <c r="AQ113" s="1035"/>
      <c r="AR113" s="1035"/>
      <c r="AS113" s="1035"/>
      <c r="AT113" s="1036"/>
      <c r="AU113" s="997"/>
      <c r="AV113" s="998"/>
      <c r="AW113" s="998"/>
      <c r="AX113" s="998"/>
      <c r="AY113" s="998"/>
      <c r="AZ113" s="1046" t="s">
        <v>444</v>
      </c>
      <c r="BA113" s="1047"/>
      <c r="BB113" s="1047"/>
      <c r="BC113" s="1047"/>
      <c r="BD113" s="1047"/>
      <c r="BE113" s="1047"/>
      <c r="BF113" s="1047"/>
      <c r="BG113" s="1047"/>
      <c r="BH113" s="1047"/>
      <c r="BI113" s="1047"/>
      <c r="BJ113" s="1047"/>
      <c r="BK113" s="1047"/>
      <c r="BL113" s="1047"/>
      <c r="BM113" s="1047"/>
      <c r="BN113" s="1047"/>
      <c r="BO113" s="1047"/>
      <c r="BP113" s="1048"/>
      <c r="BQ113" s="1016">
        <v>207467</v>
      </c>
      <c r="BR113" s="1017"/>
      <c r="BS113" s="1017"/>
      <c r="BT113" s="1017"/>
      <c r="BU113" s="1017"/>
      <c r="BV113" s="1017">
        <v>174535</v>
      </c>
      <c r="BW113" s="1017"/>
      <c r="BX113" s="1017"/>
      <c r="BY113" s="1017"/>
      <c r="BZ113" s="1017"/>
      <c r="CA113" s="1017">
        <v>142924</v>
      </c>
      <c r="CB113" s="1017"/>
      <c r="CC113" s="1017"/>
      <c r="CD113" s="1017"/>
      <c r="CE113" s="1017"/>
      <c r="CF113" s="1011">
        <v>1.7</v>
      </c>
      <c r="CG113" s="1012"/>
      <c r="CH113" s="1012"/>
      <c r="CI113" s="1012"/>
      <c r="CJ113" s="1012"/>
      <c r="CK113" s="1042"/>
      <c r="CL113" s="1043"/>
      <c r="CM113" s="1013" t="s">
        <v>445</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434</v>
      </c>
      <c r="DH113" s="1056"/>
      <c r="DI113" s="1056"/>
      <c r="DJ113" s="1056"/>
      <c r="DK113" s="1057"/>
      <c r="DL113" s="1058" t="s">
        <v>434</v>
      </c>
      <c r="DM113" s="1056"/>
      <c r="DN113" s="1056"/>
      <c r="DO113" s="1056"/>
      <c r="DP113" s="1057"/>
      <c r="DQ113" s="1058" t="s">
        <v>434</v>
      </c>
      <c r="DR113" s="1056"/>
      <c r="DS113" s="1056"/>
      <c r="DT113" s="1056"/>
      <c r="DU113" s="1057"/>
      <c r="DV113" s="1059" t="s">
        <v>434</v>
      </c>
      <c r="DW113" s="1060"/>
      <c r="DX113" s="1060"/>
      <c r="DY113" s="1060"/>
      <c r="DZ113" s="1061"/>
    </row>
    <row r="114" spans="1:130" s="247" customFormat="1" ht="26.25" customHeight="1" x14ac:dyDescent="0.15">
      <c r="A114" s="1051"/>
      <c r="B114" s="1052"/>
      <c r="C114" s="1047" t="s">
        <v>446</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53407</v>
      </c>
      <c r="AB114" s="1056"/>
      <c r="AC114" s="1056"/>
      <c r="AD114" s="1056"/>
      <c r="AE114" s="1057"/>
      <c r="AF114" s="1058">
        <v>66560</v>
      </c>
      <c r="AG114" s="1056"/>
      <c r="AH114" s="1056"/>
      <c r="AI114" s="1056"/>
      <c r="AJ114" s="1057"/>
      <c r="AK114" s="1058">
        <v>53053</v>
      </c>
      <c r="AL114" s="1056"/>
      <c r="AM114" s="1056"/>
      <c r="AN114" s="1056"/>
      <c r="AO114" s="1057"/>
      <c r="AP114" s="1059">
        <v>0.6</v>
      </c>
      <c r="AQ114" s="1060"/>
      <c r="AR114" s="1060"/>
      <c r="AS114" s="1060"/>
      <c r="AT114" s="1061"/>
      <c r="AU114" s="997"/>
      <c r="AV114" s="998"/>
      <c r="AW114" s="998"/>
      <c r="AX114" s="998"/>
      <c r="AY114" s="998"/>
      <c r="AZ114" s="1046" t="s">
        <v>447</v>
      </c>
      <c r="BA114" s="1047"/>
      <c r="BB114" s="1047"/>
      <c r="BC114" s="1047"/>
      <c r="BD114" s="1047"/>
      <c r="BE114" s="1047"/>
      <c r="BF114" s="1047"/>
      <c r="BG114" s="1047"/>
      <c r="BH114" s="1047"/>
      <c r="BI114" s="1047"/>
      <c r="BJ114" s="1047"/>
      <c r="BK114" s="1047"/>
      <c r="BL114" s="1047"/>
      <c r="BM114" s="1047"/>
      <c r="BN114" s="1047"/>
      <c r="BO114" s="1047"/>
      <c r="BP114" s="1048"/>
      <c r="BQ114" s="1016">
        <v>760945</v>
      </c>
      <c r="BR114" s="1017"/>
      <c r="BS114" s="1017"/>
      <c r="BT114" s="1017"/>
      <c r="BU114" s="1017"/>
      <c r="BV114" s="1017">
        <v>655054</v>
      </c>
      <c r="BW114" s="1017"/>
      <c r="BX114" s="1017"/>
      <c r="BY114" s="1017"/>
      <c r="BZ114" s="1017"/>
      <c r="CA114" s="1017">
        <v>631691</v>
      </c>
      <c r="CB114" s="1017"/>
      <c r="CC114" s="1017"/>
      <c r="CD114" s="1017"/>
      <c r="CE114" s="1017"/>
      <c r="CF114" s="1011">
        <v>7.5</v>
      </c>
      <c r="CG114" s="1012"/>
      <c r="CH114" s="1012"/>
      <c r="CI114" s="1012"/>
      <c r="CJ114" s="1012"/>
      <c r="CK114" s="1042"/>
      <c r="CL114" s="1043"/>
      <c r="CM114" s="1013" t="s">
        <v>448</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434</v>
      </c>
      <c r="DH114" s="1056"/>
      <c r="DI114" s="1056"/>
      <c r="DJ114" s="1056"/>
      <c r="DK114" s="1057"/>
      <c r="DL114" s="1058" t="s">
        <v>128</v>
      </c>
      <c r="DM114" s="1056"/>
      <c r="DN114" s="1056"/>
      <c r="DO114" s="1056"/>
      <c r="DP114" s="1057"/>
      <c r="DQ114" s="1058" t="s">
        <v>128</v>
      </c>
      <c r="DR114" s="1056"/>
      <c r="DS114" s="1056"/>
      <c r="DT114" s="1056"/>
      <c r="DU114" s="1057"/>
      <c r="DV114" s="1059" t="s">
        <v>434</v>
      </c>
      <c r="DW114" s="1060"/>
      <c r="DX114" s="1060"/>
      <c r="DY114" s="1060"/>
      <c r="DZ114" s="1061"/>
    </row>
    <row r="115" spans="1:130" s="247" customFormat="1" ht="26.25" customHeight="1" x14ac:dyDescent="0.15">
      <c r="A115" s="1051"/>
      <c r="B115" s="1052"/>
      <c r="C115" s="1047" t="s">
        <v>449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128</v>
      </c>
      <c r="AB115" s="1031"/>
      <c r="AC115" s="1031"/>
      <c r="AD115" s="1031"/>
      <c r="AE115" s="1032"/>
      <c r="AF115" s="1033" t="s">
        <v>434</v>
      </c>
      <c r="AG115" s="1031"/>
      <c r="AH115" s="1031"/>
      <c r="AI115" s="1031"/>
      <c r="AJ115" s="1032"/>
      <c r="AK115" s="1033" t="s">
        <v>128</v>
      </c>
      <c r="AL115" s="1031"/>
      <c r="AM115" s="1031"/>
      <c r="AN115" s="1031"/>
      <c r="AO115" s="1032"/>
      <c r="AP115" s="1034" t="s">
        <v>434</v>
      </c>
      <c r="AQ115" s="1035"/>
      <c r="AR115" s="1035"/>
      <c r="AS115" s="1035"/>
      <c r="AT115" s="1036"/>
      <c r="AU115" s="997"/>
      <c r="AV115" s="998"/>
      <c r="AW115" s="998"/>
      <c r="AX115" s="998"/>
      <c r="AY115" s="998"/>
      <c r="AZ115" s="1046" t="s">
        <v>450</v>
      </c>
      <c r="BA115" s="1047"/>
      <c r="BB115" s="1047"/>
      <c r="BC115" s="1047"/>
      <c r="BD115" s="1047"/>
      <c r="BE115" s="1047"/>
      <c r="BF115" s="1047"/>
      <c r="BG115" s="1047"/>
      <c r="BH115" s="1047"/>
      <c r="BI115" s="1047"/>
      <c r="BJ115" s="1047"/>
      <c r="BK115" s="1047"/>
      <c r="BL115" s="1047"/>
      <c r="BM115" s="1047"/>
      <c r="BN115" s="1047"/>
      <c r="BO115" s="1047"/>
      <c r="BP115" s="1048"/>
      <c r="BQ115" s="1016" t="s">
        <v>128</v>
      </c>
      <c r="BR115" s="1017"/>
      <c r="BS115" s="1017"/>
      <c r="BT115" s="1017"/>
      <c r="BU115" s="1017"/>
      <c r="BV115" s="1017">
        <v>3995</v>
      </c>
      <c r="BW115" s="1017"/>
      <c r="BX115" s="1017"/>
      <c r="BY115" s="1017"/>
      <c r="BZ115" s="1017"/>
      <c r="CA115" s="1017">
        <v>3452</v>
      </c>
      <c r="CB115" s="1017"/>
      <c r="CC115" s="1017"/>
      <c r="CD115" s="1017"/>
      <c r="CE115" s="1017"/>
      <c r="CF115" s="1011">
        <v>0</v>
      </c>
      <c r="CG115" s="1012"/>
      <c r="CH115" s="1012"/>
      <c r="CI115" s="1012"/>
      <c r="CJ115" s="1012"/>
      <c r="CK115" s="1042"/>
      <c r="CL115" s="1043"/>
      <c r="CM115" s="1046" t="s">
        <v>451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128</v>
      </c>
      <c r="DH115" s="1056"/>
      <c r="DI115" s="1056"/>
      <c r="DJ115" s="1056"/>
      <c r="DK115" s="1057"/>
      <c r="DL115" s="1058" t="s">
        <v>434</v>
      </c>
      <c r="DM115" s="1056"/>
      <c r="DN115" s="1056"/>
      <c r="DO115" s="1056"/>
      <c r="DP115" s="1057"/>
      <c r="DQ115" s="1058" t="s">
        <v>440</v>
      </c>
      <c r="DR115" s="1056"/>
      <c r="DS115" s="1056"/>
      <c r="DT115" s="1056"/>
      <c r="DU115" s="1057"/>
      <c r="DV115" s="1059" t="s">
        <v>128</v>
      </c>
      <c r="DW115" s="1060"/>
      <c r="DX115" s="1060"/>
      <c r="DY115" s="1060"/>
      <c r="DZ115" s="1061"/>
    </row>
    <row r="116" spans="1:130" s="247" customFormat="1" ht="26.25" customHeight="1" x14ac:dyDescent="0.15">
      <c r="A116" s="1053"/>
      <c r="B116" s="1054"/>
      <c r="C116" s="1062" t="s">
        <v>452</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434</v>
      </c>
      <c r="AB116" s="1056"/>
      <c r="AC116" s="1056"/>
      <c r="AD116" s="1056"/>
      <c r="AE116" s="1057"/>
      <c r="AF116" s="1058" t="s">
        <v>434</v>
      </c>
      <c r="AG116" s="1056"/>
      <c r="AH116" s="1056"/>
      <c r="AI116" s="1056"/>
      <c r="AJ116" s="1057"/>
      <c r="AK116" s="1058" t="s">
        <v>434</v>
      </c>
      <c r="AL116" s="1056"/>
      <c r="AM116" s="1056"/>
      <c r="AN116" s="1056"/>
      <c r="AO116" s="1057"/>
      <c r="AP116" s="1059" t="s">
        <v>128</v>
      </c>
      <c r="AQ116" s="1060"/>
      <c r="AR116" s="1060"/>
      <c r="AS116" s="1060"/>
      <c r="AT116" s="1061"/>
      <c r="AU116" s="997"/>
      <c r="AV116" s="998"/>
      <c r="AW116" s="998"/>
      <c r="AX116" s="998"/>
      <c r="AY116" s="998"/>
      <c r="AZ116" s="1064" t="s">
        <v>453</v>
      </c>
      <c r="BA116" s="1065"/>
      <c r="BB116" s="1065"/>
      <c r="BC116" s="1065"/>
      <c r="BD116" s="1065"/>
      <c r="BE116" s="1065"/>
      <c r="BF116" s="1065"/>
      <c r="BG116" s="1065"/>
      <c r="BH116" s="1065"/>
      <c r="BI116" s="1065"/>
      <c r="BJ116" s="1065"/>
      <c r="BK116" s="1065"/>
      <c r="BL116" s="1065"/>
      <c r="BM116" s="1065"/>
      <c r="BN116" s="1065"/>
      <c r="BO116" s="1065"/>
      <c r="BP116" s="1066"/>
      <c r="BQ116" s="1016" t="s">
        <v>434</v>
      </c>
      <c r="BR116" s="1017"/>
      <c r="BS116" s="1017"/>
      <c r="BT116" s="1017"/>
      <c r="BU116" s="1017"/>
      <c r="BV116" s="1017" t="s">
        <v>128</v>
      </c>
      <c r="BW116" s="1017"/>
      <c r="BX116" s="1017"/>
      <c r="BY116" s="1017"/>
      <c r="BZ116" s="1017"/>
      <c r="CA116" s="1017" t="s">
        <v>128</v>
      </c>
      <c r="CB116" s="1017"/>
      <c r="CC116" s="1017"/>
      <c r="CD116" s="1017"/>
      <c r="CE116" s="1017"/>
      <c r="CF116" s="1011" t="s">
        <v>434</v>
      </c>
      <c r="CG116" s="1012"/>
      <c r="CH116" s="1012"/>
      <c r="CI116" s="1012"/>
      <c r="CJ116" s="1012"/>
      <c r="CK116" s="1042"/>
      <c r="CL116" s="1043"/>
      <c r="CM116" s="1013" t="s">
        <v>454</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128</v>
      </c>
      <c r="DH116" s="1056"/>
      <c r="DI116" s="1056"/>
      <c r="DJ116" s="1056"/>
      <c r="DK116" s="1057"/>
      <c r="DL116" s="1058" t="s">
        <v>434</v>
      </c>
      <c r="DM116" s="1056"/>
      <c r="DN116" s="1056"/>
      <c r="DO116" s="1056"/>
      <c r="DP116" s="1057"/>
      <c r="DQ116" s="1058" t="s">
        <v>128</v>
      </c>
      <c r="DR116" s="1056"/>
      <c r="DS116" s="1056"/>
      <c r="DT116" s="1056"/>
      <c r="DU116" s="1057"/>
      <c r="DV116" s="1059" t="s">
        <v>434</v>
      </c>
      <c r="DW116" s="1060"/>
      <c r="DX116" s="1060"/>
      <c r="DY116" s="1060"/>
      <c r="DZ116" s="1061"/>
    </row>
    <row r="117" spans="1:130" s="247" customFormat="1" ht="26.25" customHeight="1" x14ac:dyDescent="0.15">
      <c r="A117" s="1001" t="s">
        <v>188</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455</v>
      </c>
      <c r="Z117" s="983"/>
      <c r="AA117" s="1073">
        <v>1983607</v>
      </c>
      <c r="AB117" s="1074"/>
      <c r="AC117" s="1074"/>
      <c r="AD117" s="1074"/>
      <c r="AE117" s="1075"/>
      <c r="AF117" s="1076">
        <v>1905747</v>
      </c>
      <c r="AG117" s="1074"/>
      <c r="AH117" s="1074"/>
      <c r="AI117" s="1074"/>
      <c r="AJ117" s="1075"/>
      <c r="AK117" s="1076">
        <v>1835141</v>
      </c>
      <c r="AL117" s="1074"/>
      <c r="AM117" s="1074"/>
      <c r="AN117" s="1074"/>
      <c r="AO117" s="1075"/>
      <c r="AP117" s="1077"/>
      <c r="AQ117" s="1078"/>
      <c r="AR117" s="1078"/>
      <c r="AS117" s="1078"/>
      <c r="AT117" s="1079"/>
      <c r="AU117" s="997"/>
      <c r="AV117" s="998"/>
      <c r="AW117" s="998"/>
      <c r="AX117" s="998"/>
      <c r="AY117" s="998"/>
      <c r="AZ117" s="1064" t="s">
        <v>456</v>
      </c>
      <c r="BA117" s="1065"/>
      <c r="BB117" s="1065"/>
      <c r="BC117" s="1065"/>
      <c r="BD117" s="1065"/>
      <c r="BE117" s="1065"/>
      <c r="BF117" s="1065"/>
      <c r="BG117" s="1065"/>
      <c r="BH117" s="1065"/>
      <c r="BI117" s="1065"/>
      <c r="BJ117" s="1065"/>
      <c r="BK117" s="1065"/>
      <c r="BL117" s="1065"/>
      <c r="BM117" s="1065"/>
      <c r="BN117" s="1065"/>
      <c r="BO117" s="1065"/>
      <c r="BP117" s="1066"/>
      <c r="BQ117" s="1016" t="s">
        <v>457</v>
      </c>
      <c r="BR117" s="1017"/>
      <c r="BS117" s="1017"/>
      <c r="BT117" s="1017"/>
      <c r="BU117" s="1017"/>
      <c r="BV117" s="1017" t="s">
        <v>457</v>
      </c>
      <c r="BW117" s="1017"/>
      <c r="BX117" s="1017"/>
      <c r="BY117" s="1017"/>
      <c r="BZ117" s="1017"/>
      <c r="CA117" s="1017" t="s">
        <v>457</v>
      </c>
      <c r="CB117" s="1017"/>
      <c r="CC117" s="1017"/>
      <c r="CD117" s="1017"/>
      <c r="CE117" s="1017"/>
      <c r="CF117" s="1011" t="s">
        <v>457</v>
      </c>
      <c r="CG117" s="1012"/>
      <c r="CH117" s="1012"/>
      <c r="CI117" s="1012"/>
      <c r="CJ117" s="1012"/>
      <c r="CK117" s="1042"/>
      <c r="CL117" s="1043"/>
      <c r="CM117" s="1013" t="s">
        <v>458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457</v>
      </c>
      <c r="DH117" s="1056"/>
      <c r="DI117" s="1056"/>
      <c r="DJ117" s="1056"/>
      <c r="DK117" s="1057"/>
      <c r="DL117" s="1058" t="s">
        <v>457</v>
      </c>
      <c r="DM117" s="1056"/>
      <c r="DN117" s="1056"/>
      <c r="DO117" s="1056"/>
      <c r="DP117" s="1057"/>
      <c r="DQ117" s="1058" t="s">
        <v>457</v>
      </c>
      <c r="DR117" s="1056"/>
      <c r="DS117" s="1056"/>
      <c r="DT117" s="1056"/>
      <c r="DU117" s="1057"/>
      <c r="DV117" s="1059" t="s">
        <v>457</v>
      </c>
      <c r="DW117" s="1060"/>
      <c r="DX117" s="1060"/>
      <c r="DY117" s="1060"/>
      <c r="DZ117" s="1061"/>
    </row>
    <row r="118" spans="1:130" s="247" customFormat="1" ht="26.25" customHeight="1" x14ac:dyDescent="0.15">
      <c r="A118" s="1001" t="s">
        <v>429</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427</v>
      </c>
      <c r="AB118" s="982"/>
      <c r="AC118" s="982"/>
      <c r="AD118" s="982"/>
      <c r="AE118" s="983"/>
      <c r="AF118" s="981" t="s">
        <v>309</v>
      </c>
      <c r="AG118" s="982"/>
      <c r="AH118" s="982"/>
      <c r="AI118" s="982"/>
      <c r="AJ118" s="983"/>
      <c r="AK118" s="981" t="s">
        <v>308</v>
      </c>
      <c r="AL118" s="982"/>
      <c r="AM118" s="982"/>
      <c r="AN118" s="982"/>
      <c r="AO118" s="983"/>
      <c r="AP118" s="1068" t="s">
        <v>428</v>
      </c>
      <c r="AQ118" s="1069"/>
      <c r="AR118" s="1069"/>
      <c r="AS118" s="1069"/>
      <c r="AT118" s="1070"/>
      <c r="AU118" s="997"/>
      <c r="AV118" s="998"/>
      <c r="AW118" s="998"/>
      <c r="AX118" s="998"/>
      <c r="AY118" s="998"/>
      <c r="AZ118" s="1071" t="s">
        <v>459</v>
      </c>
      <c r="BA118" s="1062"/>
      <c r="BB118" s="1062"/>
      <c r="BC118" s="1062"/>
      <c r="BD118" s="1062"/>
      <c r="BE118" s="1062"/>
      <c r="BF118" s="1062"/>
      <c r="BG118" s="1062"/>
      <c r="BH118" s="1062"/>
      <c r="BI118" s="1062"/>
      <c r="BJ118" s="1062"/>
      <c r="BK118" s="1062"/>
      <c r="BL118" s="1062"/>
      <c r="BM118" s="1062"/>
      <c r="BN118" s="1062"/>
      <c r="BO118" s="1062"/>
      <c r="BP118" s="1063"/>
      <c r="BQ118" s="1094" t="s">
        <v>457</v>
      </c>
      <c r="BR118" s="1095"/>
      <c r="BS118" s="1095"/>
      <c r="BT118" s="1095"/>
      <c r="BU118" s="1095"/>
      <c r="BV118" s="1095" t="s">
        <v>457</v>
      </c>
      <c r="BW118" s="1095"/>
      <c r="BX118" s="1095"/>
      <c r="BY118" s="1095"/>
      <c r="BZ118" s="1095"/>
      <c r="CA118" s="1095" t="s">
        <v>457</v>
      </c>
      <c r="CB118" s="1095"/>
      <c r="CC118" s="1095"/>
      <c r="CD118" s="1095"/>
      <c r="CE118" s="1095"/>
      <c r="CF118" s="1011" t="s">
        <v>457</v>
      </c>
      <c r="CG118" s="1012"/>
      <c r="CH118" s="1012"/>
      <c r="CI118" s="1012"/>
      <c r="CJ118" s="1012"/>
      <c r="CK118" s="1042"/>
      <c r="CL118" s="1043"/>
      <c r="CM118" s="1013" t="s">
        <v>460</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457</v>
      </c>
      <c r="DH118" s="1056"/>
      <c r="DI118" s="1056"/>
      <c r="DJ118" s="1056"/>
      <c r="DK118" s="1057"/>
      <c r="DL118" s="1058" t="s">
        <v>457</v>
      </c>
      <c r="DM118" s="1056"/>
      <c r="DN118" s="1056"/>
      <c r="DO118" s="1056"/>
      <c r="DP118" s="1057"/>
      <c r="DQ118" s="1058" t="s">
        <v>457</v>
      </c>
      <c r="DR118" s="1056"/>
      <c r="DS118" s="1056"/>
      <c r="DT118" s="1056"/>
      <c r="DU118" s="1057"/>
      <c r="DV118" s="1059" t="s">
        <v>457</v>
      </c>
      <c r="DW118" s="1060"/>
      <c r="DX118" s="1060"/>
      <c r="DY118" s="1060"/>
      <c r="DZ118" s="1061"/>
    </row>
    <row r="119" spans="1:130" s="247" customFormat="1" ht="26.25" customHeight="1" x14ac:dyDescent="0.15">
      <c r="A119" s="1155" t="s">
        <v>432</v>
      </c>
      <c r="B119" s="1041"/>
      <c r="C119" s="1020" t="s">
        <v>433</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457</v>
      </c>
      <c r="AB119" s="989"/>
      <c r="AC119" s="989"/>
      <c r="AD119" s="989"/>
      <c r="AE119" s="990"/>
      <c r="AF119" s="991" t="s">
        <v>457</v>
      </c>
      <c r="AG119" s="989"/>
      <c r="AH119" s="989"/>
      <c r="AI119" s="989"/>
      <c r="AJ119" s="990"/>
      <c r="AK119" s="991" t="s">
        <v>457</v>
      </c>
      <c r="AL119" s="989"/>
      <c r="AM119" s="989"/>
      <c r="AN119" s="989"/>
      <c r="AO119" s="990"/>
      <c r="AP119" s="992" t="s">
        <v>457</v>
      </c>
      <c r="AQ119" s="993"/>
      <c r="AR119" s="993"/>
      <c r="AS119" s="993"/>
      <c r="AT119" s="994"/>
      <c r="AU119" s="999"/>
      <c r="AV119" s="1000"/>
      <c r="AW119" s="1000"/>
      <c r="AX119" s="1000"/>
      <c r="AY119" s="1000"/>
      <c r="AZ119" s="278" t="s">
        <v>188</v>
      </c>
      <c r="BA119" s="278"/>
      <c r="BB119" s="278"/>
      <c r="BC119" s="278"/>
      <c r="BD119" s="278"/>
      <c r="BE119" s="278"/>
      <c r="BF119" s="278"/>
      <c r="BG119" s="278"/>
      <c r="BH119" s="278"/>
      <c r="BI119" s="278"/>
      <c r="BJ119" s="278"/>
      <c r="BK119" s="278"/>
      <c r="BL119" s="278"/>
      <c r="BM119" s="278"/>
      <c r="BN119" s="278"/>
      <c r="BO119" s="1072" t="s">
        <v>461</v>
      </c>
      <c r="BP119" s="1103"/>
      <c r="BQ119" s="1094">
        <v>20908803</v>
      </c>
      <c r="BR119" s="1095"/>
      <c r="BS119" s="1095"/>
      <c r="BT119" s="1095"/>
      <c r="BU119" s="1095"/>
      <c r="BV119" s="1095">
        <v>20165231</v>
      </c>
      <c r="BW119" s="1095"/>
      <c r="BX119" s="1095"/>
      <c r="BY119" s="1095"/>
      <c r="BZ119" s="1095"/>
      <c r="CA119" s="1095">
        <v>19201733</v>
      </c>
      <c r="CB119" s="1095"/>
      <c r="CC119" s="1095"/>
      <c r="CD119" s="1095"/>
      <c r="CE119" s="1095"/>
      <c r="CF119" s="1096"/>
      <c r="CG119" s="1097"/>
      <c r="CH119" s="1097"/>
      <c r="CI119" s="1097"/>
      <c r="CJ119" s="1098"/>
      <c r="CK119" s="1044"/>
      <c r="CL119" s="1045"/>
      <c r="CM119" s="1099" t="s">
        <v>462</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457</v>
      </c>
      <c r="DH119" s="1081"/>
      <c r="DI119" s="1081"/>
      <c r="DJ119" s="1081"/>
      <c r="DK119" s="1082"/>
      <c r="DL119" s="1080" t="s">
        <v>457</v>
      </c>
      <c r="DM119" s="1081"/>
      <c r="DN119" s="1081"/>
      <c r="DO119" s="1081"/>
      <c r="DP119" s="1082"/>
      <c r="DQ119" s="1080" t="s">
        <v>457</v>
      </c>
      <c r="DR119" s="1081"/>
      <c r="DS119" s="1081"/>
      <c r="DT119" s="1081"/>
      <c r="DU119" s="1082"/>
      <c r="DV119" s="1083" t="s">
        <v>457</v>
      </c>
      <c r="DW119" s="1084"/>
      <c r="DX119" s="1084"/>
      <c r="DY119" s="1084"/>
      <c r="DZ119" s="1085"/>
    </row>
    <row r="120" spans="1:130" s="247" customFormat="1" ht="26.25" customHeight="1" x14ac:dyDescent="0.15">
      <c r="A120" s="1156"/>
      <c r="B120" s="1043"/>
      <c r="C120" s="1013" t="s">
        <v>437</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457</v>
      </c>
      <c r="AB120" s="1056"/>
      <c r="AC120" s="1056"/>
      <c r="AD120" s="1056"/>
      <c r="AE120" s="1057"/>
      <c r="AF120" s="1058" t="s">
        <v>457</v>
      </c>
      <c r="AG120" s="1056"/>
      <c r="AH120" s="1056"/>
      <c r="AI120" s="1056"/>
      <c r="AJ120" s="1057"/>
      <c r="AK120" s="1058" t="s">
        <v>457</v>
      </c>
      <c r="AL120" s="1056"/>
      <c r="AM120" s="1056"/>
      <c r="AN120" s="1056"/>
      <c r="AO120" s="1057"/>
      <c r="AP120" s="1059" t="s">
        <v>457</v>
      </c>
      <c r="AQ120" s="1060"/>
      <c r="AR120" s="1060"/>
      <c r="AS120" s="1060"/>
      <c r="AT120" s="1061"/>
      <c r="AU120" s="1086" t="s">
        <v>463</v>
      </c>
      <c r="AV120" s="1087"/>
      <c r="AW120" s="1087"/>
      <c r="AX120" s="1087"/>
      <c r="AY120" s="1088"/>
      <c r="AZ120" s="1037" t="s">
        <v>464</v>
      </c>
      <c r="BA120" s="986"/>
      <c r="BB120" s="986"/>
      <c r="BC120" s="986"/>
      <c r="BD120" s="986"/>
      <c r="BE120" s="986"/>
      <c r="BF120" s="986"/>
      <c r="BG120" s="986"/>
      <c r="BH120" s="986"/>
      <c r="BI120" s="986"/>
      <c r="BJ120" s="986"/>
      <c r="BK120" s="986"/>
      <c r="BL120" s="986"/>
      <c r="BM120" s="986"/>
      <c r="BN120" s="986"/>
      <c r="BO120" s="986"/>
      <c r="BP120" s="987"/>
      <c r="BQ120" s="1023">
        <v>5486256</v>
      </c>
      <c r="BR120" s="1024"/>
      <c r="BS120" s="1024"/>
      <c r="BT120" s="1024"/>
      <c r="BU120" s="1024"/>
      <c r="BV120" s="1024">
        <v>5338808</v>
      </c>
      <c r="BW120" s="1024"/>
      <c r="BX120" s="1024"/>
      <c r="BY120" s="1024"/>
      <c r="BZ120" s="1024"/>
      <c r="CA120" s="1024">
        <v>5186474</v>
      </c>
      <c r="CB120" s="1024"/>
      <c r="CC120" s="1024"/>
      <c r="CD120" s="1024"/>
      <c r="CE120" s="1024"/>
      <c r="CF120" s="1038">
        <v>61.4</v>
      </c>
      <c r="CG120" s="1039"/>
      <c r="CH120" s="1039"/>
      <c r="CI120" s="1039"/>
      <c r="CJ120" s="1039"/>
      <c r="CK120" s="1104" t="s">
        <v>465</v>
      </c>
      <c r="CL120" s="1105"/>
      <c r="CM120" s="1105"/>
      <c r="CN120" s="1105"/>
      <c r="CO120" s="1106"/>
      <c r="CP120" s="1112" t="s">
        <v>466</v>
      </c>
      <c r="CQ120" s="1113"/>
      <c r="CR120" s="1113"/>
      <c r="CS120" s="1113"/>
      <c r="CT120" s="1113"/>
      <c r="CU120" s="1113"/>
      <c r="CV120" s="1113"/>
      <c r="CW120" s="1113"/>
      <c r="CX120" s="1113"/>
      <c r="CY120" s="1113"/>
      <c r="CZ120" s="1113"/>
      <c r="DA120" s="1113"/>
      <c r="DB120" s="1113"/>
      <c r="DC120" s="1113"/>
      <c r="DD120" s="1113"/>
      <c r="DE120" s="1113"/>
      <c r="DF120" s="1114"/>
      <c r="DG120" s="1023">
        <v>4262190</v>
      </c>
      <c r="DH120" s="1024"/>
      <c r="DI120" s="1024"/>
      <c r="DJ120" s="1024"/>
      <c r="DK120" s="1024"/>
      <c r="DL120" s="1024">
        <v>3686980</v>
      </c>
      <c r="DM120" s="1024"/>
      <c r="DN120" s="1024"/>
      <c r="DO120" s="1024"/>
      <c r="DP120" s="1024"/>
      <c r="DQ120" s="1024">
        <v>3224940</v>
      </c>
      <c r="DR120" s="1024"/>
      <c r="DS120" s="1024"/>
      <c r="DT120" s="1024"/>
      <c r="DU120" s="1024"/>
      <c r="DV120" s="1025">
        <v>38.200000000000003</v>
      </c>
      <c r="DW120" s="1025"/>
      <c r="DX120" s="1025"/>
      <c r="DY120" s="1025"/>
      <c r="DZ120" s="1026"/>
    </row>
    <row r="121" spans="1:130" s="247" customFormat="1" ht="26.25" customHeight="1" x14ac:dyDescent="0.15">
      <c r="A121" s="1156"/>
      <c r="B121" s="1043"/>
      <c r="C121" s="1064" t="s">
        <v>467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457</v>
      </c>
      <c r="AB121" s="1056"/>
      <c r="AC121" s="1056"/>
      <c r="AD121" s="1056"/>
      <c r="AE121" s="1057"/>
      <c r="AF121" s="1058" t="s">
        <v>457</v>
      </c>
      <c r="AG121" s="1056"/>
      <c r="AH121" s="1056"/>
      <c r="AI121" s="1056"/>
      <c r="AJ121" s="1057"/>
      <c r="AK121" s="1058" t="s">
        <v>457</v>
      </c>
      <c r="AL121" s="1056"/>
      <c r="AM121" s="1056"/>
      <c r="AN121" s="1056"/>
      <c r="AO121" s="1057"/>
      <c r="AP121" s="1059" t="s">
        <v>457</v>
      </c>
      <c r="AQ121" s="1060"/>
      <c r="AR121" s="1060"/>
      <c r="AS121" s="1060"/>
      <c r="AT121" s="1061"/>
      <c r="AU121" s="1089"/>
      <c r="AV121" s="1090"/>
      <c r="AW121" s="1090"/>
      <c r="AX121" s="1090"/>
      <c r="AY121" s="1091"/>
      <c r="AZ121" s="1046" t="s">
        <v>468</v>
      </c>
      <c r="BA121" s="1047"/>
      <c r="BB121" s="1047"/>
      <c r="BC121" s="1047"/>
      <c r="BD121" s="1047"/>
      <c r="BE121" s="1047"/>
      <c r="BF121" s="1047"/>
      <c r="BG121" s="1047"/>
      <c r="BH121" s="1047"/>
      <c r="BI121" s="1047"/>
      <c r="BJ121" s="1047"/>
      <c r="BK121" s="1047"/>
      <c r="BL121" s="1047"/>
      <c r="BM121" s="1047"/>
      <c r="BN121" s="1047"/>
      <c r="BO121" s="1047"/>
      <c r="BP121" s="1048"/>
      <c r="BQ121" s="1016">
        <v>2783113</v>
      </c>
      <c r="BR121" s="1017"/>
      <c r="BS121" s="1017"/>
      <c r="BT121" s="1017"/>
      <c r="BU121" s="1017"/>
      <c r="BV121" s="1017">
        <v>2669717</v>
      </c>
      <c r="BW121" s="1017"/>
      <c r="BX121" s="1017"/>
      <c r="BY121" s="1017"/>
      <c r="BZ121" s="1017"/>
      <c r="CA121" s="1017">
        <v>2581896</v>
      </c>
      <c r="CB121" s="1017"/>
      <c r="CC121" s="1017"/>
      <c r="CD121" s="1017"/>
      <c r="CE121" s="1017"/>
      <c r="CF121" s="1011">
        <v>30.6</v>
      </c>
      <c r="CG121" s="1012"/>
      <c r="CH121" s="1012"/>
      <c r="CI121" s="1012"/>
      <c r="CJ121" s="1012"/>
      <c r="CK121" s="1107"/>
      <c r="CL121" s="1108"/>
      <c r="CM121" s="1108"/>
      <c r="CN121" s="1108"/>
      <c r="CO121" s="1109"/>
      <c r="CP121" s="1117" t="s">
        <v>469</v>
      </c>
      <c r="CQ121" s="1118"/>
      <c r="CR121" s="1118"/>
      <c r="CS121" s="1118"/>
      <c r="CT121" s="1118"/>
      <c r="CU121" s="1118"/>
      <c r="CV121" s="1118"/>
      <c r="CW121" s="1118"/>
      <c r="CX121" s="1118"/>
      <c r="CY121" s="1118"/>
      <c r="CZ121" s="1118"/>
      <c r="DA121" s="1118"/>
      <c r="DB121" s="1118"/>
      <c r="DC121" s="1118"/>
      <c r="DD121" s="1118"/>
      <c r="DE121" s="1118"/>
      <c r="DF121" s="1119"/>
      <c r="DG121" s="1016">
        <v>829441</v>
      </c>
      <c r="DH121" s="1017"/>
      <c r="DI121" s="1017"/>
      <c r="DJ121" s="1017"/>
      <c r="DK121" s="1017"/>
      <c r="DL121" s="1017">
        <v>752667</v>
      </c>
      <c r="DM121" s="1017"/>
      <c r="DN121" s="1017"/>
      <c r="DO121" s="1017"/>
      <c r="DP121" s="1017"/>
      <c r="DQ121" s="1017">
        <v>714747</v>
      </c>
      <c r="DR121" s="1017"/>
      <c r="DS121" s="1017"/>
      <c r="DT121" s="1017"/>
      <c r="DU121" s="1017"/>
      <c r="DV121" s="1018">
        <v>8.5</v>
      </c>
      <c r="DW121" s="1018"/>
      <c r="DX121" s="1018"/>
      <c r="DY121" s="1018"/>
      <c r="DZ121" s="1019"/>
    </row>
    <row r="122" spans="1:130" s="247" customFormat="1" ht="26.25" customHeight="1" x14ac:dyDescent="0.15">
      <c r="A122" s="1156"/>
      <c r="B122" s="1043"/>
      <c r="C122" s="1013" t="s">
        <v>448</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457</v>
      </c>
      <c r="AB122" s="1056"/>
      <c r="AC122" s="1056"/>
      <c r="AD122" s="1056"/>
      <c r="AE122" s="1057"/>
      <c r="AF122" s="1058" t="s">
        <v>457</v>
      </c>
      <c r="AG122" s="1056"/>
      <c r="AH122" s="1056"/>
      <c r="AI122" s="1056"/>
      <c r="AJ122" s="1057"/>
      <c r="AK122" s="1058" t="s">
        <v>457</v>
      </c>
      <c r="AL122" s="1056"/>
      <c r="AM122" s="1056"/>
      <c r="AN122" s="1056"/>
      <c r="AO122" s="1057"/>
      <c r="AP122" s="1059" t="s">
        <v>457</v>
      </c>
      <c r="AQ122" s="1060"/>
      <c r="AR122" s="1060"/>
      <c r="AS122" s="1060"/>
      <c r="AT122" s="1061"/>
      <c r="AU122" s="1089"/>
      <c r="AV122" s="1090"/>
      <c r="AW122" s="1090"/>
      <c r="AX122" s="1090"/>
      <c r="AY122" s="1091"/>
      <c r="AZ122" s="1071" t="s">
        <v>470</v>
      </c>
      <c r="BA122" s="1062"/>
      <c r="BB122" s="1062"/>
      <c r="BC122" s="1062"/>
      <c r="BD122" s="1062"/>
      <c r="BE122" s="1062"/>
      <c r="BF122" s="1062"/>
      <c r="BG122" s="1062"/>
      <c r="BH122" s="1062"/>
      <c r="BI122" s="1062"/>
      <c r="BJ122" s="1062"/>
      <c r="BK122" s="1062"/>
      <c r="BL122" s="1062"/>
      <c r="BM122" s="1062"/>
      <c r="BN122" s="1062"/>
      <c r="BO122" s="1062"/>
      <c r="BP122" s="1063"/>
      <c r="BQ122" s="1094">
        <v>13791433</v>
      </c>
      <c r="BR122" s="1095"/>
      <c r="BS122" s="1095"/>
      <c r="BT122" s="1095"/>
      <c r="BU122" s="1095"/>
      <c r="BV122" s="1095">
        <v>13673695</v>
      </c>
      <c r="BW122" s="1095"/>
      <c r="BX122" s="1095"/>
      <c r="BY122" s="1095"/>
      <c r="BZ122" s="1095"/>
      <c r="CA122" s="1095">
        <v>13486656</v>
      </c>
      <c r="CB122" s="1095"/>
      <c r="CC122" s="1095"/>
      <c r="CD122" s="1095"/>
      <c r="CE122" s="1095"/>
      <c r="CF122" s="1115">
        <v>159.69999999999999</v>
      </c>
      <c r="CG122" s="1116"/>
      <c r="CH122" s="1116"/>
      <c r="CI122" s="1116"/>
      <c r="CJ122" s="1116"/>
      <c r="CK122" s="1107"/>
      <c r="CL122" s="1108"/>
      <c r="CM122" s="1108"/>
      <c r="CN122" s="1108"/>
      <c r="CO122" s="1109"/>
      <c r="CP122" s="1117" t="s">
        <v>471</v>
      </c>
      <c r="CQ122" s="1118"/>
      <c r="CR122" s="1118"/>
      <c r="CS122" s="1118"/>
      <c r="CT122" s="1118"/>
      <c r="CU122" s="1118"/>
      <c r="CV122" s="1118"/>
      <c r="CW122" s="1118"/>
      <c r="CX122" s="1118"/>
      <c r="CY122" s="1118"/>
      <c r="CZ122" s="1118"/>
      <c r="DA122" s="1118"/>
      <c r="DB122" s="1118"/>
      <c r="DC122" s="1118"/>
      <c r="DD122" s="1118"/>
      <c r="DE122" s="1118"/>
      <c r="DF122" s="1119"/>
      <c r="DG122" s="1016" t="s">
        <v>472</v>
      </c>
      <c r="DH122" s="1017"/>
      <c r="DI122" s="1017"/>
      <c r="DJ122" s="1017"/>
      <c r="DK122" s="1017"/>
      <c r="DL122" s="1017" t="s">
        <v>472</v>
      </c>
      <c r="DM122" s="1017"/>
      <c r="DN122" s="1017"/>
      <c r="DO122" s="1017"/>
      <c r="DP122" s="1017"/>
      <c r="DQ122" s="1017" t="s">
        <v>472</v>
      </c>
      <c r="DR122" s="1017"/>
      <c r="DS122" s="1017"/>
      <c r="DT122" s="1017"/>
      <c r="DU122" s="1017"/>
      <c r="DV122" s="1018" t="s">
        <v>472</v>
      </c>
      <c r="DW122" s="1018"/>
      <c r="DX122" s="1018"/>
      <c r="DY122" s="1018"/>
      <c r="DZ122" s="1019"/>
    </row>
    <row r="123" spans="1:130" s="247" customFormat="1" ht="26.25" customHeight="1" x14ac:dyDescent="0.15">
      <c r="A123" s="1156"/>
      <c r="B123" s="1043"/>
      <c r="C123" s="1013" t="s">
        <v>454</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472</v>
      </c>
      <c r="AB123" s="1056"/>
      <c r="AC123" s="1056"/>
      <c r="AD123" s="1056"/>
      <c r="AE123" s="1057"/>
      <c r="AF123" s="1058" t="s">
        <v>472</v>
      </c>
      <c r="AG123" s="1056"/>
      <c r="AH123" s="1056"/>
      <c r="AI123" s="1056"/>
      <c r="AJ123" s="1057"/>
      <c r="AK123" s="1058" t="s">
        <v>472</v>
      </c>
      <c r="AL123" s="1056"/>
      <c r="AM123" s="1056"/>
      <c r="AN123" s="1056"/>
      <c r="AO123" s="1057"/>
      <c r="AP123" s="1059" t="s">
        <v>472</v>
      </c>
      <c r="AQ123" s="1060"/>
      <c r="AR123" s="1060"/>
      <c r="AS123" s="1060"/>
      <c r="AT123" s="1061"/>
      <c r="AU123" s="1092"/>
      <c r="AV123" s="1093"/>
      <c r="AW123" s="1093"/>
      <c r="AX123" s="1093"/>
      <c r="AY123" s="1093"/>
      <c r="AZ123" s="278" t="s">
        <v>188</v>
      </c>
      <c r="BA123" s="278"/>
      <c r="BB123" s="278"/>
      <c r="BC123" s="278"/>
      <c r="BD123" s="278"/>
      <c r="BE123" s="278"/>
      <c r="BF123" s="278"/>
      <c r="BG123" s="278"/>
      <c r="BH123" s="278"/>
      <c r="BI123" s="278"/>
      <c r="BJ123" s="278"/>
      <c r="BK123" s="278"/>
      <c r="BL123" s="278"/>
      <c r="BM123" s="278"/>
      <c r="BN123" s="278"/>
      <c r="BO123" s="1072" t="s">
        <v>473</v>
      </c>
      <c r="BP123" s="1103"/>
      <c r="BQ123" s="1162">
        <v>22060802</v>
      </c>
      <c r="BR123" s="1163"/>
      <c r="BS123" s="1163"/>
      <c r="BT123" s="1163"/>
      <c r="BU123" s="1163"/>
      <c r="BV123" s="1163">
        <v>21682220</v>
      </c>
      <c r="BW123" s="1163"/>
      <c r="BX123" s="1163"/>
      <c r="BY123" s="1163"/>
      <c r="BZ123" s="1163"/>
      <c r="CA123" s="1163">
        <v>21255026</v>
      </c>
      <c r="CB123" s="1163"/>
      <c r="CC123" s="1163"/>
      <c r="CD123" s="1163"/>
      <c r="CE123" s="1163"/>
      <c r="CF123" s="1096"/>
      <c r="CG123" s="1097"/>
      <c r="CH123" s="1097"/>
      <c r="CI123" s="1097"/>
      <c r="CJ123" s="1098"/>
      <c r="CK123" s="1107"/>
      <c r="CL123" s="1108"/>
      <c r="CM123" s="1108"/>
      <c r="CN123" s="1108"/>
      <c r="CO123" s="1109"/>
      <c r="CP123" s="1117" t="s">
        <v>405</v>
      </c>
      <c r="CQ123" s="1118"/>
      <c r="CR123" s="1118"/>
      <c r="CS123" s="1118"/>
      <c r="CT123" s="1118"/>
      <c r="CU123" s="1118"/>
      <c r="CV123" s="1118"/>
      <c r="CW123" s="1118"/>
      <c r="CX123" s="1118"/>
      <c r="CY123" s="1118"/>
      <c r="CZ123" s="1118"/>
      <c r="DA123" s="1118"/>
      <c r="DB123" s="1118"/>
      <c r="DC123" s="1118"/>
      <c r="DD123" s="1118"/>
      <c r="DE123" s="1118"/>
      <c r="DF123" s="1119"/>
      <c r="DG123" s="1055" t="s">
        <v>128</v>
      </c>
      <c r="DH123" s="1056"/>
      <c r="DI123" s="1056"/>
      <c r="DJ123" s="1056"/>
      <c r="DK123" s="1057"/>
      <c r="DL123" s="1058" t="s">
        <v>128</v>
      </c>
      <c r="DM123" s="1056"/>
      <c r="DN123" s="1056"/>
      <c r="DO123" s="1056"/>
      <c r="DP123" s="1057"/>
      <c r="DQ123" s="1058" t="s">
        <v>128</v>
      </c>
      <c r="DR123" s="1056"/>
      <c r="DS123" s="1056"/>
      <c r="DT123" s="1056"/>
      <c r="DU123" s="1057"/>
      <c r="DV123" s="1059" t="s">
        <v>474</v>
      </c>
      <c r="DW123" s="1060"/>
      <c r="DX123" s="1060"/>
      <c r="DY123" s="1060"/>
      <c r="DZ123" s="1061"/>
    </row>
    <row r="124" spans="1:130" s="247" customFormat="1" ht="26.25" customHeight="1" thickBot="1" x14ac:dyDescent="0.2">
      <c r="A124" s="1156"/>
      <c r="B124" s="1043"/>
      <c r="C124" s="1013" t="s">
        <v>458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474</v>
      </c>
      <c r="AB124" s="1056"/>
      <c r="AC124" s="1056"/>
      <c r="AD124" s="1056"/>
      <c r="AE124" s="1057"/>
      <c r="AF124" s="1058" t="s">
        <v>128</v>
      </c>
      <c r="AG124" s="1056"/>
      <c r="AH124" s="1056"/>
      <c r="AI124" s="1056"/>
      <c r="AJ124" s="1057"/>
      <c r="AK124" s="1058" t="s">
        <v>128</v>
      </c>
      <c r="AL124" s="1056"/>
      <c r="AM124" s="1056"/>
      <c r="AN124" s="1056"/>
      <c r="AO124" s="1057"/>
      <c r="AP124" s="1059" t="s">
        <v>128</v>
      </c>
      <c r="AQ124" s="1060"/>
      <c r="AR124" s="1060"/>
      <c r="AS124" s="1060"/>
      <c r="AT124" s="1061"/>
      <c r="AU124" s="1158" t="s">
        <v>475</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474</v>
      </c>
      <c r="BR124" s="1125"/>
      <c r="BS124" s="1125"/>
      <c r="BT124" s="1125"/>
      <c r="BU124" s="1125"/>
      <c r="BV124" s="1125" t="s">
        <v>128</v>
      </c>
      <c r="BW124" s="1125"/>
      <c r="BX124" s="1125"/>
      <c r="BY124" s="1125"/>
      <c r="BZ124" s="1125"/>
      <c r="CA124" s="1125" t="s">
        <v>128</v>
      </c>
      <c r="CB124" s="1125"/>
      <c r="CC124" s="1125"/>
      <c r="CD124" s="1125"/>
      <c r="CE124" s="1125"/>
      <c r="CF124" s="1126"/>
      <c r="CG124" s="1127"/>
      <c r="CH124" s="1127"/>
      <c r="CI124" s="1127"/>
      <c r="CJ124" s="1128"/>
      <c r="CK124" s="1110"/>
      <c r="CL124" s="1110"/>
      <c r="CM124" s="1110"/>
      <c r="CN124" s="1110"/>
      <c r="CO124" s="1111"/>
      <c r="CP124" s="1117" t="s">
        <v>476</v>
      </c>
      <c r="CQ124" s="1118"/>
      <c r="CR124" s="1118"/>
      <c r="CS124" s="1118"/>
      <c r="CT124" s="1118"/>
      <c r="CU124" s="1118"/>
      <c r="CV124" s="1118"/>
      <c r="CW124" s="1118"/>
      <c r="CX124" s="1118"/>
      <c r="CY124" s="1118"/>
      <c r="CZ124" s="1118"/>
      <c r="DA124" s="1118"/>
      <c r="DB124" s="1118"/>
      <c r="DC124" s="1118"/>
      <c r="DD124" s="1118"/>
      <c r="DE124" s="1118"/>
      <c r="DF124" s="1119"/>
      <c r="DG124" s="1102" t="s">
        <v>457</v>
      </c>
      <c r="DH124" s="1081"/>
      <c r="DI124" s="1081"/>
      <c r="DJ124" s="1081"/>
      <c r="DK124" s="1082"/>
      <c r="DL124" s="1080" t="s">
        <v>457</v>
      </c>
      <c r="DM124" s="1081"/>
      <c r="DN124" s="1081"/>
      <c r="DO124" s="1081"/>
      <c r="DP124" s="1082"/>
      <c r="DQ124" s="1080" t="s">
        <v>457</v>
      </c>
      <c r="DR124" s="1081"/>
      <c r="DS124" s="1081"/>
      <c r="DT124" s="1081"/>
      <c r="DU124" s="1082"/>
      <c r="DV124" s="1083" t="s">
        <v>457</v>
      </c>
      <c r="DW124" s="1084"/>
      <c r="DX124" s="1084"/>
      <c r="DY124" s="1084"/>
      <c r="DZ124" s="1085"/>
    </row>
    <row r="125" spans="1:130" s="247" customFormat="1" ht="26.25" customHeight="1" x14ac:dyDescent="0.15">
      <c r="A125" s="1156"/>
      <c r="B125" s="1043"/>
      <c r="C125" s="1013" t="s">
        <v>460</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457</v>
      </c>
      <c r="AB125" s="1056"/>
      <c r="AC125" s="1056"/>
      <c r="AD125" s="1056"/>
      <c r="AE125" s="1057"/>
      <c r="AF125" s="1058" t="s">
        <v>457</v>
      </c>
      <c r="AG125" s="1056"/>
      <c r="AH125" s="1056"/>
      <c r="AI125" s="1056"/>
      <c r="AJ125" s="1057"/>
      <c r="AK125" s="1058" t="s">
        <v>457</v>
      </c>
      <c r="AL125" s="1056"/>
      <c r="AM125" s="1056"/>
      <c r="AN125" s="1056"/>
      <c r="AO125" s="1057"/>
      <c r="AP125" s="1059" t="s">
        <v>457</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477</v>
      </c>
      <c r="CL125" s="1105"/>
      <c r="CM125" s="1105"/>
      <c r="CN125" s="1105"/>
      <c r="CO125" s="1106"/>
      <c r="CP125" s="1037" t="s">
        <v>478</v>
      </c>
      <c r="CQ125" s="986"/>
      <c r="CR125" s="986"/>
      <c r="CS125" s="986"/>
      <c r="CT125" s="986"/>
      <c r="CU125" s="986"/>
      <c r="CV125" s="986"/>
      <c r="CW125" s="986"/>
      <c r="CX125" s="986"/>
      <c r="CY125" s="986"/>
      <c r="CZ125" s="986"/>
      <c r="DA125" s="986"/>
      <c r="DB125" s="986"/>
      <c r="DC125" s="986"/>
      <c r="DD125" s="986"/>
      <c r="DE125" s="986"/>
      <c r="DF125" s="987"/>
      <c r="DG125" s="1023" t="s">
        <v>479</v>
      </c>
      <c r="DH125" s="1024"/>
      <c r="DI125" s="1024"/>
      <c r="DJ125" s="1024"/>
      <c r="DK125" s="1024"/>
      <c r="DL125" s="1024" t="s">
        <v>457</v>
      </c>
      <c r="DM125" s="1024"/>
      <c r="DN125" s="1024"/>
      <c r="DO125" s="1024"/>
      <c r="DP125" s="1024"/>
      <c r="DQ125" s="1024" t="s">
        <v>457</v>
      </c>
      <c r="DR125" s="1024"/>
      <c r="DS125" s="1024"/>
      <c r="DT125" s="1024"/>
      <c r="DU125" s="1024"/>
      <c r="DV125" s="1025" t="s">
        <v>457</v>
      </c>
      <c r="DW125" s="1025"/>
      <c r="DX125" s="1025"/>
      <c r="DY125" s="1025"/>
      <c r="DZ125" s="1026"/>
    </row>
    <row r="126" spans="1:130" s="247" customFormat="1" ht="26.25" customHeight="1" thickBot="1" x14ac:dyDescent="0.2">
      <c r="A126" s="1156"/>
      <c r="B126" s="1043"/>
      <c r="C126" s="1013" t="s">
        <v>462</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457</v>
      </c>
      <c r="AB126" s="1056"/>
      <c r="AC126" s="1056"/>
      <c r="AD126" s="1056"/>
      <c r="AE126" s="1057"/>
      <c r="AF126" s="1058" t="s">
        <v>457</v>
      </c>
      <c r="AG126" s="1056"/>
      <c r="AH126" s="1056"/>
      <c r="AI126" s="1056"/>
      <c r="AJ126" s="1057"/>
      <c r="AK126" s="1058" t="s">
        <v>457</v>
      </c>
      <c r="AL126" s="1056"/>
      <c r="AM126" s="1056"/>
      <c r="AN126" s="1056"/>
      <c r="AO126" s="1057"/>
      <c r="AP126" s="1059" t="s">
        <v>457</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480</v>
      </c>
      <c r="CQ126" s="1047"/>
      <c r="CR126" s="1047"/>
      <c r="CS126" s="1047"/>
      <c r="CT126" s="1047"/>
      <c r="CU126" s="1047"/>
      <c r="CV126" s="1047"/>
      <c r="CW126" s="1047"/>
      <c r="CX126" s="1047"/>
      <c r="CY126" s="1047"/>
      <c r="CZ126" s="1047"/>
      <c r="DA126" s="1047"/>
      <c r="DB126" s="1047"/>
      <c r="DC126" s="1047"/>
      <c r="DD126" s="1047"/>
      <c r="DE126" s="1047"/>
      <c r="DF126" s="1048"/>
      <c r="DG126" s="1016" t="s">
        <v>479</v>
      </c>
      <c r="DH126" s="1017"/>
      <c r="DI126" s="1017"/>
      <c r="DJ126" s="1017"/>
      <c r="DK126" s="1017"/>
      <c r="DL126" s="1017" t="s">
        <v>457</v>
      </c>
      <c r="DM126" s="1017"/>
      <c r="DN126" s="1017"/>
      <c r="DO126" s="1017"/>
      <c r="DP126" s="1017"/>
      <c r="DQ126" s="1017" t="s">
        <v>457</v>
      </c>
      <c r="DR126" s="1017"/>
      <c r="DS126" s="1017"/>
      <c r="DT126" s="1017"/>
      <c r="DU126" s="1017"/>
      <c r="DV126" s="1018" t="s">
        <v>457</v>
      </c>
      <c r="DW126" s="1018"/>
      <c r="DX126" s="1018"/>
      <c r="DY126" s="1018"/>
      <c r="DZ126" s="1019"/>
    </row>
    <row r="127" spans="1:130" s="247" customFormat="1" ht="26.25" customHeight="1" x14ac:dyDescent="0.15">
      <c r="A127" s="1157"/>
      <c r="B127" s="1045"/>
      <c r="C127" s="1099" t="s">
        <v>481</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457</v>
      </c>
      <c r="AB127" s="1056"/>
      <c r="AC127" s="1056"/>
      <c r="AD127" s="1056"/>
      <c r="AE127" s="1057"/>
      <c r="AF127" s="1058" t="s">
        <v>457</v>
      </c>
      <c r="AG127" s="1056"/>
      <c r="AH127" s="1056"/>
      <c r="AI127" s="1056"/>
      <c r="AJ127" s="1057"/>
      <c r="AK127" s="1058" t="s">
        <v>457</v>
      </c>
      <c r="AL127" s="1056"/>
      <c r="AM127" s="1056"/>
      <c r="AN127" s="1056"/>
      <c r="AO127" s="1057"/>
      <c r="AP127" s="1059" t="s">
        <v>457</v>
      </c>
      <c r="AQ127" s="1060"/>
      <c r="AR127" s="1060"/>
      <c r="AS127" s="1060"/>
      <c r="AT127" s="1061"/>
      <c r="AU127" s="283"/>
      <c r="AV127" s="283"/>
      <c r="AW127" s="283"/>
      <c r="AX127" s="1129" t="s">
        <v>482</v>
      </c>
      <c r="AY127" s="1130"/>
      <c r="AZ127" s="1130"/>
      <c r="BA127" s="1130"/>
      <c r="BB127" s="1130"/>
      <c r="BC127" s="1130"/>
      <c r="BD127" s="1130"/>
      <c r="BE127" s="1131"/>
      <c r="BF127" s="1132" t="s">
        <v>483</v>
      </c>
      <c r="BG127" s="1130"/>
      <c r="BH127" s="1130"/>
      <c r="BI127" s="1130"/>
      <c r="BJ127" s="1130"/>
      <c r="BK127" s="1130"/>
      <c r="BL127" s="1131"/>
      <c r="BM127" s="1132" t="s">
        <v>484</v>
      </c>
      <c r="BN127" s="1130"/>
      <c r="BO127" s="1130"/>
      <c r="BP127" s="1130"/>
      <c r="BQ127" s="1130"/>
      <c r="BR127" s="1130"/>
      <c r="BS127" s="1131"/>
      <c r="BT127" s="1132" t="s">
        <v>485</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486</v>
      </c>
      <c r="CQ127" s="1047"/>
      <c r="CR127" s="1047"/>
      <c r="CS127" s="1047"/>
      <c r="CT127" s="1047"/>
      <c r="CU127" s="1047"/>
      <c r="CV127" s="1047"/>
      <c r="CW127" s="1047"/>
      <c r="CX127" s="1047"/>
      <c r="CY127" s="1047"/>
      <c r="CZ127" s="1047"/>
      <c r="DA127" s="1047"/>
      <c r="DB127" s="1047"/>
      <c r="DC127" s="1047"/>
      <c r="DD127" s="1047"/>
      <c r="DE127" s="1047"/>
      <c r="DF127" s="1048"/>
      <c r="DG127" s="1016" t="s">
        <v>457</v>
      </c>
      <c r="DH127" s="1017"/>
      <c r="DI127" s="1017"/>
      <c r="DJ127" s="1017"/>
      <c r="DK127" s="1017"/>
      <c r="DL127" s="1017" t="s">
        <v>457</v>
      </c>
      <c r="DM127" s="1017"/>
      <c r="DN127" s="1017"/>
      <c r="DO127" s="1017"/>
      <c r="DP127" s="1017"/>
      <c r="DQ127" s="1017" t="s">
        <v>457</v>
      </c>
      <c r="DR127" s="1017"/>
      <c r="DS127" s="1017"/>
      <c r="DT127" s="1017"/>
      <c r="DU127" s="1017"/>
      <c r="DV127" s="1018" t="s">
        <v>457</v>
      </c>
      <c r="DW127" s="1018"/>
      <c r="DX127" s="1018"/>
      <c r="DY127" s="1018"/>
      <c r="DZ127" s="1019"/>
    </row>
    <row r="128" spans="1:130" s="247" customFormat="1" ht="26.25" customHeight="1" thickBot="1" x14ac:dyDescent="0.2">
      <c r="A128" s="1140" t="s">
        <v>487</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488</v>
      </c>
      <c r="X128" s="1142"/>
      <c r="Y128" s="1142"/>
      <c r="Z128" s="1143"/>
      <c r="AA128" s="1144">
        <v>370831</v>
      </c>
      <c r="AB128" s="1145"/>
      <c r="AC128" s="1145"/>
      <c r="AD128" s="1145"/>
      <c r="AE128" s="1146"/>
      <c r="AF128" s="1147">
        <v>401106</v>
      </c>
      <c r="AG128" s="1145"/>
      <c r="AH128" s="1145"/>
      <c r="AI128" s="1145"/>
      <c r="AJ128" s="1146"/>
      <c r="AK128" s="1147">
        <v>390924</v>
      </c>
      <c r="AL128" s="1145"/>
      <c r="AM128" s="1145"/>
      <c r="AN128" s="1145"/>
      <c r="AO128" s="1146"/>
      <c r="AP128" s="1148"/>
      <c r="AQ128" s="1149"/>
      <c r="AR128" s="1149"/>
      <c r="AS128" s="1149"/>
      <c r="AT128" s="1150"/>
      <c r="AU128" s="283"/>
      <c r="AV128" s="283"/>
      <c r="AW128" s="283"/>
      <c r="AX128" s="985" t="s">
        <v>489</v>
      </c>
      <c r="AY128" s="986"/>
      <c r="AZ128" s="986"/>
      <c r="BA128" s="986"/>
      <c r="BB128" s="986"/>
      <c r="BC128" s="986"/>
      <c r="BD128" s="986"/>
      <c r="BE128" s="987"/>
      <c r="BF128" s="1151" t="s">
        <v>490</v>
      </c>
      <c r="BG128" s="1152"/>
      <c r="BH128" s="1152"/>
      <c r="BI128" s="1152"/>
      <c r="BJ128" s="1152"/>
      <c r="BK128" s="1152"/>
      <c r="BL128" s="1153"/>
      <c r="BM128" s="1151">
        <v>13.41</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491</v>
      </c>
      <c r="CQ128" s="1134"/>
      <c r="CR128" s="1134"/>
      <c r="CS128" s="1134"/>
      <c r="CT128" s="1134"/>
      <c r="CU128" s="1134"/>
      <c r="CV128" s="1134"/>
      <c r="CW128" s="1134"/>
      <c r="CX128" s="1134"/>
      <c r="CY128" s="1134"/>
      <c r="CZ128" s="1134"/>
      <c r="DA128" s="1134"/>
      <c r="DB128" s="1134"/>
      <c r="DC128" s="1134"/>
      <c r="DD128" s="1134"/>
      <c r="DE128" s="1134"/>
      <c r="DF128" s="1135"/>
      <c r="DG128" s="1136" t="s">
        <v>490</v>
      </c>
      <c r="DH128" s="1137"/>
      <c r="DI128" s="1137"/>
      <c r="DJ128" s="1137"/>
      <c r="DK128" s="1137"/>
      <c r="DL128" s="1137">
        <v>3995</v>
      </c>
      <c r="DM128" s="1137"/>
      <c r="DN128" s="1137"/>
      <c r="DO128" s="1137"/>
      <c r="DP128" s="1137"/>
      <c r="DQ128" s="1137">
        <v>3452</v>
      </c>
      <c r="DR128" s="1137"/>
      <c r="DS128" s="1137"/>
      <c r="DT128" s="1137"/>
      <c r="DU128" s="1137"/>
      <c r="DV128" s="1138">
        <v>0</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492</v>
      </c>
      <c r="X129" s="1171"/>
      <c r="Y129" s="1171"/>
      <c r="Z129" s="1172"/>
      <c r="AA129" s="1055">
        <v>9375730</v>
      </c>
      <c r="AB129" s="1056"/>
      <c r="AC129" s="1056"/>
      <c r="AD129" s="1056"/>
      <c r="AE129" s="1057"/>
      <c r="AF129" s="1058">
        <v>9513620</v>
      </c>
      <c r="AG129" s="1056"/>
      <c r="AH129" s="1056"/>
      <c r="AI129" s="1056"/>
      <c r="AJ129" s="1057"/>
      <c r="AK129" s="1058">
        <v>9562320</v>
      </c>
      <c r="AL129" s="1056"/>
      <c r="AM129" s="1056"/>
      <c r="AN129" s="1056"/>
      <c r="AO129" s="1057"/>
      <c r="AP129" s="1173"/>
      <c r="AQ129" s="1174"/>
      <c r="AR129" s="1174"/>
      <c r="AS129" s="1174"/>
      <c r="AT129" s="1175"/>
      <c r="AU129" s="285"/>
      <c r="AV129" s="285"/>
      <c r="AW129" s="285"/>
      <c r="AX129" s="1164" t="s">
        <v>493</v>
      </c>
      <c r="AY129" s="1047"/>
      <c r="AZ129" s="1047"/>
      <c r="BA129" s="1047"/>
      <c r="BB129" s="1047"/>
      <c r="BC129" s="1047"/>
      <c r="BD129" s="1047"/>
      <c r="BE129" s="1048"/>
      <c r="BF129" s="1165" t="s">
        <v>494</v>
      </c>
      <c r="BG129" s="1166"/>
      <c r="BH129" s="1166"/>
      <c r="BI129" s="1166"/>
      <c r="BJ129" s="1166"/>
      <c r="BK129" s="1166"/>
      <c r="BL129" s="1167"/>
      <c r="BM129" s="1165">
        <v>18.41</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496</v>
      </c>
      <c r="X130" s="1171"/>
      <c r="Y130" s="1171"/>
      <c r="Z130" s="1172"/>
      <c r="AA130" s="1055">
        <v>1145634</v>
      </c>
      <c r="AB130" s="1056"/>
      <c r="AC130" s="1056"/>
      <c r="AD130" s="1056"/>
      <c r="AE130" s="1057"/>
      <c r="AF130" s="1058">
        <v>1141032</v>
      </c>
      <c r="AG130" s="1056"/>
      <c r="AH130" s="1056"/>
      <c r="AI130" s="1056"/>
      <c r="AJ130" s="1057"/>
      <c r="AK130" s="1058">
        <v>1114833</v>
      </c>
      <c r="AL130" s="1056"/>
      <c r="AM130" s="1056"/>
      <c r="AN130" s="1056"/>
      <c r="AO130" s="1057"/>
      <c r="AP130" s="1173"/>
      <c r="AQ130" s="1174"/>
      <c r="AR130" s="1174"/>
      <c r="AS130" s="1174"/>
      <c r="AT130" s="1175"/>
      <c r="AU130" s="285"/>
      <c r="AV130" s="285"/>
      <c r="AW130" s="285"/>
      <c r="AX130" s="1164" t="s">
        <v>497</v>
      </c>
      <c r="AY130" s="1047"/>
      <c r="AZ130" s="1047"/>
      <c r="BA130" s="1047"/>
      <c r="BB130" s="1047"/>
      <c r="BC130" s="1047"/>
      <c r="BD130" s="1047"/>
      <c r="BE130" s="1048"/>
      <c r="BF130" s="1201">
        <v>4.5999999999999996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498</v>
      </c>
      <c r="X131" s="1209"/>
      <c r="Y131" s="1209"/>
      <c r="Z131" s="1210"/>
      <c r="AA131" s="1102">
        <v>8230096</v>
      </c>
      <c r="AB131" s="1081"/>
      <c r="AC131" s="1081"/>
      <c r="AD131" s="1081"/>
      <c r="AE131" s="1082"/>
      <c r="AF131" s="1080">
        <v>8372588</v>
      </c>
      <c r="AG131" s="1081"/>
      <c r="AH131" s="1081"/>
      <c r="AI131" s="1081"/>
      <c r="AJ131" s="1082"/>
      <c r="AK131" s="1080">
        <v>8447487</v>
      </c>
      <c r="AL131" s="1081"/>
      <c r="AM131" s="1081"/>
      <c r="AN131" s="1081"/>
      <c r="AO131" s="1082"/>
      <c r="AP131" s="1211"/>
      <c r="AQ131" s="1212"/>
      <c r="AR131" s="1212"/>
      <c r="AS131" s="1212"/>
      <c r="AT131" s="1213"/>
      <c r="AU131" s="285"/>
      <c r="AV131" s="285"/>
      <c r="AW131" s="285"/>
      <c r="AX131" s="1183" t="s">
        <v>499</v>
      </c>
      <c r="AY131" s="1134"/>
      <c r="AZ131" s="1134"/>
      <c r="BA131" s="1134"/>
      <c r="BB131" s="1134"/>
      <c r="BC131" s="1134"/>
      <c r="BD131" s="1134"/>
      <c r="BE131" s="1135"/>
      <c r="BF131" s="1184" t="s">
        <v>494</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501</v>
      </c>
      <c r="W132" s="1194"/>
      <c r="X132" s="1194"/>
      <c r="Y132" s="1194"/>
      <c r="Z132" s="1195"/>
      <c r="AA132" s="1196">
        <v>5.6760212760000002</v>
      </c>
      <c r="AB132" s="1197"/>
      <c r="AC132" s="1197"/>
      <c r="AD132" s="1197"/>
      <c r="AE132" s="1198"/>
      <c r="AF132" s="1199">
        <v>4.3428507410000003</v>
      </c>
      <c r="AG132" s="1197"/>
      <c r="AH132" s="1197"/>
      <c r="AI132" s="1197"/>
      <c r="AJ132" s="1198"/>
      <c r="AK132" s="1199">
        <v>3.89919511</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502</v>
      </c>
      <c r="W133" s="1177"/>
      <c r="X133" s="1177"/>
      <c r="Y133" s="1177"/>
      <c r="Z133" s="1178"/>
      <c r="AA133" s="1179">
        <v>5.3</v>
      </c>
      <c r="AB133" s="1180"/>
      <c r="AC133" s="1180"/>
      <c r="AD133" s="1180"/>
      <c r="AE133" s="1181"/>
      <c r="AF133" s="1179">
        <v>5</v>
      </c>
      <c r="AG133" s="1180"/>
      <c r="AH133" s="1180"/>
      <c r="AI133" s="1180"/>
      <c r="AJ133" s="1181"/>
      <c r="AK133" s="1179">
        <v>4.5999999999999996</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7QeaYa1qglZhOApFBxfhOyYw0Q9S125TJ8cT0nus+wXtdRP3hhyTnh7CrCXrcHAcpXfKUcSL1DRHOx3nckAJQ==" saltValue="N/1t4SGfK8RH4rZadwGa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JHsUkzTP0+MZQWxU1VzIfz9OKvoS/fAccXcMDrPRacV7uwEheOBW41aYNxO861+7SIfNRCTzhArxUyl2f16VQ==" saltValue="k1/RCPtX5+bNaR4xqx5MG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Ttnsoa2hY+U1m25DxS7K2bNxTBl3eTZMbiQfRcRFNEC+jYU4htimz0kIh+ccY+14DEtmJ04upQxktsCABnDpA==" saltValue="SPoxotYYMGWEz0VQgJIFT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511</v>
      </c>
      <c r="AL9" s="1220"/>
      <c r="AM9" s="1220"/>
      <c r="AN9" s="1221"/>
      <c r="AO9" s="313">
        <v>2395043</v>
      </c>
      <c r="AP9" s="313">
        <v>50091</v>
      </c>
      <c r="AQ9" s="314">
        <v>56845</v>
      </c>
      <c r="AR9" s="315">
        <v>-11.9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512</v>
      </c>
      <c r="AL10" s="1220"/>
      <c r="AM10" s="1220"/>
      <c r="AN10" s="1221"/>
      <c r="AO10" s="316">
        <v>186745</v>
      </c>
      <c r="AP10" s="316">
        <v>3906</v>
      </c>
      <c r="AQ10" s="317">
        <v>5922</v>
      </c>
      <c r="AR10" s="318">
        <v>-34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513</v>
      </c>
      <c r="AL11" s="1220"/>
      <c r="AM11" s="1220"/>
      <c r="AN11" s="1221"/>
      <c r="AO11" s="316">
        <v>477118</v>
      </c>
      <c r="AP11" s="316">
        <v>9979</v>
      </c>
      <c r="AQ11" s="317">
        <v>8264</v>
      </c>
      <c r="AR11" s="318">
        <v>20.8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514</v>
      </c>
      <c r="AL12" s="1220"/>
      <c r="AM12" s="1220"/>
      <c r="AN12" s="1221"/>
      <c r="AO12" s="316" t="s">
        <v>515</v>
      </c>
      <c r="AP12" s="316" t="s">
        <v>515</v>
      </c>
      <c r="AQ12" s="317">
        <v>284</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516</v>
      </c>
      <c r="AL13" s="1220"/>
      <c r="AM13" s="1220"/>
      <c r="AN13" s="1221"/>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517</v>
      </c>
      <c r="AL14" s="1220"/>
      <c r="AM14" s="1220"/>
      <c r="AN14" s="1221"/>
      <c r="AO14" s="316">
        <v>117631</v>
      </c>
      <c r="AP14" s="316">
        <v>2460</v>
      </c>
      <c r="AQ14" s="317">
        <v>2517</v>
      </c>
      <c r="AR14" s="318">
        <v>-2.2999999999999998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518</v>
      </c>
      <c r="AL15" s="1220"/>
      <c r="AM15" s="1220"/>
      <c r="AN15" s="1221"/>
      <c r="AO15" s="316">
        <v>41498</v>
      </c>
      <c r="AP15" s="316">
        <v>868</v>
      </c>
      <c r="AQ15" s="317">
        <v>1185</v>
      </c>
      <c r="AR15" s="318">
        <v>-26.8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519</v>
      </c>
      <c r="AL16" s="1223"/>
      <c r="AM16" s="1223"/>
      <c r="AN16" s="1224"/>
      <c r="AO16" s="316">
        <v>-203104</v>
      </c>
      <c r="AP16" s="316">
        <v>-4248</v>
      </c>
      <c r="AQ16" s="317">
        <v>-4726</v>
      </c>
      <c r="AR16" s="318">
        <v>-10.1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188</v>
      </c>
      <c r="AL17" s="1223"/>
      <c r="AM17" s="1223"/>
      <c r="AN17" s="1224"/>
      <c r="AO17" s="316">
        <v>3014931</v>
      </c>
      <c r="AP17" s="316">
        <v>63055</v>
      </c>
      <c r="AQ17" s="317">
        <v>70311</v>
      </c>
      <c r="AR17" s="318">
        <v>-10.3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524</v>
      </c>
      <c r="AL21" s="1215"/>
      <c r="AM21" s="1215"/>
      <c r="AN21" s="1216"/>
      <c r="AO21" s="328">
        <v>6.04</v>
      </c>
      <c r="AP21" s="329">
        <v>6.54</v>
      </c>
      <c r="AQ21" s="330">
        <v>-0.5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525</v>
      </c>
      <c r="AL22" s="1215"/>
      <c r="AM22" s="1215"/>
      <c r="AN22" s="1216"/>
      <c r="AO22" s="333">
        <v>98.1</v>
      </c>
      <c r="AP22" s="334">
        <v>97.4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529</v>
      </c>
      <c r="AL32" s="1231"/>
      <c r="AM32" s="1231"/>
      <c r="AN32" s="1232"/>
      <c r="AO32" s="343">
        <v>1369447</v>
      </c>
      <c r="AP32" s="343">
        <v>28641</v>
      </c>
      <c r="AQ32" s="344">
        <v>31480</v>
      </c>
      <c r="AR32" s="345">
        <v>-9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530</v>
      </c>
      <c r="AL33" s="1231"/>
      <c r="AM33" s="1231"/>
      <c r="AN33" s="123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531</v>
      </c>
      <c r="AL34" s="1231"/>
      <c r="AM34" s="1231"/>
      <c r="AN34" s="1232"/>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532</v>
      </c>
      <c r="AL35" s="1231"/>
      <c r="AM35" s="1231"/>
      <c r="AN35" s="1232"/>
      <c r="AO35" s="343">
        <v>412641</v>
      </c>
      <c r="AP35" s="343">
        <v>8630</v>
      </c>
      <c r="AQ35" s="344">
        <v>9510</v>
      </c>
      <c r="AR35" s="345">
        <v>-9.3000000000000007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533</v>
      </c>
      <c r="AL36" s="1231"/>
      <c r="AM36" s="1231"/>
      <c r="AN36" s="1232"/>
      <c r="AO36" s="343">
        <v>53053</v>
      </c>
      <c r="AP36" s="343">
        <v>1110</v>
      </c>
      <c r="AQ36" s="344">
        <v>2191</v>
      </c>
      <c r="AR36" s="345">
        <v>-49.3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534</v>
      </c>
      <c r="AL37" s="1231"/>
      <c r="AM37" s="1231"/>
      <c r="AN37" s="1232"/>
      <c r="AO37" s="343" t="s">
        <v>515</v>
      </c>
      <c r="AP37" s="343" t="s">
        <v>515</v>
      </c>
      <c r="AQ37" s="344">
        <v>905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535</v>
      </c>
      <c r="AL38" s="1234"/>
      <c r="AM38" s="1234"/>
      <c r="AN38" s="1235"/>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536</v>
      </c>
      <c r="AL39" s="1234"/>
      <c r="AM39" s="1234"/>
      <c r="AN39" s="1235"/>
      <c r="AO39" s="343">
        <v>-390924</v>
      </c>
      <c r="AP39" s="343">
        <v>-8176</v>
      </c>
      <c r="AQ39" s="344">
        <v>-3197</v>
      </c>
      <c r="AR39" s="345">
        <v>155.69999999999999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537</v>
      </c>
      <c r="AL40" s="1231"/>
      <c r="AM40" s="1231"/>
      <c r="AN40" s="1232"/>
      <c r="AO40" s="343">
        <v>-1114833</v>
      </c>
      <c r="AP40" s="343">
        <v>-23316</v>
      </c>
      <c r="AQ40" s="344">
        <v>-28113</v>
      </c>
      <c r="AR40" s="345">
        <v>-17.100000000000001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301</v>
      </c>
      <c r="AL41" s="1237"/>
      <c r="AM41" s="1237"/>
      <c r="AN41" s="1238"/>
      <c r="AO41" s="343">
        <v>329384</v>
      </c>
      <c r="AP41" s="343">
        <v>6889</v>
      </c>
      <c r="AQ41" s="344">
        <v>12777</v>
      </c>
      <c r="AR41" s="345">
        <v>-46.1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506</v>
      </c>
      <c r="AN49" s="1227" t="s">
        <v>541</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2089327</v>
      </c>
      <c r="AN51" s="365">
        <v>43972</v>
      </c>
      <c r="AO51" s="366">
        <v>-21.5</v>
      </c>
      <c r="AP51" s="367">
        <v>49919</v>
      </c>
      <c r="AQ51" s="368">
        <v>-6.3</v>
      </c>
      <c r="AR51" s="369">
        <v>-15.2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1200424</v>
      </c>
      <c r="AN52" s="373">
        <v>25264</v>
      </c>
      <c r="AO52" s="374">
        <v>32.700000000000003</v>
      </c>
      <c r="AP52" s="375">
        <v>26398</v>
      </c>
      <c r="AQ52" s="376">
        <v>-8.6999999999999993</v>
      </c>
      <c r="AR52" s="377">
        <v>41.4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3168198</v>
      </c>
      <c r="AN53" s="365">
        <v>66714</v>
      </c>
      <c r="AO53" s="366">
        <v>51.7</v>
      </c>
      <c r="AP53" s="367">
        <v>47738</v>
      </c>
      <c r="AQ53" s="368">
        <v>-4.4000000000000004</v>
      </c>
      <c r="AR53" s="369">
        <v>56.1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1921117</v>
      </c>
      <c r="AN54" s="373">
        <v>40454</v>
      </c>
      <c r="AO54" s="374">
        <v>60.1</v>
      </c>
      <c r="AP54" s="375">
        <v>24937</v>
      </c>
      <c r="AQ54" s="376">
        <v>-5.5</v>
      </c>
      <c r="AR54" s="377">
        <v>65.599999999999994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4588365</v>
      </c>
      <c r="AN55" s="365">
        <v>96585</v>
      </c>
      <c r="AO55" s="366">
        <v>44.8</v>
      </c>
      <c r="AP55" s="367">
        <v>52191</v>
      </c>
      <c r="AQ55" s="368">
        <v>9.3000000000000007</v>
      </c>
      <c r="AR55" s="369">
        <v>35.5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2021068</v>
      </c>
      <c r="AN56" s="373">
        <v>42543</v>
      </c>
      <c r="AO56" s="374">
        <v>5.2</v>
      </c>
      <c r="AP56" s="375">
        <v>24843</v>
      </c>
      <c r="AQ56" s="376">
        <v>-0.4</v>
      </c>
      <c r="AR56" s="377">
        <v>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2261205</v>
      </c>
      <c r="AN57" s="365">
        <v>47517</v>
      </c>
      <c r="AO57" s="366">
        <v>-50.8</v>
      </c>
      <c r="AP57" s="367">
        <v>47387</v>
      </c>
      <c r="AQ57" s="368">
        <v>-9.1999999999999993</v>
      </c>
      <c r="AR57" s="369">
        <v>-41.6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1655998</v>
      </c>
      <c r="AN58" s="373">
        <v>34799</v>
      </c>
      <c r="AO58" s="374">
        <v>-18.2</v>
      </c>
      <c r="AP58" s="375">
        <v>24928</v>
      </c>
      <c r="AQ58" s="376">
        <v>0.3</v>
      </c>
      <c r="AR58" s="377">
        <v>-18.5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1489290</v>
      </c>
      <c r="AN59" s="365">
        <v>31148</v>
      </c>
      <c r="AO59" s="366">
        <v>-34.4</v>
      </c>
      <c r="AP59" s="367">
        <v>51264</v>
      </c>
      <c r="AQ59" s="368">
        <v>8.1999999999999993</v>
      </c>
      <c r="AR59" s="369">
        <v>-42.6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1069243</v>
      </c>
      <c r="AN60" s="373">
        <v>22363</v>
      </c>
      <c r="AO60" s="374">
        <v>-35.700000000000003</v>
      </c>
      <c r="AP60" s="375">
        <v>26040</v>
      </c>
      <c r="AQ60" s="376">
        <v>4.5</v>
      </c>
      <c r="AR60" s="377">
        <v>-40.200000000000003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2719277</v>
      </c>
      <c r="AN61" s="380">
        <v>57187</v>
      </c>
      <c r="AO61" s="381">
        <v>-2</v>
      </c>
      <c r="AP61" s="382">
        <v>49700</v>
      </c>
      <c r="AQ61" s="383">
        <v>-0.5</v>
      </c>
      <c r="AR61" s="369">
        <v>-1.5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1573570</v>
      </c>
      <c r="AN62" s="373">
        <v>33085</v>
      </c>
      <c r="AO62" s="374">
        <v>8.8000000000000007</v>
      </c>
      <c r="AP62" s="375">
        <v>25429</v>
      </c>
      <c r="AQ62" s="376">
        <v>-2</v>
      </c>
      <c r="AR62" s="377">
        <v>10.8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oMLkHGRgtU7cIzJVgKTwokZcr2aQrCh2NYQLDKGc0UIi6qnfMsNgelktHomXul+pefIshB4ToOmCs/ud8Wb7A==" saltValue="oBiYVwxo9sNGR84CUvo0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yfFB1deRkl/Arb9ymISXGrnkQEYrVdwwuwx8xgwUGCAxccJ8xnoN1tf5Lf5PqunZxbk7yo3nV+ycvhmYdI8YYw==" saltValue="nSZWdAwzsXDQqKfaURT9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jm+PX0agRTF9TXfz9qbP4YOjlHknmE3wmi08QPsVH4GYmWH+k8LTjvykxmc1kTrkIQqr1TZ0lBjb0Q5YT+xnOQ==" saltValue="+u85gAOGAhrV5ZzGevbS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9" t="s">
        <v>3</v>
      </c>
      <c r="D47" s="1239"/>
      <c r="E47" s="1240"/>
      <c r="F47" s="11">
        <v>33.659999999999997</v>
      </c>
      <c r="G47" s="12">
        <v>29.03</v>
      </c>
      <c r="H47" s="12">
        <v>28.97</v>
      </c>
      <c r="I47" s="12">
        <v>26.23</v>
      </c>
      <c r="J47" s="13">
        <v>22.35</v>
      </c>
    </row>
    <row r="48" spans="2:10" ht="57.75" customHeight="1" x14ac:dyDescent="0.15">
      <c r="B48" s="14"/>
      <c r="C48" s="1241" t="s">
        <v>4</v>
      </c>
      <c r="D48" s="1241"/>
      <c r="E48" s="1242"/>
      <c r="F48" s="15">
        <v>7.23</v>
      </c>
      <c r="G48" s="16">
        <v>7.79</v>
      </c>
      <c r="H48" s="16">
        <v>7.24</v>
      </c>
      <c r="I48" s="16">
        <v>8.5</v>
      </c>
      <c r="J48" s="17">
        <v>4.6900000000000004</v>
      </c>
    </row>
    <row r="49" spans="2:10" ht="57.75" customHeight="1" thickBot="1" x14ac:dyDescent="0.2">
      <c r="B49" s="18"/>
      <c r="C49" s="1243" t="s">
        <v>5</v>
      </c>
      <c r="D49" s="1243"/>
      <c r="E49" s="1244"/>
      <c r="F49" s="19" t="s">
        <v>562</v>
      </c>
      <c r="G49" s="20" t="s">
        <v>563</v>
      </c>
      <c r="H49" s="20" t="s">
        <v>564</v>
      </c>
      <c r="I49" s="20" t="s">
        <v>565</v>
      </c>
      <c r="J49" s="21" t="s">
        <v>566</v>
      </c>
    </row>
    <row r="50" spans="2:10" ht="13.5" customHeight="1" x14ac:dyDescent="0.15"/>
  </sheetData>
  <sheetProtection algorithmName="SHA-512" hashValue="E3Qxrfok+UXr/4YjXiJ08QH1aVmNhStFvKTtsgjYT/GpVj7WSydd8NFHkTDUEllz4ipaTfssBw2X+zOiXLv2cQ==" saltValue="81dKTRJGvIdKpzhoCPg8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2021-09-22T07:35:40Z</cp:lastPrinted>
  <dcterms:created xsi:type="dcterms:W3CDTF">2021-02-05T01:30:00Z</dcterms:created>
  <dcterms:modified xsi:type="dcterms:W3CDTF">2021-10-25T01:54:01Z</dcterms:modified>
  <cp:category/>
</cp:coreProperties>
</file>