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40河内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E34" i="10"/>
</calcChain>
</file>

<file path=xl/sharedStrings.xml><?xml version="1.0" encoding="utf-8"?>
<sst xmlns="http://schemas.openxmlformats.org/spreadsheetml/2006/main" count="1129" uniqueCount="608">
  <si>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</si>
  <si>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</si>
  <si>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</si>
  <si>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</si>
  <si>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</si>
  <si>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</si>
  <si>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</si>
  <si>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</si>
  <si>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</si>
  <si>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</si>
  <si>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</si>
  <si>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</si>
  <si>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</si>
  <si>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</si>
  <si>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</si>
  <si>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</si>
  <si>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</si>
  <si>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</si>
  <si>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</si>
  <si>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</si>
  <si>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</si>
  <si>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</si>
  <si>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</si>
  <si>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</si>
  <si>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</si>
  <si>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</si>
  <si>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</si>
  <si>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</si>
  <si>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</si>
  <si>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</si>
  <si>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</si>
  <si>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</si>
  <si>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</si>
  <si>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</si>
  <si>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</si>
  <si>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</si>
  <si>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</si>
  <si>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</si>
  <si>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</si>
  <si>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</si>
  <si>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</si>
  <si>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</si>
  <si>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</si>
  <si>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</si>
  <si>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</si>
  <si>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</si>
  <si>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</si>
  <si>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</si>
  <si>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</si>
  <si>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</si>
  <si>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</si>
  <si>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</si>
  <si>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</si>
  <si>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</si>
  <si>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</si>
  <si>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</si>
  <si>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</si>
  <si>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</si>
  <si>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</si>
  <si>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</si>
  <si>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</si>
  <si>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</si>
  <si>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</si>
  <si>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</si>
  <si>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</si>
  <si>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</si>
  <si>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</si>
  <si>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</si>
  <si>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</si>
  <si>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</si>
  <si>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</si>
  <si>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</si>
  <si>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</si>
  <si>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</si>
  <si>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</si>
  <si>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</si>
  <si>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</si>
  <si>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</si>
  <si>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</si>
  <si>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</si>
  <si>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</si>
  <si>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</si>
  <si>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</si>
  <si>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</si>
  <si>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</si>
  <si>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</si>
  <si>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</si>
  <si>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</si>
  <si>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</si>
  <si>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</si>
  <si>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</si>
  <si>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</si>
  <si>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</si>
  <si>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</si>
  <si>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</si>
  <si>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</si>
  <si>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</si>
  <si>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</si>
  <si>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</si>
  <si>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</si>
  <si>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</si>
  <si>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</si>
  <si>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</si>
  <si>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</si>
  <si>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</si>
  <si>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</si>
  <si>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</si>
  <si>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</si>
  <si>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</si>
  <si>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</si>
  <si>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</si>
  <si>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</si>
  <si>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</si>
  <si>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</si>
  <si>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</si>
  <si>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</si>
  <si>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</si>
  <si>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</si>
  <si>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</si>
  <si>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</si>
  <si>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</si>
  <si>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</si>
  <si>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</si>
  <si>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</si>
  <si>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</si>
  <si>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</si>
  <si>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</si>
  <si>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</si>
  <si>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</si>
  <si>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</si>
  <si>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</si>
  <si>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</si>
  <si>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</si>
  <si>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</si>
  <si>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</si>
  <si>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</si>
  <si>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</si>
  <si>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</si>
  <si>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</si>
  <si>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</si>
  <si>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</si>
  <si>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</si>
  <si>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</si>
  <si>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</si>
  <si>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</si>
  <si>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</si>
  <si>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</si>
  <si>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</si>
  <si>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</si>
  <si>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</si>
  <si>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</si>
  <si>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</si>
  <si>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</si>
  <si>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</si>
  <si>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</si>
  <si>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</si>
  <si>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</si>
  <si>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</si>
  <si>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</si>
  <si>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</si>
  <si>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</si>
  <si>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</si>
  <si>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</si>
  <si>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</si>
  <si>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</si>
  <si>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</si>
  <si>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</si>
  <si>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</si>
  <si>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</si>
  <si>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</si>
  <si>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</si>
  <si>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</si>
  <si>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</si>
  <si>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</si>
  <si>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</si>
  <si>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</si>
  <si>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</si>
  <si>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</si>
  <si>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</si>
  <si>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</si>
  <si>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</si>
  <si>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</si>
  <si>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</si>
  <si>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</si>
  <si>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</si>
  <si>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</si>
  <si>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</si>
  <si>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</si>
  <si>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</si>
  <si>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</si>
  <si>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</si>
  <si>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</si>
  <si>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</si>
  <si>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</si>
  <si>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</si>
  <si>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</si>
  <si>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</si>
  <si>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</si>
  <si>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</si>
  <si>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</si>
  <si>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</si>
  <si>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</si>
  <si>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</si>
  <si>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</si>
  <si>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</si>
  <si>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</si>
  <si>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</si>
  <si>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</si>
  <si>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</si>
  <si>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</si>
  <si>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</si>
  <si>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</si>
  <si>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</si>
  <si>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</si>
  <si>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茨城県河内町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</si>
  <si>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</si>
  <si>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</si>
  <si>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</si>
  <si>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</si>
  <si>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</si>
  <si>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</si>
  <si>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</si>
  <si>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</si>
  <si>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</si>
  <si>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</si>
  <si>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</si>
  <si>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</si>
  <si>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</si>
  <si>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</si>
  <si>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</si>
  <si>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</si>
  <si>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</si>
  <si>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</si>
  <si>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</si>
  <si>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</si>
  <si>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</si>
  <si>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</si>
  <si>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</si>
  <si>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</si>
  <si>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</si>
  <si>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</si>
  <si>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</si>
  <si>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</si>
  <si>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</si>
  <si>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</si>
  <si>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</si>
  <si>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</si>
  <si>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</si>
  <si>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</si>
  <si>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</si>
  <si>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</si>
  <si>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</si>
  <si>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</si>
  <si>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</si>
  <si>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</si>
  <si>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</si>
  <si>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</si>
  <si>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</si>
  <si>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</si>
  <si>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</si>
  <si>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</si>
  <si>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</si>
  <si>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</si>
  <si>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</si>
  <si>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</si>
  <si>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</si>
  <si>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</si>
  <si>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</si>
  <si>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</si>
  <si>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</si>
  <si>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</si>
  <si>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</si>
  <si>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</si>
  <si>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</si>
  <si>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</si>
  <si>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</si>
  <si>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</si>
  <si>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</si>
  <si>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</si>
  <si>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</si>
  <si>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</si>
  <si>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</si>
  <si>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</si>
  <si>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</si>
  <si>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</si>
  <si>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</si>
  <si>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</si>
  <si>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</si>
  <si>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</si>
  <si>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</si>
  <si>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</si>
  <si>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</si>
  <si>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</si>
  <si>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</si>
  <si>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</si>
  <si>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</si>
  <si>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</si>
  <si>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</si>
  <si>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</si>
  <si>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</si>
  <si>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</si>
  <si>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</si>
  <si>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</si>
  <si>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</si>
  <si>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</si>
  <si>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</si>
  <si>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</si>
  <si>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</si>
  <si>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</si>
  <si>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</si>
  <si>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</si>
  <si>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</si>
  <si>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</si>
  <si>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</si>
  <si>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</si>
  <si>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</si>
  <si>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</si>
  <si>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</si>
  <si>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</si>
  <si>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</si>
  <si>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</si>
  <si>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</si>
  <si>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</si>
  <si>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</si>
  <si>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</si>
  <si>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</si>
  <si>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</si>
  <si>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</si>
  <si>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</si>
  <si>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</si>
  <si>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</si>
  <si>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</si>
  <si>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</si>
  <si>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</si>
  <si>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</si>
  <si>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</si>
  <si>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</si>
  <si>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</si>
  <si>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</si>
  <si>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</si>
  <si>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</si>
  <si>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</si>
  <si>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</si>
  <si>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</si>
  <si>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</si>
  <si>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</si>
  <si>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</si>
  <si>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</si>
  <si>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</si>
  <si>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</si>
  <si>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</si>
  <si>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</si>
  <si>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</si>
  <si>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</si>
  <si>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</si>
  <si>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</si>
  <si>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</si>
  <si>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</si>
  <si>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</si>
  <si>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</si>
  <si>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</si>
  <si>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</si>
  <si>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</si>
  <si>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</si>
  <si>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</si>
  <si>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</si>
  <si>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</si>
  <si>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</si>
  <si>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茨城県河内町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</si>
  <si>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</si>
  <si>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</si>
  <si>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</si>
  <si>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</si>
  <si>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</si>
  <si>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</si>
  <si>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</si>
  <si>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</si>
  <si>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</si>
  <si>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</si>
  <si>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</si>
  <si>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</si>
  <si>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</si>
  <si>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</si>
  <si>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</si>
  <si>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</si>
  <si>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</si>
  <si>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</si>
  <si>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</si>
  <si>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</si>
  <si>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</si>
  <si>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</si>
  <si>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</si>
  <si>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</si>
  <si>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</si>
  <si>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</si>
  <si>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</si>
  <si>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</si>
  <si>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</si>
  <si>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</si>
  <si>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</si>
  <si>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</si>
  <si>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</si>
  <si>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</si>
  <si>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</si>
  <si>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</si>
  <si>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</si>
  <si>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</si>
  <si>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</si>
  <si>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</si>
  <si>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</si>
  <si>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</si>
  <si>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</si>
  <si>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</si>
  <si>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</si>
  <si>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</si>
  <si>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</si>
  <si>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</si>
  <si>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</si>
  <si>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</si>
  <si>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</si>
  <si>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</si>
  <si>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</si>
  <si>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</si>
  <si>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</si>
  <si>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</si>
  <si>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</si>
  <si>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</si>
  <si>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</si>
  <si>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</si>
  <si>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</si>
  <si>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</si>
  <si>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</si>
  <si>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</si>
  <si>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</si>
  <si>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</si>
  <si>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</si>
  <si>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</si>
  <si>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</si>
  <si>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</si>
  <si>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</si>
  <si>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</si>
  <si>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</si>
  <si>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</si>
  <si>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</si>
  <si>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</si>
  <si>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</si>
  <si>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</si>
  <si>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</si>
  <si>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</si>
  <si>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</si>
  <si>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</si>
  <si>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</si>
  <si>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</si>
  <si>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</si>
  <si>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</si>
  <si>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</si>
  <si>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</si>
  <si>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</si>
  <si>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</si>
  <si>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</si>
  <si>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</si>
  <si>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</si>
  <si>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</si>
  <si>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</si>
  <si>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</si>
  <si>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</si>
  <si>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</si>
  <si>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</si>
  <si>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</si>
  <si>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</si>
  <si>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</si>
  <si>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</si>
  <si>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</si>
  <si>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</si>
  <si>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</si>
  <si>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</si>
  <si>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</si>
  <si>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</si>
  <si>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</si>
  <si>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</si>
  <si>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</si>
  <si>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</si>
  <si>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</si>
  <si>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</si>
  <si>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</si>
  <si>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</si>
  <si>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</si>
  <si>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</si>
  <si>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</si>
  <si>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</si>
  <si>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</si>
  <si>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</si>
  <si>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</si>
  <si>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</si>
  <si>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</si>
  <si>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</si>
  <si>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</si>
  <si>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</si>
  <si>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</si>
  <si>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</si>
  <si>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</si>
  <si>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</si>
  <si>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</si>
  <si>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</si>
  <si>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</si>
  <si>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</si>
  <si>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</si>
  <si>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</si>
  <si>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</si>
  <si>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</si>
  <si>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</si>
  <si>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</si>
  <si>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</si>
  <si>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</si>
  <si>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</si>
  <si>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</si>
  <si>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</si>
  <si>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</si>
  <si>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</si>
  <si>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</si>
  <si>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</si>
  <si>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</si>
  <si>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</si>
  <si>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</si>
  <si>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</si>
  <si>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</si>
  <si>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</si>
  <si>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</si>
  <si>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</si>
  <si>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</si>
  <si>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</si>
  <si>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</si>
  <si>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</si>
  <si>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</si>
  <si>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</si>
  <si>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</si>
  <si>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</si>
  <si>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</si>
  <si>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</si>
  <si>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</si>
  <si>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</si>
  <si>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</si>
  <si>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</si>
  <si>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</si>
  <si>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</si>
  <si>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</si>
  <si>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</si>
  <si>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</si>
  <si>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</si>
  <si>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</si>
  <si>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</si>
  <si>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</si>
  <si>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</si>
  <si>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</si>
  <si>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</si>
  <si>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</si>
  <si>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</si>
  <si>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</si>
  <si>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</si>
  <si>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</si>
  <si>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</si>
  <si>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</si>
  <si>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</si>
  <si>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</si>
  <si>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4.60</t>
  </si>
  <si>
    <t>一般会計</t>
  </si>
  <si>
    <t>水道事業会計</t>
  </si>
  <si>
    <t>国民健康保険特別会計</t>
  </si>
  <si>
    <t>介護保険特別会計</t>
  </si>
  <si>
    <t>下水道事業特別会計</t>
  </si>
  <si>
    <t>後期高齢者医療特別会計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</si>
  <si>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</si>
  <si>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</si>
  <si>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</si>
  <si>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</si>
  <si>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</si>
  <si>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</si>
  <si>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</si>
  <si>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</si>
  <si>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</si>
  <si>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</si>
  <si>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</si>
  <si>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</si>
  <si>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</si>
  <si>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</si>
  <si>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</si>
  <si>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龍ケ崎地方塵芥処理組合　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</si>
  <si>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　一般会計</t>
    <rPh sb="0" eb="3">
      <t>リュウガサキ</t>
    </rPh>
    <rPh sb="3" eb="5">
      <t>チホウ</t>
    </rPh>
    <rPh sb="5" eb="7">
      <t>エイセイ</t>
    </rPh>
    <rPh sb="7" eb="9">
      <t>クミアイ</t>
    </rPh>
    <rPh sb="10" eb="12">
      <t>イッパン</t>
    </rPh>
    <rPh sb="12" eb="14">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</si>
  <si>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</si>
  <si>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</si>
  <si>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公共施設整備基金</t>
    <rPh sb="0" eb="2">
      <t>コウキョウ</t>
    </rPh>
    <rPh sb="2" eb="4">
      <t>シセツ</t>
    </rPh>
    <rPh sb="4" eb="6">
      <t>セイビ</t>
    </rPh>
    <rPh sb="6" eb="8">
      <t>キキン</t>
    </rPh>
    <phoneticPr fontId="5"/>
  </si>
  <si>
    <t>ふるさと寄附基金</t>
    <rPh sb="4" eb="6">
      <t>キフ</t>
    </rPh>
    <rPh sb="6" eb="8">
      <t>キキン</t>
    </rPh>
    <phoneticPr fontId="5"/>
  </si>
  <si>
    <t>地域福祉基金（果実運用型）</t>
    <rPh sb="0" eb="2">
      <t>チイキ</t>
    </rPh>
    <rPh sb="2" eb="4">
      <t>フクシ</t>
    </rPh>
    <rPh sb="4" eb="6">
      <t>キキン</t>
    </rPh>
    <rPh sb="7" eb="9">
      <t>カジツ</t>
    </rPh>
    <rPh sb="9" eb="11">
      <t>ウンヨウ</t>
    </rPh>
    <rPh sb="11" eb="12">
      <t>カタ</t>
    </rPh>
    <phoneticPr fontId="5"/>
  </si>
  <si>
    <t>ふるさと創生基金</t>
    <rPh sb="4" eb="6">
      <t>ソウセイ</t>
    </rPh>
    <rPh sb="6" eb="8">
      <t>キキン</t>
    </rPh>
    <phoneticPr fontId="5"/>
  </si>
  <si>
    <t>環境衛生施設整備基金</t>
    <rPh sb="0" eb="2">
      <t>カンキョウ</t>
    </rPh>
    <rPh sb="2" eb="4">
      <t>エイセイ</t>
    </rPh>
    <rPh sb="4" eb="6">
      <t>シセツ</t>
    </rPh>
    <rPh sb="6" eb="8">
      <t>セイビ</t>
    </rPh>
    <rPh sb="8" eb="10">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</si>
  <si>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</si>
  <si>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</si>
  <si>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</si>
  <si>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</si>
  <si>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</si>
  <si>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</si>
  <si>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</si>
  <si>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</si>
  <si>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</si>
  <si>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</si>
  <si>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</si>
  <si>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14.4%となっており、前年度（15.1）と比較すると0.7ポイント減少した。改善した要因は、充当可能基金の増加によるものである。また、有形固定資産減価償却率については65.0%となっており、前年度（63.2）より1.8ポイント増加し、類似団体平均（62.9）を上回っている。平均と比較するとインフラ資産が高い水準であり、比較的資産の老朽化が進んでいるといえる。今後も起債の抑制に努めるとともに、公共施設等総合管理計画に基づき、施設の老朽化対策に積極的に取り組んでいく。</t>
    <rPh sb="51" eb="53">
      <t>カイゼン</t>
    </rPh>
    <rPh sb="55" eb="57">
      <t>ヨウイン</t>
    </rPh>
    <phoneticPr fontId="5"/>
  </si>
  <si>
    <t>　将来負担費率については14.4%となっており、類似団体平均（0.0）を14.4％上回っている。実質公債費比率については5.6%となっており、従来から行っている起債抑制策による元利償還金の減少により、類似団体平均（7.7）を下回っている。将来負担比率が減少している要因は、充当可能基金の増加によるものであるが、平成27年度から平成28年度にかけて実施した小中一貫校建設により総額936,400千円の借入れを行った地方債の元金償還が令和元年度から始まり、今後実質公債費比率が上昇していくことが予想され、これまで以上に公債費の適正化に取り組んでいく必要がある。</t>
    <rPh sb="265" eb="266">
      <t>ト</t>
    </rPh>
    <rPh sb="267" eb="268">
      <t>ク</t>
    </rPh>
    <rPh sb="272" eb="27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</si>
</sst>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2344-429D-8B19-E4333F354E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116288</c:v>
                </c:pt>
                <c:pt idx="1">
                  <c:v>194568</c:v>
                </c:pt>
                <c:pt idx="2">
                  <c:v>61614</c:v>
                </c:pt>
                <c:pt idx="3">
                  <c:v>45828</c:v>
                </c:pt>
                <c:pt idx="4">
                  <c:v>39382</c:v>
                </c:pt>
              </c:numCache>
            </c:numRef>
          </c:val>
          <c:smooth val="0"/>
          <c:extLst xmlns:c16r2="http://schemas.microsoft.com/office/drawing/2015/06/chart">
            <c:ext xmlns:c16="http://schemas.microsoft.com/office/drawing/2014/chart" uri="{C3380CC4-5D6E-409C-BE32-E72D297353CC}">
              <c16:uniqueId val="{00000001-2344-429D-8B19-E4333F354E06}"/>
            </c:ext>
          </c:extLst>
        </c:ser>
        <c:dLbls>
          <c:showLegendKey val="0"/>
          <c:showVal val="0"/>
          <c:showCatName val="0"/>
          <c:showSerName val="0"/>
          <c:showPercent val="0"/>
          <c:showBubbleSize val="0"/>
        </c:dLbls>
        <c:marker val="1"/>
        <c:smooth val="0"/>
        <c:axId val="344686632"/>
        <c:axId val="344687016"/>
      </c:lineChart>
      <c:catAx>
        <c:axId val="344686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687016"/>
        <c:crosses val="autoZero"/>
        <c:auto val="1"/>
        <c:lblAlgn val="ctr"/>
        <c:lblOffset val="100"/>
        <c:tickLblSkip val="1"/>
        <c:tickMarkSkip val="1"/>
        <c:noMultiLvlLbl val="0"/>
      </c:catAx>
      <c:valAx>
        <c:axId val="3446870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686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11.82</c:v>
                </c:pt>
                <c:pt idx="1">
                  <c:v>13.71</c:v>
                </c:pt>
                <c:pt idx="2">
                  <c:v>14.38</c:v>
                </c:pt>
                <c:pt idx="3">
                  <c:v>9.91</c:v>
                </c:pt>
                <c:pt idx="4">
                  <c:v>15.05</c:v>
                </c:pt>
              </c:numCache>
            </c:numRef>
          </c:val>
          <c:extLst xmlns:c16r2="http://schemas.microsoft.com/office/drawing/2015/06/chart">
            <c:ext xmlns:c16="http://schemas.microsoft.com/office/drawing/2014/chart" uri="{C3380CC4-5D6E-409C-BE32-E72D297353CC}">
              <c16:uniqueId val="{00000000-658B-485B-A1D7-D6F180D84F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8.69</c:v>
                </c:pt>
                <c:pt idx="1">
                  <c:v>8.43</c:v>
                </c:pt>
                <c:pt idx="2">
                  <c:v>8.39</c:v>
                </c:pt>
                <c:pt idx="3">
                  <c:v>8.4700000000000006</c:v>
                </c:pt>
                <c:pt idx="4">
                  <c:v>8.5299999999999994</c:v>
                </c:pt>
              </c:numCache>
            </c:numRef>
          </c:val>
          <c:extLst xmlns:c16r2="http://schemas.microsoft.com/office/drawing/2015/06/chart">
            <c:ext xmlns:c16="http://schemas.microsoft.com/office/drawing/2014/chart" uri="{C3380CC4-5D6E-409C-BE32-E72D297353CC}">
              <c16:uniqueId val="{00000001-658B-485B-A1D7-D6F180D84FF5}"/>
            </c:ext>
          </c:extLst>
        </c:ser>
        <c:dLbls>
          <c:showLegendKey val="0"/>
          <c:showVal val="0"/>
          <c:showCatName val="0"/>
          <c:showSerName val="0"/>
          <c:showPercent val="0"/>
          <c:showBubbleSize val="0"/>
        </c:dLbls>
        <c:gapWidth val="250"/>
        <c:overlap val="100"/>
        <c:axId val="132873896"/>
        <c:axId val="132874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1.37</c:v>
                </c:pt>
                <c:pt idx="1">
                  <c:v>1.28</c:v>
                </c:pt>
                <c:pt idx="2">
                  <c:v>0.74</c:v>
                </c:pt>
                <c:pt idx="3">
                  <c:v>-4.5999999999999996</c:v>
                </c:pt>
                <c:pt idx="4">
                  <c:v>5.08</c:v>
                </c:pt>
              </c:numCache>
            </c:numRef>
          </c:val>
          <c:smooth val="0"/>
          <c:extLst xmlns:c16r2="http://schemas.microsoft.com/office/drawing/2015/06/chart">
            <c:ext xmlns:c16="http://schemas.microsoft.com/office/drawing/2014/chart" uri="{C3380CC4-5D6E-409C-BE32-E72D297353CC}">
              <c16:uniqueId val="{00000002-658B-485B-A1D7-D6F180D84FF5}"/>
            </c:ext>
          </c:extLst>
        </c:ser>
        <c:dLbls>
          <c:showLegendKey val="0"/>
          <c:showVal val="0"/>
          <c:showCatName val="0"/>
          <c:showSerName val="0"/>
          <c:showPercent val="0"/>
          <c:showBubbleSize val="0"/>
        </c:dLbls>
        <c:marker val="1"/>
        <c:smooth val="0"/>
        <c:axId val="132873896"/>
        <c:axId val="132874280"/>
      </c:lineChart>
      <c:catAx>
        <c:axId val="13287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874280"/>
        <c:crosses val="autoZero"/>
        <c:auto val="1"/>
        <c:lblAlgn val="ctr"/>
        <c:lblOffset val="100"/>
        <c:tickLblSkip val="1"/>
        <c:tickMarkSkip val="1"/>
        <c:noMultiLvlLbl val="0"/>
      </c:catAx>
      <c:valAx>
        <c:axId val="132874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7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9C9-4100-B06F-9DF85F22C3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9C9-4100-B06F-9DF85F22C3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9C9-4100-B06F-9DF85F22C3D6}"/>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3-89C9-4100-B06F-9DF85F22C3D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0.08</c:v>
                </c:pt>
                <c:pt idx="4">
                  <c:v>#N/A</c:v>
                </c:pt>
                <c:pt idx="5">
                  <c:v>0.12</c:v>
                </c:pt>
                <c:pt idx="6">
                  <c:v>#N/A</c:v>
                </c:pt>
                <c:pt idx="7">
                  <c:v>0.16</c:v>
                </c:pt>
                <c:pt idx="8">
                  <c:v>#N/A</c:v>
                </c:pt>
                <c:pt idx="9">
                  <c:v>0.19</c:v>
                </c:pt>
              </c:numCache>
            </c:numRef>
          </c:val>
          <c:extLst xmlns:c16r2="http://schemas.microsoft.com/office/drawing/2015/06/chart">
            <c:ext xmlns:c16="http://schemas.microsoft.com/office/drawing/2014/chart" uri="{C3380CC4-5D6E-409C-BE32-E72D297353CC}">
              <c16:uniqueId val="{00000004-89C9-4100-B06F-9DF85F22C3D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c:v>
                </c:pt>
                <c:pt idx="2">
                  <c:v>#N/A</c:v>
                </c:pt>
                <c:pt idx="3">
                  <c:v>0.59</c:v>
                </c:pt>
                <c:pt idx="4">
                  <c:v>#N/A</c:v>
                </c:pt>
                <c:pt idx="5">
                  <c:v>0.43</c:v>
                </c:pt>
                <c:pt idx="6">
                  <c:v>#N/A</c:v>
                </c:pt>
                <c:pt idx="7">
                  <c:v>0.78</c:v>
                </c:pt>
                <c:pt idx="8">
                  <c:v>#N/A</c:v>
                </c:pt>
                <c:pt idx="9">
                  <c:v>1.32</c:v>
                </c:pt>
              </c:numCache>
            </c:numRef>
          </c:val>
          <c:extLst xmlns:c16r2="http://schemas.microsoft.com/office/drawing/2015/06/chart">
            <c:ext xmlns:c16="http://schemas.microsoft.com/office/drawing/2014/chart" uri="{C3380CC4-5D6E-409C-BE32-E72D297353CC}">
              <c16:uniqueId val="{00000005-89C9-4100-B06F-9DF85F22C3D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2.86</c:v>
                </c:pt>
                <c:pt idx="2">
                  <c:v>#N/A</c:v>
                </c:pt>
                <c:pt idx="3">
                  <c:v>4.32</c:v>
                </c:pt>
                <c:pt idx="4">
                  <c:v>#N/A</c:v>
                </c:pt>
                <c:pt idx="5">
                  <c:v>3.69</c:v>
                </c:pt>
                <c:pt idx="6">
                  <c:v>#N/A</c:v>
                </c:pt>
                <c:pt idx="7">
                  <c:v>2.4300000000000002</c:v>
                </c:pt>
                <c:pt idx="8">
                  <c:v>#N/A</c:v>
                </c:pt>
                <c:pt idx="9">
                  <c:v>2.95</c:v>
                </c:pt>
              </c:numCache>
            </c:numRef>
          </c:val>
          <c:extLst xmlns:c16r2="http://schemas.microsoft.com/office/drawing/2015/06/chart">
            <c:ext xmlns:c16="http://schemas.microsoft.com/office/drawing/2014/chart" uri="{C3380CC4-5D6E-409C-BE32-E72D297353CC}">
              <c16:uniqueId val="{00000006-89C9-4100-B06F-9DF85F22C3D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2.29</c:v>
                </c:pt>
                <c:pt idx="2">
                  <c:v>#N/A</c:v>
                </c:pt>
                <c:pt idx="3">
                  <c:v>4.45</c:v>
                </c:pt>
                <c:pt idx="4">
                  <c:v>#N/A</c:v>
                </c:pt>
                <c:pt idx="5">
                  <c:v>4.1900000000000004</c:v>
                </c:pt>
                <c:pt idx="6">
                  <c:v>#N/A</c:v>
                </c:pt>
                <c:pt idx="7">
                  <c:v>4.57</c:v>
                </c:pt>
                <c:pt idx="8">
                  <c:v>#N/A</c:v>
                </c:pt>
                <c:pt idx="9">
                  <c:v>6.33</c:v>
                </c:pt>
              </c:numCache>
            </c:numRef>
          </c:val>
          <c:extLst xmlns:c16r2="http://schemas.microsoft.com/office/drawing/2015/06/chart">
            <c:ext xmlns:c16="http://schemas.microsoft.com/office/drawing/2014/chart" uri="{C3380CC4-5D6E-409C-BE32-E72D297353CC}">
              <c16:uniqueId val="{00000007-89C9-4100-B06F-9DF85F22C3D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c:v>
                </c:pt>
                <c:pt idx="2">
                  <c:v>#N/A</c:v>
                </c:pt>
                <c:pt idx="3">
                  <c:v>5.7</c:v>
                </c:pt>
                <c:pt idx="4">
                  <c:v>#N/A</c:v>
                </c:pt>
                <c:pt idx="5">
                  <c:v>5.73</c:v>
                </c:pt>
                <c:pt idx="6">
                  <c:v>#N/A</c:v>
                </c:pt>
                <c:pt idx="7">
                  <c:v>6.26</c:v>
                </c:pt>
                <c:pt idx="8">
                  <c:v>#N/A</c:v>
                </c:pt>
                <c:pt idx="9">
                  <c:v>7.4</c:v>
                </c:pt>
              </c:numCache>
            </c:numRef>
          </c:val>
          <c:extLst xmlns:c16r2="http://schemas.microsoft.com/office/drawing/2015/06/chart">
            <c:ext xmlns:c16="http://schemas.microsoft.com/office/drawing/2014/chart" uri="{C3380CC4-5D6E-409C-BE32-E72D297353CC}">
              <c16:uniqueId val="{00000008-89C9-4100-B06F-9DF85F22C3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11.82</c:v>
                </c:pt>
                <c:pt idx="2">
                  <c:v>#N/A</c:v>
                </c:pt>
                <c:pt idx="3">
                  <c:v>13.7</c:v>
                </c:pt>
                <c:pt idx="4">
                  <c:v>#N/A</c:v>
                </c:pt>
                <c:pt idx="5">
                  <c:v>14.37</c:v>
                </c:pt>
                <c:pt idx="6">
                  <c:v>#N/A</c:v>
                </c:pt>
                <c:pt idx="7">
                  <c:v>9.91</c:v>
                </c:pt>
                <c:pt idx="8">
                  <c:v>#N/A</c:v>
                </c:pt>
                <c:pt idx="9">
                  <c:v>15.04</c:v>
                </c:pt>
              </c:numCache>
            </c:numRef>
          </c:val>
          <c:extLst xmlns:c16r2="http://schemas.microsoft.com/office/drawing/2015/06/chart">
            <c:ext xmlns:c16="http://schemas.microsoft.com/office/drawing/2014/chart" uri="{C3380CC4-5D6E-409C-BE32-E72D297353CC}">
              <c16:uniqueId val="{00000009-89C9-4100-B06F-9DF85F22C3D6}"/>
            </c:ext>
          </c:extLst>
        </c:ser>
        <c:dLbls>
          <c:showLegendKey val="0"/>
          <c:showVal val="0"/>
          <c:showCatName val="0"/>
          <c:showSerName val="0"/>
          <c:showPercent val="0"/>
          <c:showBubbleSize val="0"/>
        </c:dLbls>
        <c:gapWidth val="150"/>
        <c:overlap val="100"/>
        <c:axId val="135209096"/>
        <c:axId val="135209480"/>
      </c:barChart>
      <c:catAx>
        <c:axId val="135209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09480"/>
        <c:crosses val="autoZero"/>
        <c:auto val="1"/>
        <c:lblAlgn val="ctr"/>
        <c:lblOffset val="100"/>
        <c:tickLblSkip val="1"/>
        <c:tickMarkSkip val="1"/>
        <c:noMultiLvlLbl val="0"/>
      </c:catAx>
      <c:valAx>
        <c:axId val="135209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09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346</c:v>
                </c:pt>
                <c:pt idx="5">
                  <c:v>358</c:v>
                </c:pt>
                <c:pt idx="8">
                  <c:v>359</c:v>
                </c:pt>
                <c:pt idx="11">
                  <c:v>350</c:v>
                </c:pt>
                <c:pt idx="14">
                  <c:v>341</c:v>
                </c:pt>
              </c:numCache>
            </c:numRef>
          </c:val>
          <c:extLst xmlns:c16r2="http://schemas.microsoft.com/office/drawing/2015/06/chart">
            <c:ext xmlns:c16="http://schemas.microsoft.com/office/drawing/2014/chart" uri="{C3380CC4-5D6E-409C-BE32-E72D297353CC}">
              <c16:uniqueId val="{00000000-9299-437B-B6B5-20A75BA260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299-437B-B6B5-20A75BA260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18</c:v>
                </c:pt>
                <c:pt idx="6">
                  <c:v>10</c:v>
                </c:pt>
                <c:pt idx="9">
                  <c:v>4</c:v>
                </c:pt>
                <c:pt idx="12">
                  <c:v>3</c:v>
                </c:pt>
              </c:numCache>
            </c:numRef>
          </c:val>
          <c:extLst xmlns:c16r2="http://schemas.microsoft.com/office/drawing/2015/06/chart">
            <c:ext xmlns:c16="http://schemas.microsoft.com/office/drawing/2014/chart" uri="{C3380CC4-5D6E-409C-BE32-E72D297353CC}">
              <c16:uniqueId val="{00000002-9299-437B-B6B5-20A75BA260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c:v>
                </c:pt>
                <c:pt idx="3">
                  <c:v>19</c:v>
                </c:pt>
                <c:pt idx="6">
                  <c:v>21</c:v>
                </c:pt>
                <c:pt idx="9">
                  <c:v>24</c:v>
                </c:pt>
                <c:pt idx="12">
                  <c:v>22</c:v>
                </c:pt>
              </c:numCache>
            </c:numRef>
          </c:val>
          <c:extLst xmlns:c16r2="http://schemas.microsoft.com/office/drawing/2015/06/chart">
            <c:ext xmlns:c16="http://schemas.microsoft.com/office/drawing/2014/chart" uri="{C3380CC4-5D6E-409C-BE32-E72D297353CC}">
              <c16:uniqueId val="{00000003-9299-437B-B6B5-20A75BA260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205</c:v>
                </c:pt>
                <c:pt idx="3">
                  <c:v>210</c:v>
                </c:pt>
                <c:pt idx="6">
                  <c:v>207</c:v>
                </c:pt>
                <c:pt idx="9">
                  <c:v>203</c:v>
                </c:pt>
                <c:pt idx="12">
                  <c:v>197</c:v>
                </c:pt>
              </c:numCache>
            </c:numRef>
          </c:val>
          <c:extLst xmlns:c16r2="http://schemas.microsoft.com/office/drawing/2015/06/chart">
            <c:ext xmlns:c16="http://schemas.microsoft.com/office/drawing/2014/chart" uri="{C3380CC4-5D6E-409C-BE32-E72D297353CC}">
              <c16:uniqueId val="{00000004-9299-437B-B6B5-20A75BA260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299-437B-B6B5-20A75BA260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299-437B-B6B5-20A75BA260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234</c:v>
                </c:pt>
                <c:pt idx="3">
                  <c:v>249</c:v>
                </c:pt>
                <c:pt idx="6">
                  <c:v>258</c:v>
                </c:pt>
                <c:pt idx="9">
                  <c:v>261</c:v>
                </c:pt>
                <c:pt idx="12">
                  <c:v>283</c:v>
                </c:pt>
              </c:numCache>
            </c:numRef>
          </c:val>
          <c:extLst xmlns:c16r2="http://schemas.microsoft.com/office/drawing/2015/06/chart">
            <c:ext xmlns:c16="http://schemas.microsoft.com/office/drawing/2014/chart" uri="{C3380CC4-5D6E-409C-BE32-E72D297353CC}">
              <c16:uniqueId val="{00000007-9299-437B-B6B5-20A75BA260DF}"/>
            </c:ext>
          </c:extLst>
        </c:ser>
        <c:dLbls>
          <c:showLegendKey val="0"/>
          <c:showVal val="0"/>
          <c:showCatName val="0"/>
          <c:showSerName val="0"/>
          <c:showPercent val="0"/>
          <c:showBubbleSize val="0"/>
        </c:dLbls>
        <c:gapWidth val="100"/>
        <c:overlap val="100"/>
        <c:axId val="345783264"/>
        <c:axId val="13279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136</c:v>
                </c:pt>
                <c:pt idx="2">
                  <c:v>#N/A</c:v>
                </c:pt>
                <c:pt idx="3">
                  <c:v>#N/A</c:v>
                </c:pt>
                <c:pt idx="4">
                  <c:v>138</c:v>
                </c:pt>
                <c:pt idx="5">
                  <c:v>#N/A</c:v>
                </c:pt>
                <c:pt idx="6">
                  <c:v>#N/A</c:v>
                </c:pt>
                <c:pt idx="7">
                  <c:v>137</c:v>
                </c:pt>
                <c:pt idx="8">
                  <c:v>#N/A</c:v>
                </c:pt>
                <c:pt idx="9">
                  <c:v>#N/A</c:v>
                </c:pt>
                <c:pt idx="10">
                  <c:v>142</c:v>
                </c:pt>
                <c:pt idx="11">
                  <c:v>#N/A</c:v>
                </c:pt>
                <c:pt idx="12">
                  <c:v>#N/A</c:v>
                </c:pt>
                <c:pt idx="13">
                  <c:v>164</c:v>
                </c:pt>
                <c:pt idx="14">
                  <c:v>#N/A</c:v>
                </c:pt>
              </c:numCache>
            </c:numRef>
          </c:val>
          <c:smooth val="0"/>
          <c:extLst xmlns:c16r2="http://schemas.microsoft.com/office/drawing/2015/06/chart">
            <c:ext xmlns:c16="http://schemas.microsoft.com/office/drawing/2014/chart" uri="{C3380CC4-5D6E-409C-BE32-E72D297353CC}">
              <c16:uniqueId val="{00000008-9299-437B-B6B5-20A75BA260DF}"/>
            </c:ext>
          </c:extLst>
        </c:ser>
        <c:dLbls>
          <c:showLegendKey val="0"/>
          <c:showVal val="0"/>
          <c:showCatName val="0"/>
          <c:showSerName val="0"/>
          <c:showPercent val="0"/>
          <c:showBubbleSize val="0"/>
        </c:dLbls>
        <c:marker val="1"/>
        <c:smooth val="0"/>
        <c:axId val="345783264"/>
        <c:axId val="132794816"/>
      </c:lineChart>
      <c:catAx>
        <c:axId val="34578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794816"/>
        <c:crosses val="autoZero"/>
        <c:auto val="1"/>
        <c:lblAlgn val="ctr"/>
        <c:lblOffset val="100"/>
        <c:tickLblSkip val="1"/>
        <c:tickMarkSkip val="1"/>
        <c:noMultiLvlLbl val="0"/>
      </c:catAx>
      <c:valAx>
        <c:axId val="13279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78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3896</c:v>
                </c:pt>
                <c:pt idx="5">
                  <c:v>4030</c:v>
                </c:pt>
                <c:pt idx="8">
                  <c:v>3875</c:v>
                </c:pt>
                <c:pt idx="11">
                  <c:v>3856</c:v>
                </c:pt>
                <c:pt idx="14">
                  <c:v>3678</c:v>
                </c:pt>
              </c:numCache>
            </c:numRef>
          </c:val>
          <c:extLst xmlns:c16r2="http://schemas.microsoft.com/office/drawing/2015/06/chart">
            <c:ext xmlns:c16="http://schemas.microsoft.com/office/drawing/2014/chart" uri="{C3380CC4-5D6E-409C-BE32-E72D297353CC}">
              <c16:uniqueId val="{00000000-35E4-435B-AEC8-E8900F445E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177</c:v>
                </c:pt>
                <c:pt idx="5">
                  <c:v>142</c:v>
                </c:pt>
                <c:pt idx="8">
                  <c:v>110</c:v>
                </c:pt>
                <c:pt idx="11">
                  <c:v>70</c:v>
                </c:pt>
                <c:pt idx="14">
                  <c:v>57</c:v>
                </c:pt>
              </c:numCache>
            </c:numRef>
          </c:val>
          <c:extLst xmlns:c16r2="http://schemas.microsoft.com/office/drawing/2015/06/chart">
            <c:ext xmlns:c16="http://schemas.microsoft.com/office/drawing/2014/chart" uri="{C3380CC4-5D6E-409C-BE32-E72D297353CC}">
              <c16:uniqueId val="{00000001-35E4-435B-AEC8-E8900F445E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1577</c:v>
                </c:pt>
                <c:pt idx="5">
                  <c:v>1515</c:v>
                </c:pt>
                <c:pt idx="8">
                  <c:v>1913</c:v>
                </c:pt>
                <c:pt idx="11">
                  <c:v>2402</c:v>
                </c:pt>
                <c:pt idx="14">
                  <c:v>2440</c:v>
                </c:pt>
              </c:numCache>
            </c:numRef>
          </c:val>
          <c:extLst xmlns:c16r2="http://schemas.microsoft.com/office/drawing/2015/06/chart">
            <c:ext xmlns:c16="http://schemas.microsoft.com/office/drawing/2014/chart" uri="{C3380CC4-5D6E-409C-BE32-E72D297353CC}">
              <c16:uniqueId val="{00000002-35E4-435B-AEC8-E8900F445E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5E4-435B-AEC8-E8900F445E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5E4-435B-AEC8-E8900F445E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E4-435B-AEC8-E8900F445E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888</c:v>
                </c:pt>
                <c:pt idx="3">
                  <c:v>1039</c:v>
                </c:pt>
                <c:pt idx="6">
                  <c:v>990</c:v>
                </c:pt>
                <c:pt idx="9">
                  <c:v>896</c:v>
                </c:pt>
                <c:pt idx="12">
                  <c:v>905</c:v>
                </c:pt>
              </c:numCache>
            </c:numRef>
          </c:val>
          <c:extLst xmlns:c16r2="http://schemas.microsoft.com/office/drawing/2015/06/chart">
            <c:ext xmlns:c16="http://schemas.microsoft.com/office/drawing/2014/chart" uri="{C3380CC4-5D6E-409C-BE32-E72D297353CC}">
              <c16:uniqueId val="{00000006-35E4-435B-AEC8-E8900F445E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173</c:v>
                </c:pt>
                <c:pt idx="3">
                  <c:v>170</c:v>
                </c:pt>
                <c:pt idx="6">
                  <c:v>152</c:v>
                </c:pt>
                <c:pt idx="9">
                  <c:v>132</c:v>
                </c:pt>
                <c:pt idx="12">
                  <c:v>153</c:v>
                </c:pt>
              </c:numCache>
            </c:numRef>
          </c:val>
          <c:extLst xmlns:c16r2="http://schemas.microsoft.com/office/drawing/2015/06/chart">
            <c:ext xmlns:c16="http://schemas.microsoft.com/office/drawing/2014/chart" uri="{C3380CC4-5D6E-409C-BE32-E72D297353CC}">
              <c16:uniqueId val="{00000007-35E4-435B-AEC8-E8900F445E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2074</c:v>
                </c:pt>
                <c:pt idx="3">
                  <c:v>2088</c:v>
                </c:pt>
                <c:pt idx="6">
                  <c:v>1929</c:v>
                </c:pt>
                <c:pt idx="9">
                  <c:v>1774</c:v>
                </c:pt>
                <c:pt idx="12">
                  <c:v>1609</c:v>
                </c:pt>
              </c:numCache>
            </c:numRef>
          </c:val>
          <c:extLst xmlns:c16r2="http://schemas.microsoft.com/office/drawing/2015/06/chart">
            <c:ext xmlns:c16="http://schemas.microsoft.com/office/drawing/2014/chart" uri="{C3380CC4-5D6E-409C-BE32-E72D297353CC}">
              <c16:uniqueId val="{00000008-35E4-435B-AEC8-E8900F445E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39</c:v>
                </c:pt>
                <c:pt idx="3">
                  <c:v>22</c:v>
                </c:pt>
                <c:pt idx="6">
                  <c:v>12</c:v>
                </c:pt>
                <c:pt idx="9">
                  <c:v>8</c:v>
                </c:pt>
                <c:pt idx="12">
                  <c:v>5</c:v>
                </c:pt>
              </c:numCache>
            </c:numRef>
          </c:val>
          <c:extLst xmlns:c16r2="http://schemas.microsoft.com/office/drawing/2015/06/chart">
            <c:ext xmlns:c16="http://schemas.microsoft.com/office/drawing/2014/chart" uri="{C3380CC4-5D6E-409C-BE32-E72D297353CC}">
              <c16:uniqueId val="{00000009-35E4-435B-AEC8-E8900F445E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3443</c:v>
                </c:pt>
                <c:pt idx="3">
                  <c:v>3936</c:v>
                </c:pt>
                <c:pt idx="6">
                  <c:v>3999</c:v>
                </c:pt>
                <c:pt idx="9">
                  <c:v>3914</c:v>
                </c:pt>
                <c:pt idx="12">
                  <c:v>3879</c:v>
                </c:pt>
              </c:numCache>
            </c:numRef>
          </c:val>
          <c:extLst xmlns:c16r2="http://schemas.microsoft.com/office/drawing/2015/06/chart">
            <c:ext xmlns:c16="http://schemas.microsoft.com/office/drawing/2014/chart" uri="{C3380CC4-5D6E-409C-BE32-E72D297353CC}">
              <c16:uniqueId val="{0000000A-35E4-435B-AEC8-E8900F445E67}"/>
            </c:ext>
          </c:extLst>
        </c:ser>
        <c:dLbls>
          <c:showLegendKey val="0"/>
          <c:showVal val="0"/>
          <c:showCatName val="0"/>
          <c:showSerName val="0"/>
          <c:showPercent val="0"/>
          <c:showBubbleSize val="0"/>
        </c:dLbls>
        <c:gapWidth val="100"/>
        <c:overlap val="100"/>
        <c:axId val="132784096"/>
        <c:axId val="40405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967</c:v>
                </c:pt>
                <c:pt idx="2">
                  <c:v>#N/A</c:v>
                </c:pt>
                <c:pt idx="3">
                  <c:v>#N/A</c:v>
                </c:pt>
                <c:pt idx="4">
                  <c:v>1568</c:v>
                </c:pt>
                <c:pt idx="5">
                  <c:v>#N/A</c:v>
                </c:pt>
                <c:pt idx="6">
                  <c:v>#N/A</c:v>
                </c:pt>
                <c:pt idx="7">
                  <c:v>1184</c:v>
                </c:pt>
                <c:pt idx="8">
                  <c:v>#N/A</c:v>
                </c:pt>
                <c:pt idx="9">
                  <c:v>#N/A</c:v>
                </c:pt>
                <c:pt idx="10">
                  <c:v>396</c:v>
                </c:pt>
                <c:pt idx="11">
                  <c:v>#N/A</c:v>
                </c:pt>
                <c:pt idx="12">
                  <c:v>#N/A</c:v>
                </c:pt>
                <c:pt idx="13">
                  <c:v>377</c:v>
                </c:pt>
                <c:pt idx="14">
                  <c:v>#N/A</c:v>
                </c:pt>
              </c:numCache>
            </c:numRef>
          </c:val>
          <c:smooth val="0"/>
          <c:extLst xmlns:c16r2="http://schemas.microsoft.com/office/drawing/2015/06/chart">
            <c:ext xmlns:c16="http://schemas.microsoft.com/office/drawing/2014/chart" uri="{C3380CC4-5D6E-409C-BE32-E72D297353CC}">
              <c16:uniqueId val="{0000000B-35E4-435B-AEC8-E8900F445E67}"/>
            </c:ext>
          </c:extLst>
        </c:ser>
        <c:dLbls>
          <c:showLegendKey val="0"/>
          <c:showVal val="0"/>
          <c:showCatName val="0"/>
          <c:showSerName val="0"/>
          <c:showPercent val="0"/>
          <c:showBubbleSize val="0"/>
        </c:dLbls>
        <c:marker val="1"/>
        <c:smooth val="0"/>
        <c:axId val="132784096"/>
        <c:axId val="404055040"/>
      </c:lineChart>
      <c:catAx>
        <c:axId val="13278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055040"/>
        <c:crosses val="autoZero"/>
        <c:auto val="1"/>
        <c:lblAlgn val="ctr"/>
        <c:lblOffset val="100"/>
        <c:tickLblSkip val="1"/>
        <c:tickMarkSkip val="1"/>
        <c:noMultiLvlLbl val="0"/>
      </c:catAx>
      <c:valAx>
        <c:axId val="40405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8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251</c:v>
                </c:pt>
                <c:pt idx="1">
                  <c:v>251</c:v>
                </c:pt>
                <c:pt idx="2">
                  <c:v>251</c:v>
                </c:pt>
              </c:numCache>
            </c:numRef>
          </c:val>
          <c:extLst xmlns:c16r2="http://schemas.microsoft.com/office/drawing/2015/06/chart">
            <c:ext xmlns:c16="http://schemas.microsoft.com/office/drawing/2014/chart" uri="{C3380CC4-5D6E-409C-BE32-E72D297353CC}">
              <c16:uniqueId val="{00000000-0417-4392-B4A3-385A461E62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174</c:v>
                </c:pt>
                <c:pt idx="1">
                  <c:v>174</c:v>
                </c:pt>
                <c:pt idx="2">
                  <c:v>279</c:v>
                </c:pt>
              </c:numCache>
            </c:numRef>
          </c:val>
          <c:extLst xmlns:c16r2="http://schemas.microsoft.com/office/drawing/2015/06/chart">
            <c:ext xmlns:c16="http://schemas.microsoft.com/office/drawing/2014/chart" uri="{C3380CC4-5D6E-409C-BE32-E72D297353CC}">
              <c16:uniqueId val="{00000001-0417-4392-B4A3-385A461E62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1368</c:v>
                </c:pt>
                <c:pt idx="1">
                  <c:v>1768</c:v>
                </c:pt>
                <c:pt idx="2">
                  <c:v>1701</c:v>
                </c:pt>
              </c:numCache>
            </c:numRef>
          </c:val>
          <c:extLst xmlns:c16r2="http://schemas.microsoft.com/office/drawing/2015/06/chart">
            <c:ext xmlns:c16="http://schemas.microsoft.com/office/drawing/2014/chart" uri="{C3380CC4-5D6E-409C-BE32-E72D297353CC}">
              <c16:uniqueId val="{00000002-0417-4392-B4A3-385A461E620E}"/>
            </c:ext>
          </c:extLst>
        </c:ser>
        <c:dLbls>
          <c:showLegendKey val="0"/>
          <c:showVal val="0"/>
          <c:showCatName val="0"/>
          <c:showSerName val="0"/>
          <c:showPercent val="0"/>
          <c:showBubbleSize val="0"/>
        </c:dLbls>
        <c:gapWidth val="120"/>
        <c:overlap val="100"/>
        <c:axId val="404060400"/>
        <c:axId val="403508408"/>
      </c:barChart>
      <c:catAx>
        <c:axId val="40406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508408"/>
        <c:crosses val="autoZero"/>
        <c:auto val="1"/>
        <c:lblAlgn val="ctr"/>
        <c:lblOffset val="100"/>
        <c:tickLblSkip val="1"/>
        <c:tickMarkSkip val="1"/>
        <c:noMultiLvlLbl val="0"/>
      </c:catAx>
      <c:valAx>
        <c:axId val="403508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06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AC1-43A8-852E-A67B5962A05D}"/>
                </c:ext>
                <c:ext xmlns:c15="http://schemas.microsoft.com/office/drawing/2012/chart" uri="{CE6537A1-D6FC-4f65-9D91-7224C49458BB}">
                  <c15:layout/>
                  <c15:dlblFieldTable>
                    <c15:dlblFTEntry>
                      <c15:txfldGUID>{6DB7DAE8-1C5E-4276-9965-D20AE2B3020B}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C1-43A8-852E-A67B5962A05D}"/>
                </c:ext>
                <c:ext xmlns:c15="http://schemas.microsoft.com/office/drawing/2012/chart" uri="{CE6537A1-D6FC-4f65-9D91-7224C49458BB}">
                  <c15:dlblFieldTable>
                    <c15:dlblFTEntry>
                      <c15:txfldGUID>{2A017B94-8756-49F9-9C30-599A1460C41D}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AC1-43A8-852E-A67B5962A05D}"/>
                </c:ext>
                <c:ext xmlns:c15="http://schemas.microsoft.com/office/drawing/2012/chart" uri="{CE6537A1-D6FC-4f65-9D91-7224C49458BB}">
                  <c15:dlblFieldTable>
                    <c15:dlblFTEntry>
                      <c15:txfldGUID>{C13A364C-D1F5-4107-9186-8A4C069EAF6C}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C1-43A8-852E-A67B5962A05D}"/>
                </c:ext>
                <c:ext xmlns:c15="http://schemas.microsoft.com/office/drawing/2012/chart" uri="{CE6537A1-D6FC-4f65-9D91-7224C49458BB}">
                  <c15:dlblFieldTable>
                    <c15:dlblFTEntry>
                      <c15:txfldGUID>{D66C7649-CB6E-4F30-B36C-56F42482C510}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AC1-43A8-852E-A67B5962A05D}"/>
                </c:ext>
                <c:ext xmlns:c15="http://schemas.microsoft.com/office/drawing/2012/chart" uri="{CE6537A1-D6FC-4f65-9D91-7224C49458BB}">
                  <c15:dlblFieldTable>
                    <c15:dlblFTEntry>
                      <c15:txfldGUID>{0E60E785-1B5A-4B64-9D2C-526C51EC814A}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C1-43A8-852E-A67B5962A05D}"/>
                </c:ext>
                <c:ext xmlns:c15="http://schemas.microsoft.com/office/drawing/2012/chart" uri="{CE6537A1-D6FC-4f65-9D91-7224C49458BB}">
                  <c15:layout/>
                  <c15:dlblFieldTable>
                    <c15:dlblFTEntry>
                      <c15:txfldGUID>{6B7666E1-8B7F-4AB9-9389-4BAA9C1599C7}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AC1-43A8-852E-A67B5962A05D}"/>
                </c:ext>
                <c:ext xmlns:c15="http://schemas.microsoft.com/office/drawing/2012/chart" uri="{CE6537A1-D6FC-4f65-9D91-7224C49458BB}">
                  <c15:layout/>
                  <c15:dlblFieldTable>
                    <c15:dlblFTEntry>
                      <c15:txfldGUID>{60ABC202-A420-41AD-ADB7-3DD72263B325}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AC1-43A8-852E-A67B5962A05D}"/>
                </c:ext>
                <c:ext xmlns:c15="http://schemas.microsoft.com/office/drawing/2012/chart" uri="{CE6537A1-D6FC-4f65-9D91-7224C49458BB}">
                  <c15:layout/>
                  <c15:dlblFieldTable>
                    <c15:dlblFTEntry>
                      <c15:txfldGUID>{E4CD18B5-D42E-4608-9119-E229AE6F597D}</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AC1-43A8-852E-A67B5962A05D}"/>
                </c:ext>
                <c:ext xmlns:c15="http://schemas.microsoft.com/office/drawing/2012/chart" uri="{CE6537A1-D6FC-4f65-9D91-7224C49458BB}">
                  <c15:layout/>
                  <c15:dlblFieldTable>
                    <c15:dlblFTEntry>
                      <c15:txfldGUID>{85603C6B-890D-4B7F-8F1B-D9E4CC0FAB22}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57.5</c:v>
                </c:pt>
                <c:pt idx="16">
                  <c:v>61.4</c:v>
                </c:pt>
                <c:pt idx="24">
                  <c:v>63.2</c:v>
                </c:pt>
                <c:pt idx="32">
                  <c:v>65</c:v>
                </c:pt>
              </c:numCache>
            </c:numRef>
          </c:xVal>
          <c:yVal>
            <c:numRef>
              <c:f>公会計指標分析・財政指標組合せ分析表!$BP$51:$DC$51</c:f>
              <c:numCache>
                <c:formatCode>#,##0.0;"▲ "#,##0.0</c:formatCode>
                <c:ptCount val="40"/>
                <c:pt idx="0">
                  <c:v>36</c:v>
                </c:pt>
                <c:pt idx="8">
                  <c:v>59.7</c:v>
                </c:pt>
                <c:pt idx="16">
                  <c:v>44.8</c:v>
                </c:pt>
                <c:pt idx="24">
                  <c:v>15.1</c:v>
                </c:pt>
                <c:pt idx="32">
                  <c:v>14.4</c:v>
                </c:pt>
              </c:numCache>
            </c:numRef>
          </c:yVal>
          <c:smooth val="0"/>
          <c:extLst xmlns:c16r2="http://schemas.microsoft.com/office/drawing/2015/06/chart">
            <c:ext xmlns:c16="http://schemas.microsoft.com/office/drawing/2014/chart" uri="{C3380CC4-5D6E-409C-BE32-E72D297353CC}">
              <c16:uniqueId val="{00000009-5AC1-43A8-852E-A67B5962A0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AC1-43A8-852E-A67B5962A05D}"/>
                </c:ext>
                <c:ext xmlns:c15="http://schemas.microsoft.com/office/drawing/2012/chart" uri="{CE6537A1-D6FC-4f65-9D91-7224C49458BB}">
                  <c15:layout/>
                  <c15:dlblFieldTable>
                    <c15:dlblFTEntry>
                      <c15:txfldGUID>{3D126199-43FC-4C98-88D1-5FC68523689C}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AC1-43A8-852E-A67B5962A05D}"/>
                </c:ext>
                <c:ext xmlns:c15="http://schemas.microsoft.com/office/drawing/2012/chart" uri="{CE6537A1-D6FC-4f65-9D91-7224C49458BB}">
                  <c15:dlblFieldTable>
                    <c15:dlblFTEntry>
                      <c15:txfldGUID>{1103BCB0-5136-48E6-8AB1-CA981A60F7D2}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AC1-43A8-852E-A67B5962A05D}"/>
                </c:ext>
                <c:ext xmlns:c15="http://schemas.microsoft.com/office/drawing/2012/chart" uri="{CE6537A1-D6FC-4f65-9D91-7224C49458BB}">
                  <c15:dlblFieldTable>
                    <c15:dlblFTEntry>
                      <c15:txfldGUID>{70B236C0-000C-4A1B-B80F-CDEF83278243}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AC1-43A8-852E-A67B5962A05D}"/>
                </c:ext>
                <c:ext xmlns:c15="http://schemas.microsoft.com/office/drawing/2012/chart" uri="{CE6537A1-D6FC-4f65-9D91-7224C49458BB}">
                  <c15:dlblFieldTable>
                    <c15:dlblFTEntry>
                      <c15:txfldGUID>{7FA3DAC5-4375-47D6-A0C1-72A01840BF27}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AC1-43A8-852E-A67B5962A05D}"/>
                </c:ext>
                <c:ext xmlns:c15="http://schemas.microsoft.com/office/drawing/2012/chart" uri="{CE6537A1-D6FC-4f65-9D91-7224C49458BB}">
                  <c15:dlblFieldTable>
                    <c15:dlblFTEntry>
                      <c15:txfldGUID>{411919B7-4ADF-4D9E-94A6-E5C8505A7AD0}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AC1-43A8-852E-A67B5962A05D}"/>
                </c:ext>
                <c:ext xmlns:c15="http://schemas.microsoft.com/office/drawing/2012/chart" uri="{CE6537A1-D6FC-4f65-9D91-7224C49458BB}">
                  <c15:layout/>
                  <c15:dlblFieldTable>
                    <c15:dlblFTEntry>
                      <c15:txfldGUID>{53E52B7A-3E9F-4F65-9C47-8D5D2EC2587F}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AC1-43A8-852E-A67B5962A05D}"/>
                </c:ext>
                <c:ext xmlns:c15="http://schemas.microsoft.com/office/drawing/2012/chart" uri="{CE6537A1-D6FC-4f65-9D91-7224C49458BB}">
                  <c15:layout/>
                  <c15:dlblFieldTable>
                    <c15:dlblFTEntry>
                      <c15:txfldGUID>{BA8034BF-968B-40CC-B273-E608F9886AAF}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AC1-43A8-852E-A67B5962A05D}"/>
                </c:ext>
                <c:ext xmlns:c15="http://schemas.microsoft.com/office/drawing/2012/chart" uri="{CE6537A1-D6FC-4f65-9D91-7224C49458BB}">
                  <c15:layout/>
                  <c15:dlblFieldTable>
                    <c15:dlblFTEntry>
                      <c15:txfldGUID>{6D1F3D78-004C-4B04-8E50-056CCD2B2A50}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AC1-43A8-852E-A67B5962A05D}"/>
                </c:ext>
                <c:ext xmlns:c15="http://schemas.microsoft.com/office/drawing/2012/chart" uri="{CE6537A1-D6FC-4f65-9D91-7224C49458BB}">
                  <c15:layout/>
                  <c15:dlblFieldTable>
                    <c15:dlblFTEntry>
                      <c15:txfldGUID>{F13A04DE-C169-485B-B143-3BD16FECEAD8}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AC1-43A8-852E-A67B5962A05D}"/>
            </c:ext>
          </c:extLst>
        </c:ser>
        <c:dLbls>
          <c:showLegendKey val="0"/>
          <c:showVal val="1"/>
          <c:showCatName val="0"/>
          <c:showSerName val="0"/>
          <c:showPercent val="0"/>
          <c:showBubbleSize val="0"/>
        </c:dLbls>
        <c:axId val="404054648"/>
        <c:axId val="403435800"/>
      </c:scatterChart>
      <c:valAx>
        <c:axId val="404054648"/>
        <c:scaling>
          <c:orientation val="minMax"/>
          <c:max val="65.8"/>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435800"/>
        <c:crosses val="autoZero"/>
        <c:crossBetween val="midCat"/>
      </c:valAx>
      <c:valAx>
        <c:axId val="40343580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054648"/>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1D-4253-8DF7-3E8813189514}"/>
                </c:ext>
                <c:ext xmlns:c15="http://schemas.microsoft.com/office/drawing/2012/chart" uri="{CE6537A1-D6FC-4f65-9D91-7224C49458BB}">
                  <c15:layout/>
                  <c15:dlblFieldTable>
                    <c15:dlblFTEntry>
                      <c15:txfldGUID>{A7E118EE-9AD6-42DF-9D34-AFBCFE4E69D1}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1D-4253-8DF7-3E8813189514}"/>
                </c:ext>
                <c:ext xmlns:c15="http://schemas.microsoft.com/office/drawing/2012/chart" uri="{CE6537A1-D6FC-4f65-9D91-7224C49458BB}">
                  <c15:dlblFieldTable>
                    <c15:dlblFTEntry>
                      <c15:txfldGUID>{03EFC2A9-F59C-4B40-ADD4-DB40B5B17766}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1D-4253-8DF7-3E8813189514}"/>
                </c:ext>
                <c:ext xmlns:c15="http://schemas.microsoft.com/office/drawing/2012/chart" uri="{CE6537A1-D6FC-4f65-9D91-7224C49458BB}">
                  <c15:dlblFieldTable>
                    <c15:dlblFTEntry>
                      <c15:txfldGUID>{68F97F67-069A-4B51-98F8-DDD97D586B8D}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1D-4253-8DF7-3E8813189514}"/>
                </c:ext>
                <c:ext xmlns:c15="http://schemas.microsoft.com/office/drawing/2012/chart" uri="{CE6537A1-D6FC-4f65-9D91-7224C49458BB}">
                  <c15:dlblFieldTable>
                    <c15:dlblFTEntry>
                      <c15:txfldGUID>{46B09201-FE23-4801-BA12-7FE635ADFEFA}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1D-4253-8DF7-3E8813189514}"/>
                </c:ext>
                <c:ext xmlns:c15="http://schemas.microsoft.com/office/drawing/2012/chart" uri="{CE6537A1-D6FC-4f65-9D91-7224C49458BB}">
                  <c15:dlblFieldTable>
                    <c15:dlblFTEntry>
                      <c15:txfldGUID>{FE97CD71-28BD-46F2-8CB2-75486311A8BA}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1D-4253-8DF7-3E8813189514}"/>
                </c:ext>
                <c:ext xmlns:c15="http://schemas.microsoft.com/office/drawing/2012/chart" uri="{CE6537A1-D6FC-4f65-9D91-7224C49458BB}">
                  <c15:layout/>
                  <c15:dlblFieldTable>
                    <c15:dlblFTEntry>
                      <c15:txfldGUID>{04E70923-63A1-4BA0-855C-95875CE7A588}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1D-4253-8DF7-3E8813189514}"/>
                </c:ext>
                <c:ext xmlns:c15="http://schemas.microsoft.com/office/drawing/2012/chart" uri="{CE6537A1-D6FC-4f65-9D91-7224C49458BB}">
                  <c15:layout/>
                  <c15:dlblFieldTable>
                    <c15:dlblFTEntry>
                      <c15:txfldGUID>{79654FBE-85C6-47EC-AD9A-33CA3F3ACB57}</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1D-4253-8DF7-3E8813189514}"/>
                </c:ext>
                <c:ext xmlns:c15="http://schemas.microsoft.com/office/drawing/2012/chart" uri="{CE6537A1-D6FC-4f65-9D91-7224C49458BB}">
                  <c15:layout/>
                  <c15:dlblFieldTable>
                    <c15:dlblFTEntry>
                      <c15:txfldGUID>{F1926CE2-512F-43D9-A7DB-78CC3F140D54}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1D-4253-8DF7-3E8813189514}"/>
                </c:ext>
                <c:ext xmlns:c15="http://schemas.microsoft.com/office/drawing/2012/chart" uri="{CE6537A1-D6FC-4f65-9D91-7224C49458BB}">
                  <c15:layout/>
                  <c15:dlblFieldTable>
                    <c15:dlblFTEntry>
                      <c15:txfldGUID>{C00CD507-252E-44CB-9953-AB43E2392271}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5.2</c:v>
                </c:pt>
                <c:pt idx="16">
                  <c:v>5.0999999999999996</c:v>
                </c:pt>
                <c:pt idx="24">
                  <c:v>5.3</c:v>
                </c:pt>
                <c:pt idx="32">
                  <c:v>5.6</c:v>
                </c:pt>
              </c:numCache>
            </c:numRef>
          </c:xVal>
          <c:yVal>
            <c:numRef>
              <c:f>公会計指標分析・財政指標組合せ分析表!$BP$73:$DC$73</c:f>
              <c:numCache>
                <c:formatCode>#,##0.0;"▲ "#,##0.0</c:formatCode>
                <c:ptCount val="40"/>
                <c:pt idx="0">
                  <c:v>36</c:v>
                </c:pt>
                <c:pt idx="8">
                  <c:v>59.7</c:v>
                </c:pt>
                <c:pt idx="16">
                  <c:v>44.8</c:v>
                </c:pt>
                <c:pt idx="24">
                  <c:v>15.1</c:v>
                </c:pt>
                <c:pt idx="32">
                  <c:v>14.4</c:v>
                </c:pt>
              </c:numCache>
            </c:numRef>
          </c:yVal>
          <c:smooth val="0"/>
          <c:extLst xmlns:c16r2="http://schemas.microsoft.com/office/drawing/2015/06/chart">
            <c:ext xmlns:c16="http://schemas.microsoft.com/office/drawing/2014/chart" uri="{C3380CC4-5D6E-409C-BE32-E72D297353CC}">
              <c16:uniqueId val="{00000009-FC1D-4253-8DF7-3E88131895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1D-4253-8DF7-3E8813189514}"/>
                </c:ext>
                <c:ext xmlns:c15="http://schemas.microsoft.com/office/drawing/2012/chart" uri="{CE6537A1-D6FC-4f65-9D91-7224C49458BB}">
                  <c15:layout/>
                  <c15:dlblFieldTable>
                    <c15:dlblFTEntry>
                      <c15:txfldGUID>{0141A1D1-1F75-4DBF-80FA-31AF7B9742B8}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1D-4253-8DF7-3E8813189514}"/>
                </c:ext>
                <c:ext xmlns:c15="http://schemas.microsoft.com/office/drawing/2012/chart" uri="{CE6537A1-D6FC-4f65-9D91-7224C49458BB}">
                  <c15:dlblFieldTable>
                    <c15:dlblFTEntry>
                      <c15:txfldGUID>{902FD955-82C8-4A39-A0B7-5DFD8E051D89}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1D-4253-8DF7-3E8813189514}"/>
                </c:ext>
                <c:ext xmlns:c15="http://schemas.microsoft.com/office/drawing/2012/chart" uri="{CE6537A1-D6FC-4f65-9D91-7224C49458BB}">
                  <c15:dlblFieldTable>
                    <c15:dlblFTEntry>
                      <c15:txfldGUID>{B81C80D7-EDBE-449F-BA8F-11AC35EEB39B}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1D-4253-8DF7-3E8813189514}"/>
                </c:ext>
                <c:ext xmlns:c15="http://schemas.microsoft.com/office/drawing/2012/chart" uri="{CE6537A1-D6FC-4f65-9D91-7224C49458BB}">
                  <c15:dlblFieldTable>
                    <c15:dlblFTEntry>
                      <c15:txfldGUID>{D9936F4A-780B-4592-B695-107B72DD7E1A}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1D-4253-8DF7-3E8813189514}"/>
                </c:ext>
                <c:ext xmlns:c15="http://schemas.microsoft.com/office/drawing/2012/chart" uri="{CE6537A1-D6FC-4f65-9D91-7224C49458BB}">
                  <c15:dlblFieldTable>
                    <c15:dlblFTEntry>
                      <c15:txfldGUID>{F257813D-568D-43A9-B4F0-E52B443FD8DA}</c15:txfldGUID>
                      <c15:f>#REF!</c15:f>
                      <c15:dlblFieldTableCache>
                        <c:ptCount val="1"/>
                        <c:pt idx="0">
                          <c:v>#REF!</c:v>
                        </c:pt>
                      </c15:dlblFieldTableCache>
                    </c15:dlblFTEntry>
                  </c15:dlblFieldTable>
                  <c15:showDataLabelsRange val="0"/>
                </c:ext>
              </c:extLst>
            </c:dLbl>
            <c:dLbl>
              <c:idx val="8"/>
              <c:layout>
                <c:manualLayout>
                  <c:x val="-3.034324773247319E-2"/>
                  <c:y val="-9.789287947793942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1D-4253-8DF7-3E8813189514}"/>
                </c:ext>
                <c:ext xmlns:c15="http://schemas.microsoft.com/office/drawing/2012/chart" uri="{CE6537A1-D6FC-4f65-9D91-7224C49458BB}">
                  <c15:layout/>
                  <c15:dlblFieldTable>
                    <c15:dlblFTEntry>
                      <c15:txfldGUID>{8D92062F-A25A-40F5-82D9-8B1E6B02CFD9}</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3052735505748075E-2"/>
                  <c:y val="-6.359908542119463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1D-4253-8DF7-3E8813189514}"/>
                </c:ext>
                <c:ext xmlns:c15="http://schemas.microsoft.com/office/drawing/2012/chart" uri="{CE6537A1-D6FC-4f65-9D91-7224C49458BB}">
                  <c15:layout/>
                  <c15:dlblFieldTable>
                    <c15:dlblFTEntry>
                      <c15:txfldGUID>{AB81EE6F-E37A-4C16-8F05-3065A53FAC9B}</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2.57576338766785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1D-4253-8DF7-3E8813189514}"/>
                </c:ext>
                <c:ext xmlns:c15="http://schemas.microsoft.com/office/drawing/2012/chart" uri="{CE6537A1-D6FC-4f65-9D91-7224C49458BB}">
                  <c15:layout/>
                  <c15:dlblFieldTable>
                    <c15:dlblFTEntry>
                      <c15:txfldGUID>{4D69573C-F73A-4457-B7A7-3C40121BFD81}</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1D-4253-8DF7-3E8813189514}"/>
                </c:ext>
                <c:ext xmlns:c15="http://schemas.microsoft.com/office/drawing/2012/chart" uri="{CE6537A1-D6FC-4f65-9D91-7224C49458BB}">
                  <c15:layout/>
                  <c15:dlblFieldTable>
                    <c15:dlblFTEntry>
                      <c15:txfldGUID>{4DE5EE32-8B62-4AC4-8A0A-2729DFFE8933}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C1D-4253-8DF7-3E8813189514}"/>
            </c:ext>
          </c:extLst>
        </c:ser>
        <c:dLbls>
          <c:showLegendKey val="0"/>
          <c:showVal val="1"/>
          <c:showCatName val="0"/>
          <c:showSerName val="0"/>
          <c:showPercent val="0"/>
          <c:showBubbleSize val="0"/>
        </c:dLbls>
        <c:axId val="343588624"/>
        <c:axId val="343589016"/>
      </c:scatterChart>
      <c:valAx>
        <c:axId val="343588624"/>
        <c:scaling>
          <c:orientation val="minMax"/>
          <c:max val="8.4"/>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3589016"/>
        <c:crosses val="autoZero"/>
        <c:crossBetween val="midCat"/>
      </c:valAx>
      <c:valAx>
        <c:axId val="343589016"/>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3588624"/>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実質公債費比率については前年度（</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）より</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ポイント悪化している。元利償還金については、小中一貫校建設の際に発行した地方債の元金償還開始により増加している。債務負担行為に基づく支出額については、土地改良事業の償還終了により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より減少している。今後も将来的な負担に留意し、地方債の新規発行を伴う事業の抑制により低水準化に努める。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％となっており、前年度（</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％）より</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ポイント改善している。主な要因としては、充当可能基金が増加したことが挙げられる。今後も起債抑制策や基金の適正運用を基本として低水準化に努める。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今後予定されている認定こども園建設事業への取り崩しを考慮し、公共施設整備基金への１億５千万円の積み立てが主なものとなっており、基金全体としては、３千９百万円増加した。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中期的に将来の償還や公共施設の老朽化対策など減債基金や特定目的基金へ積み立てを行っていく予定である。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ふるさと寄附基金：少子化高齢化対策、青少年の健全育成、教育環境整備、特産品育成、地域産業振興、自然環境保全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ふるさと寄附基金：ふるさと寄附の大幅な減により積み立て額が減少し、目的に応じた取り崩しもあったため、残高が２億９千７百万円減少した。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ふるさと寄附基金については、寄付額が減少傾向にあるため基金残高も減少予定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近年横ばい傾向にある。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財政調整基金の残高は、標準財政規模の１０％程度を目途に積み立てることとしている。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今年度は、将来の償還のため１億５百万円の積み立てを行った。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小中一貫校建設により令和２年度から令和５年度にかけ起債償還のピークとなることから、中期的に１億５千万円程度の積み立てを考えている。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8,754
8,599
44.30
4,837,764
4,331,778
442,950
2,943,261
3,879,414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65.0%</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63.2</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は、防災行政無線デジタル化整備や町道整備などを実施したが、結果として新規投資より資産の減価償却が上回ったことが</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主な要因である。</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一方、類似団体平均（</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62.9</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ﾎﾟｲﾝﾄ</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年を経過した建物が全体の</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％を占め資産の老朽化が進んでいる</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ため、類似団体平均を上回っている</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。今後は、公共施設等総合管理計画に基づいた施設等の老朽化対策に取り組みながら、個別施設計画策定も検討し、適切な資産管理を行っていく必要がある。</a:t>
          </a:r>
          <a:endPar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0" name="有形固定資産減価償却率平均値テキスト"/>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楕円 80"/>
        <xdr:cNvSpPr/>
      </xdr:nvSpPr>
      <xdr:spPr>
        <a:xfrm>
          <a:off x="47117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135060</xdr:rowOff>
    </xdr:from>
    <xdr:ext cx="405111" cy="259045"/>
    <xdr:sp macro="" textlink="">
      <xdr:nvSpPr>
        <xdr:cNvPr id="82" name="有形固定資産減価償却率該当値テキスト"/>
        <xdr:cNvSpPr txBox="1"/>
      </xdr:nvSpPr>
      <xdr:spPr>
        <a:xfrm>
          <a:off x="4813300" y="60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83" name="楕円 82"/>
        <xdr:cNvSpPr/>
      </xdr:nvSpPr>
      <xdr:spPr>
        <a:xfrm>
          <a:off x="4000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35983</xdr:rowOff>
    </xdr:to>
    <xdr:cxnSp macro="">
      <xdr:nvCxnSpPr>
        <xdr:cNvPr id="84" name="直線コネクタ 83"/>
        <xdr:cNvCxnSpPr/>
      </xdr:nvCxnSpPr>
      <xdr:spPr>
        <a:xfrm>
          <a:off x="4051300" y="609007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91863</xdr:rowOff>
    </xdr:from>
    <xdr:to>
      <xdr:col>15</xdr:col>
      <xdr:colOff>187325</xdr:colOff>
      <xdr:row>31</xdr:row>
      <xdr:rowOff>22013</xdr:rowOff>
    </xdr:to>
    <xdr:sp macro="" textlink="">
      <xdr:nvSpPr>
        <xdr:cNvPr id="85" name="楕円 84"/>
        <xdr:cNvSpPr/>
      </xdr:nvSpPr>
      <xdr:spPr>
        <a:xfrm>
          <a:off x="3238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31</xdr:row>
      <xdr:rowOff>3598</xdr:rowOff>
    </xdr:to>
    <xdr:cxnSp macro="">
      <xdr:nvCxnSpPr>
        <xdr:cNvPr id="86" name="直線コネクタ 85"/>
        <xdr:cNvCxnSpPr/>
      </xdr:nvCxnSpPr>
      <xdr:spPr>
        <a:xfrm>
          <a:off x="3289300" y="605768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21696</xdr:rowOff>
    </xdr:from>
    <xdr:to>
      <xdr:col>11</xdr:col>
      <xdr:colOff>187325</xdr:colOff>
      <xdr:row>30</xdr:row>
      <xdr:rowOff>123296</xdr:rowOff>
    </xdr:to>
    <xdr:sp macro="" textlink="">
      <xdr:nvSpPr>
        <xdr:cNvPr id="87" name="楕円 86"/>
        <xdr:cNvSpPr/>
      </xdr:nvSpPr>
      <xdr:spPr>
        <a:xfrm>
          <a:off x="24765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72496</xdr:rowOff>
    </xdr:from>
    <xdr:to>
      <xdr:col>15</xdr:col>
      <xdr:colOff>136525</xdr:colOff>
      <xdr:row>30</xdr:row>
      <xdr:rowOff>142663</xdr:rowOff>
    </xdr:to>
    <xdr:cxnSp macro="">
      <xdr:nvCxnSpPr>
        <xdr:cNvPr id="88" name="直線コネクタ 87"/>
        <xdr:cNvCxnSpPr/>
      </xdr:nvCxnSpPr>
      <xdr:spPr>
        <a:xfrm>
          <a:off x="2527300" y="5987521"/>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48683</xdr:rowOff>
    </xdr:from>
    <xdr:to>
      <xdr:col>7</xdr:col>
      <xdr:colOff>187325</xdr:colOff>
      <xdr:row>30</xdr:row>
      <xdr:rowOff>150283</xdr:rowOff>
    </xdr:to>
    <xdr:sp macro="" textlink="">
      <xdr:nvSpPr>
        <xdr:cNvPr id="89" name="楕円 88"/>
        <xdr:cNvSpPr/>
      </xdr:nvSpPr>
      <xdr:spPr>
        <a:xfrm>
          <a:off x="1714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72496</xdr:rowOff>
    </xdr:from>
    <xdr:to>
      <xdr:col>11</xdr:col>
      <xdr:colOff>136525</xdr:colOff>
      <xdr:row>30</xdr:row>
      <xdr:rowOff>99483</xdr:rowOff>
    </xdr:to>
    <xdr:cxnSp macro="">
      <xdr:nvCxnSpPr>
        <xdr:cNvPr id="90" name="直線コネクタ 89"/>
        <xdr:cNvCxnSpPr/>
      </xdr:nvCxnSpPr>
      <xdr:spPr>
        <a:xfrm flipV="1">
          <a:off x="1765300" y="5987521"/>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1"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2"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4"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45525</xdr:rowOff>
    </xdr:from>
    <xdr:ext cx="405111" cy="259045"/>
    <xdr:sp macro="" textlink="">
      <xdr:nvSpPr>
        <xdr:cNvPr id="95" name="n_1mainValue有形固定資産減価償却率"/>
        <xdr:cNvSpPr txBox="1"/>
      </xdr:nvSpPr>
      <xdr:spPr>
        <a:xfrm>
          <a:off x="38360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6" name="n_2main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139823</xdr:rowOff>
    </xdr:from>
    <xdr:ext cx="405111" cy="259045"/>
    <xdr:sp macro="" textlink="">
      <xdr:nvSpPr>
        <xdr:cNvPr id="97" name="n_3mainValue有形固定資産減価償却率"/>
        <xdr:cNvSpPr txBox="1"/>
      </xdr:nvSpPr>
      <xdr:spPr>
        <a:xfrm>
          <a:off x="23247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141410</xdr:rowOff>
    </xdr:from>
    <xdr:ext cx="405111" cy="259045"/>
    <xdr:sp macro="" textlink="">
      <xdr:nvSpPr>
        <xdr:cNvPr id="98" name="n_4mainValue有形固定資産減価償却率"/>
        <xdr:cNvSpPr txBox="1"/>
      </xdr:nvSpPr>
      <xdr:spPr>
        <a:xfrm>
          <a:off x="1562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435.8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473.2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主な要因としては、地方債の発行が少ないためと思われる。</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今後は、公共資産投資と公債残高のﾊﾞﾗﾝｽを考慮し、将来世代への負担の先送りが顕著とならないよう安定的な財政運営に努める。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2"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41176</xdr:rowOff>
    </xdr:from>
    <xdr:to>
      <xdr:col>76</xdr:col>
      <xdr:colOff>73025</xdr:colOff>
      <xdr:row>29</xdr:row>
      <xdr:rowOff>142776</xdr:rowOff>
    </xdr:to>
    <xdr:sp macro="" textlink="">
      <xdr:nvSpPr>
        <xdr:cNvPr id="143" name="楕円 142"/>
        <xdr:cNvSpPr/>
      </xdr:nvSpPr>
      <xdr:spPr>
        <a:xfrm>
          <a:off x="14744700" y="57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64053</xdr:rowOff>
    </xdr:from>
    <xdr:ext cx="469744" cy="259045"/>
    <xdr:sp macro="" textlink="">
      <xdr:nvSpPr>
        <xdr:cNvPr id="144" name="債務償還比率該当値テキスト"/>
        <xdr:cNvSpPr txBox="1"/>
      </xdr:nvSpPr>
      <xdr:spPr>
        <a:xfrm>
          <a:off x="14846300" y="56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88435</xdr:rowOff>
    </xdr:from>
    <xdr:to>
      <xdr:col>72</xdr:col>
      <xdr:colOff>123825</xdr:colOff>
      <xdr:row>30</xdr:row>
      <xdr:rowOff>18585</xdr:rowOff>
    </xdr:to>
    <xdr:sp macro="" textlink="">
      <xdr:nvSpPr>
        <xdr:cNvPr id="145" name="楕円 144"/>
        <xdr:cNvSpPr/>
      </xdr:nvSpPr>
      <xdr:spPr>
        <a:xfrm>
          <a:off x="14033500" y="58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91976</xdr:rowOff>
    </xdr:from>
    <xdr:to>
      <xdr:col>76</xdr:col>
      <xdr:colOff>22225</xdr:colOff>
      <xdr:row>29</xdr:row>
      <xdr:rowOff>139235</xdr:rowOff>
    </xdr:to>
    <xdr:cxnSp macro="">
      <xdr:nvCxnSpPr>
        <xdr:cNvPr id="146" name="直線コネクタ 145"/>
        <xdr:cNvCxnSpPr/>
      </xdr:nvCxnSpPr>
      <xdr:spPr>
        <a:xfrm flipV="1">
          <a:off x="14084300" y="5835551"/>
          <a:ext cx="711200" cy="4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141810</xdr:rowOff>
    </xdr:from>
    <xdr:to>
      <xdr:col>68</xdr:col>
      <xdr:colOff>123825</xdr:colOff>
      <xdr:row>30</xdr:row>
      <xdr:rowOff>71960</xdr:rowOff>
    </xdr:to>
    <xdr:sp macro="" textlink="">
      <xdr:nvSpPr>
        <xdr:cNvPr id="147" name="楕円 146"/>
        <xdr:cNvSpPr/>
      </xdr:nvSpPr>
      <xdr:spPr>
        <a:xfrm>
          <a:off x="13271500" y="58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139235</xdr:rowOff>
    </xdr:from>
    <xdr:to>
      <xdr:col>72</xdr:col>
      <xdr:colOff>73025</xdr:colOff>
      <xdr:row>30</xdr:row>
      <xdr:rowOff>21160</xdr:rowOff>
    </xdr:to>
    <xdr:cxnSp macro="">
      <xdr:nvCxnSpPr>
        <xdr:cNvPr id="148" name="直線コネクタ 147"/>
        <xdr:cNvCxnSpPr/>
      </xdr:nvCxnSpPr>
      <xdr:spPr>
        <a:xfrm flipV="1">
          <a:off x="13322300" y="5882810"/>
          <a:ext cx="762000" cy="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110934</xdr:rowOff>
    </xdr:from>
    <xdr:to>
      <xdr:col>64</xdr:col>
      <xdr:colOff>123825</xdr:colOff>
      <xdr:row>31</xdr:row>
      <xdr:rowOff>41084</xdr:rowOff>
    </xdr:to>
    <xdr:sp macro="" textlink="">
      <xdr:nvSpPr>
        <xdr:cNvPr id="149" name="楕円 148"/>
        <xdr:cNvSpPr/>
      </xdr:nvSpPr>
      <xdr:spPr>
        <a:xfrm>
          <a:off x="12509500" y="6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21160</xdr:rowOff>
    </xdr:from>
    <xdr:to>
      <xdr:col>68</xdr:col>
      <xdr:colOff>73025</xdr:colOff>
      <xdr:row>30</xdr:row>
      <xdr:rowOff>161734</xdr:rowOff>
    </xdr:to>
    <xdr:cxnSp macro="">
      <xdr:nvCxnSpPr>
        <xdr:cNvPr id="150" name="直線コネクタ 149"/>
        <xdr:cNvCxnSpPr/>
      </xdr:nvCxnSpPr>
      <xdr:spPr>
        <a:xfrm flipV="1">
          <a:off x="12560300" y="5936185"/>
          <a:ext cx="762000" cy="14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123578</xdr:rowOff>
    </xdr:from>
    <xdr:to>
      <xdr:col>60</xdr:col>
      <xdr:colOff>123825</xdr:colOff>
      <xdr:row>30</xdr:row>
      <xdr:rowOff>53728</xdr:rowOff>
    </xdr:to>
    <xdr:sp macro="" textlink="">
      <xdr:nvSpPr>
        <xdr:cNvPr id="151" name="楕円 150"/>
        <xdr:cNvSpPr/>
      </xdr:nvSpPr>
      <xdr:spPr>
        <a:xfrm>
          <a:off x="11747500" y="58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2928</xdr:rowOff>
    </xdr:from>
    <xdr:to>
      <xdr:col>64</xdr:col>
      <xdr:colOff>73025</xdr:colOff>
      <xdr:row>30</xdr:row>
      <xdr:rowOff>161734</xdr:rowOff>
    </xdr:to>
    <xdr:cxnSp macro="">
      <xdr:nvCxnSpPr>
        <xdr:cNvPr id="152" name="直線コネクタ 151"/>
        <xdr:cNvCxnSpPr/>
      </xdr:nvCxnSpPr>
      <xdr:spPr>
        <a:xfrm>
          <a:off x="11798300" y="5917953"/>
          <a:ext cx="762000" cy="15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9712</xdr:rowOff>
    </xdr:from>
    <xdr:ext cx="469744" cy="259045"/>
    <xdr:sp macro="" textlink="">
      <xdr:nvSpPr>
        <xdr:cNvPr id="157" name="n_1mainValue債務償還比率"/>
        <xdr:cNvSpPr txBox="1"/>
      </xdr:nvSpPr>
      <xdr:spPr>
        <a:xfrm>
          <a:off x="13836727" y="59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63087</xdr:rowOff>
    </xdr:from>
    <xdr:ext cx="469744" cy="259045"/>
    <xdr:sp macro="" textlink="">
      <xdr:nvSpPr>
        <xdr:cNvPr id="158" name="n_2mainValue債務償還比率"/>
        <xdr:cNvSpPr txBox="1"/>
      </xdr:nvSpPr>
      <xdr:spPr>
        <a:xfrm>
          <a:off x="13087427" y="59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32211</xdr:rowOff>
    </xdr:from>
    <xdr:ext cx="469744" cy="259045"/>
    <xdr:sp macro="" textlink="">
      <xdr:nvSpPr>
        <xdr:cNvPr id="159" name="n_3mainValue債務償還比率"/>
        <xdr:cNvSpPr txBox="1"/>
      </xdr:nvSpPr>
      <xdr:spPr>
        <a:xfrm>
          <a:off x="12325427" y="611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44855</xdr:rowOff>
    </xdr:from>
    <xdr:ext cx="469744" cy="259045"/>
    <xdr:sp macro="" textlink="">
      <xdr:nvSpPr>
        <xdr:cNvPr id="160" name="n_4mainValue債務償還比率"/>
        <xdr:cNvSpPr txBox="1"/>
      </xdr:nvSpPr>
      <xdr:spPr>
        <a:xfrm>
          <a:off x="11563427" y="59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8,754
8,599
44.30
4,837,764
4,331,778
442,950
2,943,261
3,879,414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xdr:cNvSpPr txBox="1"/>
      </xdr:nvSpPr>
      <xdr:spPr>
        <a:xfrm>
          <a:off x="4673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34925</xdr:rowOff>
    </xdr:from>
    <xdr:to>
      <xdr:col>20</xdr:col>
      <xdr:colOff>38100</xdr:colOff>
      <xdr:row>38</xdr:row>
      <xdr:rowOff>136525</xdr:rowOff>
    </xdr:to>
    <xdr:sp macro="" textlink="">
      <xdr:nvSpPr>
        <xdr:cNvPr id="75" name="楕円 74"/>
        <xdr:cNvSpPr/>
      </xdr:nvSpPr>
      <xdr:spPr>
        <a:xfrm>
          <a:off x="3746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85725</xdr:rowOff>
    </xdr:from>
    <xdr:to>
      <xdr:col>24</xdr:col>
      <xdr:colOff>63500</xdr:colOff>
      <xdr:row>38</xdr:row>
      <xdr:rowOff>118110</xdr:rowOff>
    </xdr:to>
    <xdr:cxnSp macro="">
      <xdr:nvCxnSpPr>
        <xdr:cNvPr id="76" name="直線コネクタ 75"/>
        <xdr:cNvCxnSpPr/>
      </xdr:nvCxnSpPr>
      <xdr:spPr>
        <a:xfrm>
          <a:off x="3797300" y="66008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xdr:rowOff>
    </xdr:from>
    <xdr:to>
      <xdr:col>15</xdr:col>
      <xdr:colOff>101600</xdr:colOff>
      <xdr:row>38</xdr:row>
      <xdr:rowOff>106045</xdr:rowOff>
    </xdr:to>
    <xdr:sp macro="" textlink="">
      <xdr:nvSpPr>
        <xdr:cNvPr id="77" name="楕円 76"/>
        <xdr:cNvSpPr/>
      </xdr:nvSpPr>
      <xdr:spPr>
        <a:xfrm>
          <a:off x="2857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85725</xdr:rowOff>
    </xdr:to>
    <xdr:cxnSp macro="">
      <xdr:nvCxnSpPr>
        <xdr:cNvPr id="78" name="直線コネクタ 77"/>
        <xdr:cNvCxnSpPr/>
      </xdr:nvCxnSpPr>
      <xdr:spPr>
        <a:xfrm>
          <a:off x="2908300" y="65703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153035</xdr:rowOff>
    </xdr:from>
    <xdr:to>
      <xdr:col>10</xdr:col>
      <xdr:colOff>165100</xdr:colOff>
      <xdr:row>38</xdr:row>
      <xdr:rowOff>83185</xdr:rowOff>
    </xdr:to>
    <xdr:sp macro="" textlink="">
      <xdr:nvSpPr>
        <xdr:cNvPr id="79" name="楕円 78"/>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55245</xdr:rowOff>
    </xdr:to>
    <xdr:cxnSp macro="">
      <xdr:nvCxnSpPr>
        <xdr:cNvPr id="80" name="直線コネクタ 79"/>
        <xdr:cNvCxnSpPr/>
      </xdr:nvCxnSpPr>
      <xdr:spPr>
        <a:xfrm>
          <a:off x="2019300" y="6547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120650</xdr:rowOff>
    </xdr:from>
    <xdr:to>
      <xdr:col>6</xdr:col>
      <xdr:colOff>38100</xdr:colOff>
      <xdr:row>38</xdr:row>
      <xdr:rowOff>50800</xdr:rowOff>
    </xdr:to>
    <xdr:sp macro="" textlink="">
      <xdr:nvSpPr>
        <xdr:cNvPr id="81" name="楕円 80"/>
        <xdr:cNvSpPr/>
      </xdr:nvSpPr>
      <xdr:spPr>
        <a:xfrm>
          <a:off x="107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0</xdr:rowOff>
    </xdr:from>
    <xdr:to>
      <xdr:col>10</xdr:col>
      <xdr:colOff>114300</xdr:colOff>
      <xdr:row>38</xdr:row>
      <xdr:rowOff>32385</xdr:rowOff>
    </xdr:to>
    <xdr:cxnSp macro="">
      <xdr:nvCxnSpPr>
        <xdr:cNvPr id="82" name="直線コネクタ 81"/>
        <xdr:cNvCxnSpPr/>
      </xdr:nvCxnSpPr>
      <xdr:spPr>
        <a:xfrm>
          <a:off x="1130300" y="65151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3"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5"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6"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127652</xdr:rowOff>
    </xdr:from>
    <xdr:ext cx="405111" cy="259045"/>
    <xdr:sp macro="" textlink="">
      <xdr:nvSpPr>
        <xdr:cNvPr id="87" name="n_1mainValue【道路】&#10;有形固定資産減価償却率"/>
        <xdr:cNvSpPr txBox="1"/>
      </xdr:nvSpPr>
      <xdr:spPr>
        <a:xfrm>
          <a:off x="3582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97172</xdr:rowOff>
    </xdr:from>
    <xdr:ext cx="405111" cy="259045"/>
    <xdr:sp macro="" textlink="">
      <xdr:nvSpPr>
        <xdr:cNvPr id="88" name="n_2mainValue【道路】&#10;有形固定資産減価償却率"/>
        <xdr:cNvSpPr txBox="1"/>
      </xdr:nvSpPr>
      <xdr:spPr>
        <a:xfrm>
          <a:off x="2705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74312</xdr:rowOff>
    </xdr:from>
    <xdr:ext cx="405111" cy="259045"/>
    <xdr:sp macro="" textlink="">
      <xdr:nvSpPr>
        <xdr:cNvPr id="89" name="n_3mainValue【道路】&#10;有形固定資産減価償却率"/>
        <xdr:cNvSpPr txBox="1"/>
      </xdr:nvSpPr>
      <xdr:spPr>
        <a:xfrm>
          <a:off x="1816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41927</xdr:rowOff>
    </xdr:from>
    <xdr:ext cx="405111" cy="259045"/>
    <xdr:sp macro="" textlink="">
      <xdr:nvSpPr>
        <xdr:cNvPr id="90" name="n_4mainValue【道路】&#10;有形固定資産減価償却率"/>
        <xdr:cNvSpPr txBox="1"/>
      </xdr:nvSpPr>
      <xdr:spPr>
        <a:xfrm>
          <a:off x="927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153083</xdr:rowOff>
    </xdr:from>
    <xdr:to>
      <xdr:col>55</xdr:col>
      <xdr:colOff>50800</xdr:colOff>
      <xdr:row>42</xdr:row>
      <xdr:rowOff>83233</xdr:rowOff>
    </xdr:to>
    <xdr:sp macro="" textlink="">
      <xdr:nvSpPr>
        <xdr:cNvPr id="130" name="楕円 129"/>
        <xdr:cNvSpPr/>
      </xdr:nvSpPr>
      <xdr:spPr>
        <a:xfrm>
          <a:off x="10426700" y="71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153243</xdr:rowOff>
    </xdr:from>
    <xdr:to>
      <xdr:col>50</xdr:col>
      <xdr:colOff>165100</xdr:colOff>
      <xdr:row>42</xdr:row>
      <xdr:rowOff>83393</xdr:rowOff>
    </xdr:to>
    <xdr:sp macro="" textlink="">
      <xdr:nvSpPr>
        <xdr:cNvPr id="132" name="楕円 131"/>
        <xdr:cNvSpPr/>
      </xdr:nvSpPr>
      <xdr:spPr>
        <a:xfrm>
          <a:off x="9588500" y="71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32433</xdr:rowOff>
    </xdr:from>
    <xdr:to>
      <xdr:col>55</xdr:col>
      <xdr:colOff>0</xdr:colOff>
      <xdr:row>42</xdr:row>
      <xdr:rowOff>32593</xdr:rowOff>
    </xdr:to>
    <xdr:cxnSp macro="">
      <xdr:nvCxnSpPr>
        <xdr:cNvPr id="133" name="直線コネクタ 132"/>
        <xdr:cNvCxnSpPr/>
      </xdr:nvCxnSpPr>
      <xdr:spPr>
        <a:xfrm flipV="1">
          <a:off x="9639300" y="7233333"/>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153410</xdr:rowOff>
    </xdr:from>
    <xdr:to>
      <xdr:col>46</xdr:col>
      <xdr:colOff>38100</xdr:colOff>
      <xdr:row>42</xdr:row>
      <xdr:rowOff>83560</xdr:rowOff>
    </xdr:to>
    <xdr:sp macro="" textlink="">
      <xdr:nvSpPr>
        <xdr:cNvPr id="134" name="楕円 133"/>
        <xdr:cNvSpPr/>
      </xdr:nvSpPr>
      <xdr:spPr>
        <a:xfrm>
          <a:off x="8699500" y="7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32593</xdr:rowOff>
    </xdr:from>
    <xdr:to>
      <xdr:col>50</xdr:col>
      <xdr:colOff>114300</xdr:colOff>
      <xdr:row>42</xdr:row>
      <xdr:rowOff>32760</xdr:rowOff>
    </xdr:to>
    <xdr:cxnSp macro="">
      <xdr:nvCxnSpPr>
        <xdr:cNvPr id="135" name="直線コネクタ 134"/>
        <xdr:cNvCxnSpPr/>
      </xdr:nvCxnSpPr>
      <xdr:spPr>
        <a:xfrm flipV="1">
          <a:off x="8750300" y="7233493"/>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153494</xdr:rowOff>
    </xdr:from>
    <xdr:to>
      <xdr:col>41</xdr:col>
      <xdr:colOff>101600</xdr:colOff>
      <xdr:row>42</xdr:row>
      <xdr:rowOff>83644</xdr:rowOff>
    </xdr:to>
    <xdr:sp macro="" textlink="">
      <xdr:nvSpPr>
        <xdr:cNvPr id="136" name="楕円 135"/>
        <xdr:cNvSpPr/>
      </xdr:nvSpPr>
      <xdr:spPr>
        <a:xfrm>
          <a:off x="7810500" y="71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32760</xdr:rowOff>
    </xdr:from>
    <xdr:to>
      <xdr:col>45</xdr:col>
      <xdr:colOff>177800</xdr:colOff>
      <xdr:row>42</xdr:row>
      <xdr:rowOff>32844</xdr:rowOff>
    </xdr:to>
    <xdr:cxnSp macro="">
      <xdr:nvCxnSpPr>
        <xdr:cNvPr id="137" name="直線コネクタ 136"/>
        <xdr:cNvCxnSpPr/>
      </xdr:nvCxnSpPr>
      <xdr:spPr>
        <a:xfrm flipV="1">
          <a:off x="7861300" y="7233660"/>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153620</xdr:rowOff>
    </xdr:from>
    <xdr:to>
      <xdr:col>36</xdr:col>
      <xdr:colOff>165100</xdr:colOff>
      <xdr:row>42</xdr:row>
      <xdr:rowOff>83770</xdr:rowOff>
    </xdr:to>
    <xdr:sp macro="" textlink="">
      <xdr:nvSpPr>
        <xdr:cNvPr id="138" name="楕円 137"/>
        <xdr:cNvSpPr/>
      </xdr:nvSpPr>
      <xdr:spPr>
        <a:xfrm>
          <a:off x="6921500" y="71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32844</xdr:rowOff>
    </xdr:from>
    <xdr:to>
      <xdr:col>41</xdr:col>
      <xdr:colOff>50800</xdr:colOff>
      <xdr:row>42</xdr:row>
      <xdr:rowOff>32970</xdr:rowOff>
    </xdr:to>
    <xdr:cxnSp macro="">
      <xdr:nvCxnSpPr>
        <xdr:cNvPr id="139" name="直線コネクタ 138"/>
        <xdr:cNvCxnSpPr/>
      </xdr:nvCxnSpPr>
      <xdr:spPr>
        <a:xfrm flipV="1">
          <a:off x="6972300" y="7233744"/>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74520</xdr:rowOff>
    </xdr:from>
    <xdr:ext cx="534377" cy="259045"/>
    <xdr:sp macro="" textlink="">
      <xdr:nvSpPr>
        <xdr:cNvPr id="144" name="n_1mainValue【道路】&#10;一人当たり延長"/>
        <xdr:cNvSpPr txBox="1"/>
      </xdr:nvSpPr>
      <xdr:spPr>
        <a:xfrm>
          <a:off x="9359411" y="727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74687</xdr:rowOff>
    </xdr:from>
    <xdr:ext cx="534377" cy="259045"/>
    <xdr:sp macro="" textlink="">
      <xdr:nvSpPr>
        <xdr:cNvPr id="145" name="n_2mainValue【道路】&#10;一人当たり延長"/>
        <xdr:cNvSpPr txBox="1"/>
      </xdr:nvSpPr>
      <xdr:spPr>
        <a:xfrm>
          <a:off x="8483111" y="72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74771</xdr:rowOff>
    </xdr:from>
    <xdr:ext cx="534377" cy="259045"/>
    <xdr:sp macro="" textlink="">
      <xdr:nvSpPr>
        <xdr:cNvPr id="146" name="n_3mainValue【道路】&#10;一人当たり延長"/>
        <xdr:cNvSpPr txBox="1"/>
      </xdr:nvSpPr>
      <xdr:spPr>
        <a:xfrm>
          <a:off x="7594111" y="72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74897</xdr:rowOff>
    </xdr:from>
    <xdr:ext cx="534377" cy="259045"/>
    <xdr:sp macro="" textlink="">
      <xdr:nvSpPr>
        <xdr:cNvPr id="147" name="n_4mainValue【道路】&#10;一人当たり延長"/>
        <xdr:cNvSpPr txBox="1"/>
      </xdr:nvSpPr>
      <xdr:spPr>
        <a:xfrm>
          <a:off x="6705111" y="72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56969</xdr:rowOff>
    </xdr:from>
    <xdr:to>
      <xdr:col>24</xdr:col>
      <xdr:colOff>114300</xdr:colOff>
      <xdr:row>61</xdr:row>
      <xdr:rowOff>158569</xdr:rowOff>
    </xdr:to>
    <xdr:sp macro="" textlink="">
      <xdr:nvSpPr>
        <xdr:cNvPr id="189" name="楕円 188"/>
        <xdr:cNvSpPr/>
      </xdr:nvSpPr>
      <xdr:spPr>
        <a:xfrm>
          <a:off x="45847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35396</xdr:rowOff>
    </xdr:from>
    <xdr:ext cx="405111" cy="259045"/>
    <xdr:sp macro="" textlink="">
      <xdr:nvSpPr>
        <xdr:cNvPr id="190" name="【橋りょう・トンネル】&#10;有形固定資産減価償却率該当値テキスト"/>
        <xdr:cNvSpPr txBox="1"/>
      </xdr:nvSpPr>
      <xdr:spPr>
        <a:xfrm>
          <a:off x="467360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1" name="楕円 190"/>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107769</xdr:rowOff>
    </xdr:to>
    <xdr:cxnSp macro="">
      <xdr:nvCxnSpPr>
        <xdr:cNvPr id="192" name="直線コネクタ 191"/>
        <xdr:cNvCxnSpPr/>
      </xdr:nvCxnSpPr>
      <xdr:spPr>
        <a:xfrm>
          <a:off x="3797300" y="105384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93" name="楕円 192"/>
        <xdr:cNvSpPr/>
      </xdr:nvSpPr>
      <xdr:spPr>
        <a:xfrm>
          <a:off x="2857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80010</xdr:rowOff>
    </xdr:to>
    <xdr:cxnSp macro="">
      <xdr:nvCxnSpPr>
        <xdr:cNvPr id="194" name="直線コネクタ 193"/>
        <xdr:cNvCxnSpPr/>
      </xdr:nvCxnSpPr>
      <xdr:spPr>
        <a:xfrm>
          <a:off x="2908300" y="105107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5" name="楕円 194"/>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52251</xdr:rowOff>
    </xdr:to>
    <xdr:cxnSp macro="">
      <xdr:nvCxnSpPr>
        <xdr:cNvPr id="196" name="直線コネクタ 195"/>
        <xdr:cNvCxnSpPr/>
      </xdr:nvCxnSpPr>
      <xdr:spPr>
        <a:xfrm>
          <a:off x="2019300" y="104813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107587</xdr:rowOff>
    </xdr:from>
    <xdr:to>
      <xdr:col>6</xdr:col>
      <xdr:colOff>38100</xdr:colOff>
      <xdr:row>61</xdr:row>
      <xdr:rowOff>37737</xdr:rowOff>
    </xdr:to>
    <xdr:sp macro="" textlink="">
      <xdr:nvSpPr>
        <xdr:cNvPr id="197" name="楕円 196"/>
        <xdr:cNvSpPr/>
      </xdr:nvSpPr>
      <xdr:spPr>
        <a:xfrm>
          <a:off x="1079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158387</xdr:rowOff>
    </xdr:from>
    <xdr:to>
      <xdr:col>10</xdr:col>
      <xdr:colOff>114300</xdr:colOff>
      <xdr:row>61</xdr:row>
      <xdr:rowOff>22860</xdr:rowOff>
    </xdr:to>
    <xdr:cxnSp macro="">
      <xdr:nvCxnSpPr>
        <xdr:cNvPr id="198" name="直線コネクタ 197"/>
        <xdr:cNvCxnSpPr/>
      </xdr:nvCxnSpPr>
      <xdr:spPr>
        <a:xfrm>
          <a:off x="1130300" y="104453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2"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3" name="n_1mainValue【橋りょう・トンネ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204" name="n_2mainValue【橋りょう・トンネル】&#10;有形固定資産減価償却率"/>
        <xdr:cNvSpPr txBox="1"/>
      </xdr:nvSpPr>
      <xdr:spPr>
        <a:xfrm>
          <a:off x="2705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5" name="n_3mainValue【橋りょう・トンネ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6" name="n_4main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115353</xdr:rowOff>
    </xdr:from>
    <xdr:to>
      <xdr:col>55</xdr:col>
      <xdr:colOff>50800</xdr:colOff>
      <xdr:row>61</xdr:row>
      <xdr:rowOff>45503</xdr:rowOff>
    </xdr:to>
    <xdr:sp macro="" textlink="">
      <xdr:nvSpPr>
        <xdr:cNvPr id="244" name="楕円 243"/>
        <xdr:cNvSpPr/>
      </xdr:nvSpPr>
      <xdr:spPr>
        <a:xfrm>
          <a:off x="10426700" y="104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138230</xdr:rowOff>
    </xdr:from>
    <xdr:ext cx="690189" cy="259045"/>
    <xdr:sp macro="" textlink="">
      <xdr:nvSpPr>
        <xdr:cNvPr id="245" name="【橋りょう・トンネル】&#10;一人当たり有形固定資産（償却資産）額該当値テキスト"/>
        <xdr:cNvSpPr txBox="1"/>
      </xdr:nvSpPr>
      <xdr:spPr>
        <a:xfrm>
          <a:off x="10515600" y="10253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127016</xdr:rowOff>
    </xdr:from>
    <xdr:to>
      <xdr:col>50</xdr:col>
      <xdr:colOff>165100</xdr:colOff>
      <xdr:row>61</xdr:row>
      <xdr:rowOff>57166</xdr:rowOff>
    </xdr:to>
    <xdr:sp macro="" textlink="">
      <xdr:nvSpPr>
        <xdr:cNvPr id="246" name="楕円 245"/>
        <xdr:cNvSpPr/>
      </xdr:nvSpPr>
      <xdr:spPr>
        <a:xfrm>
          <a:off x="9588500" y="1041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166153</xdr:rowOff>
    </xdr:from>
    <xdr:to>
      <xdr:col>55</xdr:col>
      <xdr:colOff>0</xdr:colOff>
      <xdr:row>61</xdr:row>
      <xdr:rowOff>6366</xdr:rowOff>
    </xdr:to>
    <xdr:cxnSp macro="">
      <xdr:nvCxnSpPr>
        <xdr:cNvPr id="247" name="直線コネクタ 246"/>
        <xdr:cNvCxnSpPr/>
      </xdr:nvCxnSpPr>
      <xdr:spPr>
        <a:xfrm flipV="1">
          <a:off x="9639300" y="10453153"/>
          <a:ext cx="8382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135330</xdr:rowOff>
    </xdr:from>
    <xdr:to>
      <xdr:col>46</xdr:col>
      <xdr:colOff>38100</xdr:colOff>
      <xdr:row>61</xdr:row>
      <xdr:rowOff>65480</xdr:rowOff>
    </xdr:to>
    <xdr:sp macro="" textlink="">
      <xdr:nvSpPr>
        <xdr:cNvPr id="248" name="楕円 247"/>
        <xdr:cNvSpPr/>
      </xdr:nvSpPr>
      <xdr:spPr>
        <a:xfrm>
          <a:off x="8699500" y="104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6366</xdr:rowOff>
    </xdr:from>
    <xdr:to>
      <xdr:col>50</xdr:col>
      <xdr:colOff>114300</xdr:colOff>
      <xdr:row>61</xdr:row>
      <xdr:rowOff>14680</xdr:rowOff>
    </xdr:to>
    <xdr:cxnSp macro="">
      <xdr:nvCxnSpPr>
        <xdr:cNvPr id="249" name="直線コネクタ 248"/>
        <xdr:cNvCxnSpPr/>
      </xdr:nvCxnSpPr>
      <xdr:spPr>
        <a:xfrm flipV="1">
          <a:off x="8750300" y="10464816"/>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143217</xdr:rowOff>
    </xdr:from>
    <xdr:to>
      <xdr:col>41</xdr:col>
      <xdr:colOff>101600</xdr:colOff>
      <xdr:row>61</xdr:row>
      <xdr:rowOff>73367</xdr:rowOff>
    </xdr:to>
    <xdr:sp macro="" textlink="">
      <xdr:nvSpPr>
        <xdr:cNvPr id="250" name="楕円 249"/>
        <xdr:cNvSpPr/>
      </xdr:nvSpPr>
      <xdr:spPr>
        <a:xfrm>
          <a:off x="7810500" y="104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14680</xdr:rowOff>
    </xdr:from>
    <xdr:to>
      <xdr:col>45</xdr:col>
      <xdr:colOff>177800</xdr:colOff>
      <xdr:row>61</xdr:row>
      <xdr:rowOff>22567</xdr:rowOff>
    </xdr:to>
    <xdr:cxnSp macro="">
      <xdr:nvCxnSpPr>
        <xdr:cNvPr id="251" name="直線コネクタ 250"/>
        <xdr:cNvCxnSpPr/>
      </xdr:nvCxnSpPr>
      <xdr:spPr>
        <a:xfrm flipV="1">
          <a:off x="7861300" y="10473130"/>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159061</xdr:rowOff>
    </xdr:from>
    <xdr:to>
      <xdr:col>36</xdr:col>
      <xdr:colOff>165100</xdr:colOff>
      <xdr:row>61</xdr:row>
      <xdr:rowOff>89211</xdr:rowOff>
    </xdr:to>
    <xdr:sp macro="" textlink="">
      <xdr:nvSpPr>
        <xdr:cNvPr id="252" name="楕円 251"/>
        <xdr:cNvSpPr/>
      </xdr:nvSpPr>
      <xdr:spPr>
        <a:xfrm>
          <a:off x="6921500" y="104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22567</xdr:rowOff>
    </xdr:from>
    <xdr:to>
      <xdr:col>41</xdr:col>
      <xdr:colOff>50800</xdr:colOff>
      <xdr:row>61</xdr:row>
      <xdr:rowOff>38411</xdr:rowOff>
    </xdr:to>
    <xdr:cxnSp macro="">
      <xdr:nvCxnSpPr>
        <xdr:cNvPr id="253" name="直線コネクタ 252"/>
        <xdr:cNvCxnSpPr/>
      </xdr:nvCxnSpPr>
      <xdr:spPr>
        <a:xfrm flipV="1">
          <a:off x="6972300" y="10481017"/>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55"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56"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57" name="n_4aveValue【橋りょう・トンネル】&#10;一人当たり有形固定資産（償却資産）額"/>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73693</xdr:rowOff>
    </xdr:from>
    <xdr:ext cx="690189" cy="259045"/>
    <xdr:sp macro="" textlink="">
      <xdr:nvSpPr>
        <xdr:cNvPr id="258" name="n_1mainValue【橋りょう・トンネル】&#10;一人当たり有形固定資産（償却資産）額"/>
        <xdr:cNvSpPr txBox="1"/>
      </xdr:nvSpPr>
      <xdr:spPr>
        <a:xfrm>
          <a:off x="9281505" y="10189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82007</xdr:rowOff>
    </xdr:from>
    <xdr:ext cx="690189" cy="259045"/>
    <xdr:sp macro="" textlink="">
      <xdr:nvSpPr>
        <xdr:cNvPr id="259" name="n_2mainValue【橋りょう・トンネル】&#10;一人当たり有形固定資産（償却資産）額"/>
        <xdr:cNvSpPr txBox="1"/>
      </xdr:nvSpPr>
      <xdr:spPr>
        <a:xfrm>
          <a:off x="8405205" y="101975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89894</xdr:rowOff>
    </xdr:from>
    <xdr:ext cx="690189" cy="259045"/>
    <xdr:sp macro="" textlink="">
      <xdr:nvSpPr>
        <xdr:cNvPr id="260" name="n_3mainValue【橋りょう・トンネル】&#10;一人当たり有形固定資産（償却資産）額"/>
        <xdr:cNvSpPr txBox="1"/>
      </xdr:nvSpPr>
      <xdr:spPr>
        <a:xfrm>
          <a:off x="7516205" y="10205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105738</xdr:rowOff>
    </xdr:from>
    <xdr:ext cx="690189" cy="259045"/>
    <xdr:sp macro="" textlink="">
      <xdr:nvSpPr>
        <xdr:cNvPr id="261" name="n_4mainValue【橋りょう・トンネル】&#10;一人当たり有形固定資産（償却資産）額"/>
        <xdr:cNvSpPr txBox="1"/>
      </xdr:nvSpPr>
      <xdr:spPr>
        <a:xfrm>
          <a:off x="6627205" y="102212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303" name="楕円 302"/>
        <xdr:cNvSpPr/>
      </xdr:nvSpPr>
      <xdr:spPr>
        <a:xfrm>
          <a:off x="4584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153869</xdr:rowOff>
    </xdr:from>
    <xdr:ext cx="405111" cy="259045"/>
    <xdr:sp macro="" textlink="">
      <xdr:nvSpPr>
        <xdr:cNvPr id="304" name="【公営住宅】&#10;有形固定資産減価償却率該当値テキスト"/>
        <xdr:cNvSpPr txBox="1"/>
      </xdr:nvSpPr>
      <xdr:spPr>
        <a:xfrm>
          <a:off x="4673600" y="1369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77107</xdr:rowOff>
    </xdr:from>
    <xdr:to>
      <xdr:col>20</xdr:col>
      <xdr:colOff>38100</xdr:colOff>
      <xdr:row>81</xdr:row>
      <xdr:rowOff>7257</xdr:rowOff>
    </xdr:to>
    <xdr:sp macro="" textlink="">
      <xdr:nvSpPr>
        <xdr:cNvPr id="305" name="楕円 304"/>
        <xdr:cNvSpPr/>
      </xdr:nvSpPr>
      <xdr:spPr>
        <a:xfrm>
          <a:off x="3746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127907</xdr:rowOff>
    </xdr:from>
    <xdr:to>
      <xdr:col>24</xdr:col>
      <xdr:colOff>63500</xdr:colOff>
      <xdr:row>81</xdr:row>
      <xdr:rowOff>10342</xdr:rowOff>
    </xdr:to>
    <xdr:cxnSp macro="">
      <xdr:nvCxnSpPr>
        <xdr:cNvPr id="306" name="直線コネクタ 305"/>
        <xdr:cNvCxnSpPr/>
      </xdr:nvCxnSpPr>
      <xdr:spPr>
        <a:xfrm>
          <a:off x="3797300" y="1384390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21589</xdr:rowOff>
    </xdr:from>
    <xdr:to>
      <xdr:col>15</xdr:col>
      <xdr:colOff>101600</xdr:colOff>
      <xdr:row>80</xdr:row>
      <xdr:rowOff>123189</xdr:rowOff>
    </xdr:to>
    <xdr:sp macro="" textlink="">
      <xdr:nvSpPr>
        <xdr:cNvPr id="307" name="楕円 306"/>
        <xdr:cNvSpPr/>
      </xdr:nvSpPr>
      <xdr:spPr>
        <a:xfrm>
          <a:off x="2857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127907</xdr:rowOff>
    </xdr:to>
    <xdr:cxnSp macro="">
      <xdr:nvCxnSpPr>
        <xdr:cNvPr id="308" name="直線コネクタ 307"/>
        <xdr:cNvCxnSpPr/>
      </xdr:nvCxnSpPr>
      <xdr:spPr>
        <a:xfrm>
          <a:off x="2908300" y="1378838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139156</xdr:rowOff>
    </xdr:from>
    <xdr:to>
      <xdr:col>10</xdr:col>
      <xdr:colOff>165100</xdr:colOff>
      <xdr:row>80</xdr:row>
      <xdr:rowOff>69306</xdr:rowOff>
    </xdr:to>
    <xdr:sp macro="" textlink="">
      <xdr:nvSpPr>
        <xdr:cNvPr id="309" name="楕円 308"/>
        <xdr:cNvSpPr/>
      </xdr:nvSpPr>
      <xdr:spPr>
        <a:xfrm>
          <a:off x="1968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18506</xdr:rowOff>
    </xdr:from>
    <xdr:to>
      <xdr:col>15</xdr:col>
      <xdr:colOff>50800</xdr:colOff>
      <xdr:row>80</xdr:row>
      <xdr:rowOff>72389</xdr:rowOff>
    </xdr:to>
    <xdr:cxnSp macro="">
      <xdr:nvCxnSpPr>
        <xdr:cNvPr id="310" name="直線コネクタ 309"/>
        <xdr:cNvCxnSpPr/>
      </xdr:nvCxnSpPr>
      <xdr:spPr>
        <a:xfrm>
          <a:off x="2019300" y="1373450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83638</xdr:rowOff>
    </xdr:from>
    <xdr:to>
      <xdr:col>6</xdr:col>
      <xdr:colOff>38100</xdr:colOff>
      <xdr:row>80</xdr:row>
      <xdr:rowOff>13788</xdr:rowOff>
    </xdr:to>
    <xdr:sp macro="" textlink="">
      <xdr:nvSpPr>
        <xdr:cNvPr id="311" name="楕円 310"/>
        <xdr:cNvSpPr/>
      </xdr:nvSpPr>
      <xdr:spPr>
        <a:xfrm>
          <a:off x="1079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134438</xdr:rowOff>
    </xdr:from>
    <xdr:to>
      <xdr:col>10</xdr:col>
      <xdr:colOff>114300</xdr:colOff>
      <xdr:row>80</xdr:row>
      <xdr:rowOff>18506</xdr:rowOff>
    </xdr:to>
    <xdr:cxnSp macro="">
      <xdr:nvCxnSpPr>
        <xdr:cNvPr id="312" name="直線コネクタ 311"/>
        <xdr:cNvCxnSpPr/>
      </xdr:nvCxnSpPr>
      <xdr:spPr>
        <a:xfrm>
          <a:off x="1130300" y="136789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6" name="n_4aveValue【公営住宅】&#10;有形固定資産減価償却率"/>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23784</xdr:rowOff>
    </xdr:from>
    <xdr:ext cx="405111" cy="259045"/>
    <xdr:sp macro="" textlink="">
      <xdr:nvSpPr>
        <xdr:cNvPr id="317" name="n_1mainValue【公営住宅】&#10;有形固定資産減価償却率"/>
        <xdr:cNvSpPr txBox="1"/>
      </xdr:nvSpPr>
      <xdr:spPr>
        <a:xfrm>
          <a:off x="3582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318" name="n_2mainValue【公営住宅】&#10;有形固定資産減価償却率"/>
        <xdr:cNvSpPr txBox="1"/>
      </xdr:nvSpPr>
      <xdr:spPr>
        <a:xfrm>
          <a:off x="2705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85833</xdr:rowOff>
    </xdr:from>
    <xdr:ext cx="405111" cy="259045"/>
    <xdr:sp macro="" textlink="">
      <xdr:nvSpPr>
        <xdr:cNvPr id="319" name="n_3mainValue【公営住宅】&#10;有形固定資産減価償却率"/>
        <xdr:cNvSpPr txBox="1"/>
      </xdr:nvSpPr>
      <xdr:spPr>
        <a:xfrm>
          <a:off x="1816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30315</xdr:rowOff>
    </xdr:from>
    <xdr:ext cx="405111" cy="259045"/>
    <xdr:sp macro="" textlink="">
      <xdr:nvSpPr>
        <xdr:cNvPr id="320" name="n_4mainValue【公営住宅】&#10;有形固定資産減価償却率"/>
        <xdr:cNvSpPr txBox="1"/>
      </xdr:nvSpPr>
      <xdr:spPr>
        <a:xfrm>
          <a:off x="9277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28067</xdr:rowOff>
    </xdr:from>
    <xdr:to>
      <xdr:col>55</xdr:col>
      <xdr:colOff>50800</xdr:colOff>
      <xdr:row>86</xdr:row>
      <xdr:rowOff>129667</xdr:rowOff>
    </xdr:to>
    <xdr:sp macro="" textlink="">
      <xdr:nvSpPr>
        <xdr:cNvPr id="360" name="楕円 359"/>
        <xdr:cNvSpPr/>
      </xdr:nvSpPr>
      <xdr:spPr>
        <a:xfrm>
          <a:off x="10426700" y="147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114444</xdr:rowOff>
    </xdr:from>
    <xdr:ext cx="469744" cy="259045"/>
    <xdr:sp macro="" textlink="">
      <xdr:nvSpPr>
        <xdr:cNvPr id="361" name="【公営住宅】&#10;一人当たり面積該当値テキスト"/>
        <xdr:cNvSpPr txBox="1"/>
      </xdr:nvSpPr>
      <xdr:spPr>
        <a:xfrm>
          <a:off x="10515600" y="146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28829</xdr:rowOff>
    </xdr:from>
    <xdr:to>
      <xdr:col>50</xdr:col>
      <xdr:colOff>165100</xdr:colOff>
      <xdr:row>86</xdr:row>
      <xdr:rowOff>130429</xdr:rowOff>
    </xdr:to>
    <xdr:sp macro="" textlink="">
      <xdr:nvSpPr>
        <xdr:cNvPr id="362" name="楕円 361"/>
        <xdr:cNvSpPr/>
      </xdr:nvSpPr>
      <xdr:spPr>
        <a:xfrm>
          <a:off x="9588500" y="1477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78867</xdr:rowOff>
    </xdr:from>
    <xdr:to>
      <xdr:col>55</xdr:col>
      <xdr:colOff>0</xdr:colOff>
      <xdr:row>86</xdr:row>
      <xdr:rowOff>79629</xdr:rowOff>
    </xdr:to>
    <xdr:cxnSp macro="">
      <xdr:nvCxnSpPr>
        <xdr:cNvPr id="363" name="直線コネクタ 362"/>
        <xdr:cNvCxnSpPr/>
      </xdr:nvCxnSpPr>
      <xdr:spPr>
        <a:xfrm flipV="1">
          <a:off x="9639300" y="1482356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29463</xdr:rowOff>
    </xdr:from>
    <xdr:to>
      <xdr:col>46</xdr:col>
      <xdr:colOff>38100</xdr:colOff>
      <xdr:row>86</xdr:row>
      <xdr:rowOff>131063</xdr:rowOff>
    </xdr:to>
    <xdr:sp macro="" textlink="">
      <xdr:nvSpPr>
        <xdr:cNvPr id="364" name="楕円 363"/>
        <xdr:cNvSpPr/>
      </xdr:nvSpPr>
      <xdr:spPr>
        <a:xfrm>
          <a:off x="8699500" y="147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79629</xdr:rowOff>
    </xdr:from>
    <xdr:to>
      <xdr:col>50</xdr:col>
      <xdr:colOff>114300</xdr:colOff>
      <xdr:row>86</xdr:row>
      <xdr:rowOff>80263</xdr:rowOff>
    </xdr:to>
    <xdr:cxnSp macro="">
      <xdr:nvCxnSpPr>
        <xdr:cNvPr id="365" name="直線コネクタ 364"/>
        <xdr:cNvCxnSpPr/>
      </xdr:nvCxnSpPr>
      <xdr:spPr>
        <a:xfrm flipV="1">
          <a:off x="8750300" y="14824329"/>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29972</xdr:rowOff>
    </xdr:from>
    <xdr:to>
      <xdr:col>41</xdr:col>
      <xdr:colOff>101600</xdr:colOff>
      <xdr:row>86</xdr:row>
      <xdr:rowOff>131572</xdr:rowOff>
    </xdr:to>
    <xdr:sp macro="" textlink="">
      <xdr:nvSpPr>
        <xdr:cNvPr id="366" name="楕円 365"/>
        <xdr:cNvSpPr/>
      </xdr:nvSpPr>
      <xdr:spPr>
        <a:xfrm>
          <a:off x="7810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80263</xdr:rowOff>
    </xdr:from>
    <xdr:to>
      <xdr:col>45</xdr:col>
      <xdr:colOff>177800</xdr:colOff>
      <xdr:row>86</xdr:row>
      <xdr:rowOff>80772</xdr:rowOff>
    </xdr:to>
    <xdr:cxnSp macro="">
      <xdr:nvCxnSpPr>
        <xdr:cNvPr id="367" name="直線コネクタ 366"/>
        <xdr:cNvCxnSpPr/>
      </xdr:nvCxnSpPr>
      <xdr:spPr>
        <a:xfrm flipV="1">
          <a:off x="7861300" y="14824963"/>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33401</xdr:rowOff>
    </xdr:from>
    <xdr:to>
      <xdr:col>36</xdr:col>
      <xdr:colOff>165100</xdr:colOff>
      <xdr:row>86</xdr:row>
      <xdr:rowOff>135001</xdr:rowOff>
    </xdr:to>
    <xdr:sp macro="" textlink="">
      <xdr:nvSpPr>
        <xdr:cNvPr id="368" name="楕円 367"/>
        <xdr:cNvSpPr/>
      </xdr:nvSpPr>
      <xdr:spPr>
        <a:xfrm>
          <a:off x="69215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80772</xdr:rowOff>
    </xdr:from>
    <xdr:to>
      <xdr:col>41</xdr:col>
      <xdr:colOff>50800</xdr:colOff>
      <xdr:row>86</xdr:row>
      <xdr:rowOff>84201</xdr:rowOff>
    </xdr:to>
    <xdr:cxnSp macro="">
      <xdr:nvCxnSpPr>
        <xdr:cNvPr id="369" name="直線コネクタ 368"/>
        <xdr:cNvCxnSpPr/>
      </xdr:nvCxnSpPr>
      <xdr:spPr>
        <a:xfrm flipV="1">
          <a:off x="6972300" y="1482547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121556</xdr:rowOff>
    </xdr:from>
    <xdr:ext cx="469744" cy="259045"/>
    <xdr:sp macro="" textlink="">
      <xdr:nvSpPr>
        <xdr:cNvPr id="374" name="n_1mainValue【公営住宅】&#10;一人当たり面積"/>
        <xdr:cNvSpPr txBox="1"/>
      </xdr:nvSpPr>
      <xdr:spPr>
        <a:xfrm>
          <a:off x="9391727" y="148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122190</xdr:rowOff>
    </xdr:from>
    <xdr:ext cx="469744" cy="259045"/>
    <xdr:sp macro="" textlink="">
      <xdr:nvSpPr>
        <xdr:cNvPr id="375" name="n_2mainValue【公営住宅】&#10;一人当たり面積"/>
        <xdr:cNvSpPr txBox="1"/>
      </xdr:nvSpPr>
      <xdr:spPr>
        <a:xfrm>
          <a:off x="8515427" y="1486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122699</xdr:rowOff>
    </xdr:from>
    <xdr:ext cx="469744" cy="259045"/>
    <xdr:sp macro="" textlink="">
      <xdr:nvSpPr>
        <xdr:cNvPr id="376" name="n_3mainValue【公営住宅】&#10;一人当たり面積"/>
        <xdr:cNvSpPr txBox="1"/>
      </xdr:nvSpPr>
      <xdr:spPr>
        <a:xfrm>
          <a:off x="76264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126128</xdr:rowOff>
    </xdr:from>
    <xdr:ext cx="469744" cy="259045"/>
    <xdr:sp macro="" textlink="">
      <xdr:nvSpPr>
        <xdr:cNvPr id="377" name="n_4mainValue【公営住宅】&#10;一人当たり面積"/>
        <xdr:cNvSpPr txBox="1"/>
      </xdr:nvSpPr>
      <xdr:spPr>
        <a:xfrm>
          <a:off x="6737427" y="14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123372</xdr:rowOff>
    </xdr:from>
    <xdr:to>
      <xdr:col>85</xdr:col>
      <xdr:colOff>177800</xdr:colOff>
      <xdr:row>40</xdr:row>
      <xdr:rowOff>53522</xdr:rowOff>
    </xdr:to>
    <xdr:sp macro="" textlink="">
      <xdr:nvSpPr>
        <xdr:cNvPr id="435" name="楕円 434"/>
        <xdr:cNvSpPr/>
      </xdr:nvSpPr>
      <xdr:spPr>
        <a:xfrm>
          <a:off x="162687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101799</xdr:rowOff>
    </xdr:from>
    <xdr:ext cx="405111" cy="259045"/>
    <xdr:sp macro="" textlink="">
      <xdr:nvSpPr>
        <xdr:cNvPr id="436" name="【認定こども園・幼稚園・保育所】&#10;有形固定資産減価償却率該当値テキスト"/>
        <xdr:cNvSpPr txBox="1"/>
      </xdr:nvSpPr>
      <xdr:spPr>
        <a:xfrm>
          <a:off x="16357600"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437" name="楕円 436"/>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2722</xdr:rowOff>
    </xdr:to>
    <xdr:cxnSp macro="">
      <xdr:nvCxnSpPr>
        <xdr:cNvPr id="438" name="直線コネクタ 437"/>
        <xdr:cNvCxnSpPr/>
      </xdr:nvCxnSpPr>
      <xdr:spPr>
        <a:xfrm>
          <a:off x="15481300" y="681990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43362</xdr:rowOff>
    </xdr:from>
    <xdr:to>
      <xdr:col>76</xdr:col>
      <xdr:colOff>165100</xdr:colOff>
      <xdr:row>39</xdr:row>
      <xdr:rowOff>144962</xdr:rowOff>
    </xdr:to>
    <xdr:sp macro="" textlink="">
      <xdr:nvSpPr>
        <xdr:cNvPr id="439" name="楕円 438"/>
        <xdr:cNvSpPr/>
      </xdr:nvSpPr>
      <xdr:spPr>
        <a:xfrm>
          <a:off x="14541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94162</xdr:rowOff>
    </xdr:from>
    <xdr:to>
      <xdr:col>81</xdr:col>
      <xdr:colOff>50800</xdr:colOff>
      <xdr:row>39</xdr:row>
      <xdr:rowOff>133350</xdr:rowOff>
    </xdr:to>
    <xdr:cxnSp macro="">
      <xdr:nvCxnSpPr>
        <xdr:cNvPr id="440" name="直線コネクタ 439"/>
        <xdr:cNvCxnSpPr/>
      </xdr:nvCxnSpPr>
      <xdr:spPr>
        <a:xfrm>
          <a:off x="14592300" y="67807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12337</xdr:rowOff>
    </xdr:from>
    <xdr:to>
      <xdr:col>72</xdr:col>
      <xdr:colOff>38100</xdr:colOff>
      <xdr:row>39</xdr:row>
      <xdr:rowOff>113937</xdr:rowOff>
    </xdr:to>
    <xdr:sp macro="" textlink="">
      <xdr:nvSpPr>
        <xdr:cNvPr id="441" name="楕円 440"/>
        <xdr:cNvSpPr/>
      </xdr:nvSpPr>
      <xdr:spPr>
        <a:xfrm>
          <a:off x="13652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63137</xdr:rowOff>
    </xdr:from>
    <xdr:to>
      <xdr:col>76</xdr:col>
      <xdr:colOff>114300</xdr:colOff>
      <xdr:row>39</xdr:row>
      <xdr:rowOff>94162</xdr:rowOff>
    </xdr:to>
    <xdr:cxnSp macro="">
      <xdr:nvCxnSpPr>
        <xdr:cNvPr id="442" name="直線コネクタ 441"/>
        <xdr:cNvCxnSpPr/>
      </xdr:nvCxnSpPr>
      <xdr:spPr>
        <a:xfrm>
          <a:off x="13703300" y="67496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44994</xdr:rowOff>
    </xdr:from>
    <xdr:to>
      <xdr:col>67</xdr:col>
      <xdr:colOff>101600</xdr:colOff>
      <xdr:row>39</xdr:row>
      <xdr:rowOff>146594</xdr:rowOff>
    </xdr:to>
    <xdr:sp macro="" textlink="">
      <xdr:nvSpPr>
        <xdr:cNvPr id="443" name="楕円 442"/>
        <xdr:cNvSpPr/>
      </xdr:nvSpPr>
      <xdr:spPr>
        <a:xfrm>
          <a:off x="12763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63137</xdr:rowOff>
    </xdr:from>
    <xdr:to>
      <xdr:col>71</xdr:col>
      <xdr:colOff>177800</xdr:colOff>
      <xdr:row>39</xdr:row>
      <xdr:rowOff>95794</xdr:rowOff>
    </xdr:to>
    <xdr:cxnSp macro="">
      <xdr:nvCxnSpPr>
        <xdr:cNvPr id="444" name="直線コネクタ 443"/>
        <xdr:cNvCxnSpPr/>
      </xdr:nvCxnSpPr>
      <xdr:spPr>
        <a:xfrm flipV="1">
          <a:off x="12814300" y="67496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449" name="n_1mainValue【認定こども園・幼稚園・保育所】&#10;有形固定資産減価償却率"/>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136089</xdr:rowOff>
    </xdr:from>
    <xdr:ext cx="405111" cy="259045"/>
    <xdr:sp macro="" textlink="">
      <xdr:nvSpPr>
        <xdr:cNvPr id="450" name="n_2mainValue【認定こども園・幼稚園・保育所】&#10;有形固定資産減価償却率"/>
        <xdr:cNvSpPr txBox="1"/>
      </xdr:nvSpPr>
      <xdr:spPr>
        <a:xfrm>
          <a:off x="14389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451" name="n_3mainValue【認定こども園・幼稚園・保育所】&#10;有形固定資産減価償却率"/>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137721</xdr:rowOff>
    </xdr:from>
    <xdr:ext cx="405111" cy="259045"/>
    <xdr:sp macro="" textlink="">
      <xdr:nvSpPr>
        <xdr:cNvPr id="452" name="n_4mainValue【認定こども園・幼稚園・保育所】&#10;有形固定資産減価償却率"/>
        <xdr:cNvSpPr txBox="1"/>
      </xdr:nvSpPr>
      <xdr:spPr>
        <a:xfrm>
          <a:off x="12611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83"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51526</xdr:rowOff>
    </xdr:from>
    <xdr:to>
      <xdr:col>116</xdr:col>
      <xdr:colOff>114300</xdr:colOff>
      <xdr:row>40</xdr:row>
      <xdr:rowOff>153126</xdr:rowOff>
    </xdr:to>
    <xdr:sp macro="" textlink="">
      <xdr:nvSpPr>
        <xdr:cNvPr id="494" name="楕円 493"/>
        <xdr:cNvSpPr/>
      </xdr:nvSpPr>
      <xdr:spPr>
        <a:xfrm>
          <a:off x="22110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29953</xdr:rowOff>
    </xdr:from>
    <xdr:ext cx="469744" cy="259045"/>
    <xdr:sp macro="" textlink="">
      <xdr:nvSpPr>
        <xdr:cNvPr id="495" name="【認定こども園・幼稚園・保育所】&#10;一人当たり面積該当値テキスト"/>
        <xdr:cNvSpPr txBox="1"/>
      </xdr:nvSpPr>
      <xdr:spPr>
        <a:xfrm>
          <a:off x="22199600"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59690</xdr:rowOff>
    </xdr:from>
    <xdr:to>
      <xdr:col>112</xdr:col>
      <xdr:colOff>38100</xdr:colOff>
      <xdr:row>40</xdr:row>
      <xdr:rowOff>161290</xdr:rowOff>
    </xdr:to>
    <xdr:sp macro="" textlink="">
      <xdr:nvSpPr>
        <xdr:cNvPr id="496" name="楕円 495"/>
        <xdr:cNvSpPr/>
      </xdr:nvSpPr>
      <xdr:spPr>
        <a:xfrm>
          <a:off x="2127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102326</xdr:rowOff>
    </xdr:from>
    <xdr:to>
      <xdr:col>116</xdr:col>
      <xdr:colOff>63500</xdr:colOff>
      <xdr:row>40</xdr:row>
      <xdr:rowOff>110490</xdr:rowOff>
    </xdr:to>
    <xdr:cxnSp macro="">
      <xdr:nvCxnSpPr>
        <xdr:cNvPr id="497" name="直線コネクタ 496"/>
        <xdr:cNvCxnSpPr/>
      </xdr:nvCxnSpPr>
      <xdr:spPr>
        <a:xfrm flipV="1">
          <a:off x="21323300" y="696032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64588</xdr:rowOff>
    </xdr:from>
    <xdr:to>
      <xdr:col>107</xdr:col>
      <xdr:colOff>101600</xdr:colOff>
      <xdr:row>40</xdr:row>
      <xdr:rowOff>166188</xdr:rowOff>
    </xdr:to>
    <xdr:sp macro="" textlink="">
      <xdr:nvSpPr>
        <xdr:cNvPr id="498" name="楕円 497"/>
        <xdr:cNvSpPr/>
      </xdr:nvSpPr>
      <xdr:spPr>
        <a:xfrm>
          <a:off x="20383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110490</xdr:rowOff>
    </xdr:from>
    <xdr:to>
      <xdr:col>111</xdr:col>
      <xdr:colOff>177800</xdr:colOff>
      <xdr:row>40</xdr:row>
      <xdr:rowOff>115388</xdr:rowOff>
    </xdr:to>
    <xdr:cxnSp macro="">
      <xdr:nvCxnSpPr>
        <xdr:cNvPr id="499" name="直線コネクタ 498"/>
        <xdr:cNvCxnSpPr/>
      </xdr:nvCxnSpPr>
      <xdr:spPr>
        <a:xfrm flipV="1">
          <a:off x="20434300" y="696849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69487</xdr:rowOff>
    </xdr:from>
    <xdr:to>
      <xdr:col>102</xdr:col>
      <xdr:colOff>165100</xdr:colOff>
      <xdr:row>40</xdr:row>
      <xdr:rowOff>171087</xdr:rowOff>
    </xdr:to>
    <xdr:sp macro="" textlink="">
      <xdr:nvSpPr>
        <xdr:cNvPr id="500" name="楕円 499"/>
        <xdr:cNvSpPr/>
      </xdr:nvSpPr>
      <xdr:spPr>
        <a:xfrm>
          <a:off x="19494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115388</xdr:rowOff>
    </xdr:from>
    <xdr:to>
      <xdr:col>107</xdr:col>
      <xdr:colOff>50800</xdr:colOff>
      <xdr:row>40</xdr:row>
      <xdr:rowOff>120287</xdr:rowOff>
    </xdr:to>
    <xdr:cxnSp macro="">
      <xdr:nvCxnSpPr>
        <xdr:cNvPr id="501" name="直線コネクタ 500"/>
        <xdr:cNvCxnSpPr/>
      </xdr:nvCxnSpPr>
      <xdr:spPr>
        <a:xfrm flipV="1">
          <a:off x="19545300" y="69733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xdr:rowOff>
    </xdr:from>
    <xdr:to>
      <xdr:col>98</xdr:col>
      <xdr:colOff>38100</xdr:colOff>
      <xdr:row>40</xdr:row>
      <xdr:rowOff>115570</xdr:rowOff>
    </xdr:to>
    <xdr:sp macro="" textlink="">
      <xdr:nvSpPr>
        <xdr:cNvPr id="502" name="楕円 501"/>
        <xdr:cNvSpPr/>
      </xdr:nvSpPr>
      <xdr:spPr>
        <a:xfrm>
          <a:off x="18605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64770</xdr:rowOff>
    </xdr:from>
    <xdr:to>
      <xdr:col>102</xdr:col>
      <xdr:colOff>114300</xdr:colOff>
      <xdr:row>40</xdr:row>
      <xdr:rowOff>120287</xdr:rowOff>
    </xdr:to>
    <xdr:cxnSp macro="">
      <xdr:nvCxnSpPr>
        <xdr:cNvPr id="503" name="直線コネクタ 502"/>
        <xdr:cNvCxnSpPr/>
      </xdr:nvCxnSpPr>
      <xdr:spPr>
        <a:xfrm>
          <a:off x="18656300" y="692277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504"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5"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507"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152417</xdr:rowOff>
    </xdr:from>
    <xdr:ext cx="469744" cy="259045"/>
    <xdr:sp macro="" textlink="">
      <xdr:nvSpPr>
        <xdr:cNvPr id="508" name="n_1mainValue【認定こども園・幼稚園・保育所】&#10;一人当たり面積"/>
        <xdr:cNvSpPr txBox="1"/>
      </xdr:nvSpPr>
      <xdr:spPr>
        <a:xfrm>
          <a:off x="21075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157315</xdr:rowOff>
    </xdr:from>
    <xdr:ext cx="469744" cy="259045"/>
    <xdr:sp macro="" textlink="">
      <xdr:nvSpPr>
        <xdr:cNvPr id="509" name="n_2mainValue【認定こども園・幼稚園・保育所】&#10;一人当たり面積"/>
        <xdr:cNvSpPr txBox="1"/>
      </xdr:nvSpPr>
      <xdr:spPr>
        <a:xfrm>
          <a:off x="20199427"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162214</xdr:rowOff>
    </xdr:from>
    <xdr:ext cx="469744" cy="259045"/>
    <xdr:sp macro="" textlink="">
      <xdr:nvSpPr>
        <xdr:cNvPr id="510" name="n_3mainValue【認定こども園・幼稚園・保育所】&#10;一人当たり面積"/>
        <xdr:cNvSpPr txBox="1"/>
      </xdr:nvSpPr>
      <xdr:spPr>
        <a:xfrm>
          <a:off x="19310427" y="702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106697</xdr:rowOff>
    </xdr:from>
    <xdr:ext cx="469744" cy="259045"/>
    <xdr:sp macro="" textlink="">
      <xdr:nvSpPr>
        <xdr:cNvPr id="511" name="n_4mainValue【認定こども園・幼稚園・保育所】&#10;一人当たり面積"/>
        <xdr:cNvSpPr txBox="1"/>
      </xdr:nvSpPr>
      <xdr:spPr>
        <a:xfrm>
          <a:off x="18421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88265</xdr:rowOff>
    </xdr:from>
    <xdr:to>
      <xdr:col>85</xdr:col>
      <xdr:colOff>177800</xdr:colOff>
      <xdr:row>58</xdr:row>
      <xdr:rowOff>18415</xdr:rowOff>
    </xdr:to>
    <xdr:sp macro="" textlink="">
      <xdr:nvSpPr>
        <xdr:cNvPr id="552" name="楕円 551"/>
        <xdr:cNvSpPr/>
      </xdr:nvSpPr>
      <xdr:spPr>
        <a:xfrm>
          <a:off x="16268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111142</xdr:rowOff>
    </xdr:from>
    <xdr:ext cx="405111" cy="259045"/>
    <xdr:sp macro="" textlink="">
      <xdr:nvSpPr>
        <xdr:cNvPr id="553" name="【学校施設】&#10;有形固定資産減価償却率該当値テキスト"/>
        <xdr:cNvSpPr txBox="1"/>
      </xdr:nvSpPr>
      <xdr:spPr>
        <a:xfrm>
          <a:off x="16357600"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36830</xdr:rowOff>
    </xdr:from>
    <xdr:to>
      <xdr:col>81</xdr:col>
      <xdr:colOff>101600</xdr:colOff>
      <xdr:row>57</xdr:row>
      <xdr:rowOff>138430</xdr:rowOff>
    </xdr:to>
    <xdr:sp macro="" textlink="">
      <xdr:nvSpPr>
        <xdr:cNvPr id="554" name="楕円 553"/>
        <xdr:cNvSpPr/>
      </xdr:nvSpPr>
      <xdr:spPr>
        <a:xfrm>
          <a:off x="1543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57</xdr:row>
      <xdr:rowOff>139065</xdr:rowOff>
    </xdr:to>
    <xdr:cxnSp macro="">
      <xdr:nvCxnSpPr>
        <xdr:cNvPr id="555" name="直線コネクタ 554"/>
        <xdr:cNvCxnSpPr/>
      </xdr:nvCxnSpPr>
      <xdr:spPr>
        <a:xfrm>
          <a:off x="15481300" y="98602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162560</xdr:rowOff>
    </xdr:from>
    <xdr:to>
      <xdr:col>76</xdr:col>
      <xdr:colOff>165100</xdr:colOff>
      <xdr:row>57</xdr:row>
      <xdr:rowOff>92710</xdr:rowOff>
    </xdr:to>
    <xdr:sp macro="" textlink="">
      <xdr:nvSpPr>
        <xdr:cNvPr id="556" name="楕円 555"/>
        <xdr:cNvSpPr/>
      </xdr:nvSpPr>
      <xdr:spPr>
        <a:xfrm>
          <a:off x="14541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41910</xdr:rowOff>
    </xdr:from>
    <xdr:to>
      <xdr:col>81</xdr:col>
      <xdr:colOff>50800</xdr:colOff>
      <xdr:row>57</xdr:row>
      <xdr:rowOff>87630</xdr:rowOff>
    </xdr:to>
    <xdr:cxnSp macro="">
      <xdr:nvCxnSpPr>
        <xdr:cNvPr id="557" name="直線コネクタ 556"/>
        <xdr:cNvCxnSpPr/>
      </xdr:nvCxnSpPr>
      <xdr:spPr>
        <a:xfrm>
          <a:off x="14592300" y="9814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160655</xdr:rowOff>
    </xdr:from>
    <xdr:to>
      <xdr:col>72</xdr:col>
      <xdr:colOff>38100</xdr:colOff>
      <xdr:row>58</xdr:row>
      <xdr:rowOff>90805</xdr:rowOff>
    </xdr:to>
    <xdr:sp macro="" textlink="">
      <xdr:nvSpPr>
        <xdr:cNvPr id="558" name="楕円 557"/>
        <xdr:cNvSpPr/>
      </xdr:nvSpPr>
      <xdr:spPr>
        <a:xfrm>
          <a:off x="13652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41910</xdr:rowOff>
    </xdr:from>
    <xdr:to>
      <xdr:col>76</xdr:col>
      <xdr:colOff>114300</xdr:colOff>
      <xdr:row>58</xdr:row>
      <xdr:rowOff>40005</xdr:rowOff>
    </xdr:to>
    <xdr:cxnSp macro="">
      <xdr:nvCxnSpPr>
        <xdr:cNvPr id="559" name="直線コネクタ 558"/>
        <xdr:cNvCxnSpPr/>
      </xdr:nvCxnSpPr>
      <xdr:spPr>
        <a:xfrm flipV="1">
          <a:off x="13703300" y="981456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60" name="楕円 559"/>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40005</xdr:rowOff>
    </xdr:from>
    <xdr:to>
      <xdr:col>71</xdr:col>
      <xdr:colOff>177800</xdr:colOff>
      <xdr:row>59</xdr:row>
      <xdr:rowOff>133350</xdr:rowOff>
    </xdr:to>
    <xdr:cxnSp macro="">
      <xdr:nvCxnSpPr>
        <xdr:cNvPr id="561" name="直線コネクタ 560"/>
        <xdr:cNvCxnSpPr/>
      </xdr:nvCxnSpPr>
      <xdr:spPr>
        <a:xfrm flipV="1">
          <a:off x="12814300" y="998410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63" name="n_2aveValue【学校施設】&#10;有形固定資産減価償却率"/>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5"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154957</xdr:rowOff>
    </xdr:from>
    <xdr:ext cx="405111" cy="259045"/>
    <xdr:sp macro="" textlink="">
      <xdr:nvSpPr>
        <xdr:cNvPr id="566" name="n_1mainValue【学校施設】&#10;有形固定資産減価償却率"/>
        <xdr:cNvSpPr txBox="1"/>
      </xdr:nvSpPr>
      <xdr:spPr>
        <a:xfrm>
          <a:off x="15266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109237</xdr:rowOff>
    </xdr:from>
    <xdr:ext cx="405111" cy="259045"/>
    <xdr:sp macro="" textlink="">
      <xdr:nvSpPr>
        <xdr:cNvPr id="567" name="n_2mainValue【学校施設】&#10;有形固定資産減価償却率"/>
        <xdr:cNvSpPr txBox="1"/>
      </xdr:nvSpPr>
      <xdr:spPr>
        <a:xfrm>
          <a:off x="14389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107332</xdr:rowOff>
    </xdr:from>
    <xdr:ext cx="405111" cy="259045"/>
    <xdr:sp macro="" textlink="">
      <xdr:nvSpPr>
        <xdr:cNvPr id="568" name="n_3mainValue【学校施設】&#10;有形固定資産減価償却率"/>
        <xdr:cNvSpPr txBox="1"/>
      </xdr:nvSpPr>
      <xdr:spPr>
        <a:xfrm>
          <a:off x="13500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569" name="n_4mainValue【学校施設】&#10;有形固定資産減価償却率"/>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602"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49213</xdr:rowOff>
    </xdr:from>
    <xdr:to>
      <xdr:col>116</xdr:col>
      <xdr:colOff>114300</xdr:colOff>
      <xdr:row>61</xdr:row>
      <xdr:rowOff>150813</xdr:rowOff>
    </xdr:to>
    <xdr:sp macro="" textlink="">
      <xdr:nvSpPr>
        <xdr:cNvPr id="613" name="楕円 612"/>
        <xdr:cNvSpPr/>
      </xdr:nvSpPr>
      <xdr:spPr>
        <a:xfrm>
          <a:off x="22110700" y="105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27640</xdr:rowOff>
    </xdr:from>
    <xdr:ext cx="469744" cy="259045"/>
    <xdr:sp macro="" textlink="">
      <xdr:nvSpPr>
        <xdr:cNvPr id="614" name="【学校施設】&#10;一人当たり面積該当値テキスト"/>
        <xdr:cNvSpPr txBox="1"/>
      </xdr:nvSpPr>
      <xdr:spPr>
        <a:xfrm>
          <a:off x="22199600"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62357</xdr:rowOff>
    </xdr:from>
    <xdr:to>
      <xdr:col>112</xdr:col>
      <xdr:colOff>38100</xdr:colOff>
      <xdr:row>61</xdr:row>
      <xdr:rowOff>163957</xdr:rowOff>
    </xdr:to>
    <xdr:sp macro="" textlink="">
      <xdr:nvSpPr>
        <xdr:cNvPr id="615" name="楕円 614"/>
        <xdr:cNvSpPr/>
      </xdr:nvSpPr>
      <xdr:spPr>
        <a:xfrm>
          <a:off x="21272500" y="105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100013</xdr:rowOff>
    </xdr:from>
    <xdr:to>
      <xdr:col>116</xdr:col>
      <xdr:colOff>63500</xdr:colOff>
      <xdr:row>61</xdr:row>
      <xdr:rowOff>113157</xdr:rowOff>
    </xdr:to>
    <xdr:cxnSp macro="">
      <xdr:nvCxnSpPr>
        <xdr:cNvPr id="616" name="直線コネクタ 615"/>
        <xdr:cNvCxnSpPr/>
      </xdr:nvCxnSpPr>
      <xdr:spPr>
        <a:xfrm flipV="1">
          <a:off x="21323300" y="10558463"/>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71787</xdr:rowOff>
    </xdr:from>
    <xdr:to>
      <xdr:col>107</xdr:col>
      <xdr:colOff>101600</xdr:colOff>
      <xdr:row>62</xdr:row>
      <xdr:rowOff>1937</xdr:rowOff>
    </xdr:to>
    <xdr:sp macro="" textlink="">
      <xdr:nvSpPr>
        <xdr:cNvPr id="617" name="楕円 616"/>
        <xdr:cNvSpPr/>
      </xdr:nvSpPr>
      <xdr:spPr>
        <a:xfrm>
          <a:off x="20383500" y="105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113157</xdr:rowOff>
    </xdr:from>
    <xdr:to>
      <xdr:col>111</xdr:col>
      <xdr:colOff>177800</xdr:colOff>
      <xdr:row>61</xdr:row>
      <xdr:rowOff>122587</xdr:rowOff>
    </xdr:to>
    <xdr:cxnSp macro="">
      <xdr:nvCxnSpPr>
        <xdr:cNvPr id="618" name="直線コネクタ 617"/>
        <xdr:cNvCxnSpPr/>
      </xdr:nvCxnSpPr>
      <xdr:spPr>
        <a:xfrm flipV="1">
          <a:off x="20434300" y="10571607"/>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170085</xdr:rowOff>
    </xdr:from>
    <xdr:to>
      <xdr:col>102</xdr:col>
      <xdr:colOff>165100</xdr:colOff>
      <xdr:row>60</xdr:row>
      <xdr:rowOff>100235</xdr:rowOff>
    </xdr:to>
    <xdr:sp macro="" textlink="">
      <xdr:nvSpPr>
        <xdr:cNvPr id="619" name="楕円 618"/>
        <xdr:cNvSpPr/>
      </xdr:nvSpPr>
      <xdr:spPr>
        <a:xfrm>
          <a:off x="19494500" y="102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49435</xdr:rowOff>
    </xdr:from>
    <xdr:to>
      <xdr:col>107</xdr:col>
      <xdr:colOff>50800</xdr:colOff>
      <xdr:row>61</xdr:row>
      <xdr:rowOff>122587</xdr:rowOff>
    </xdr:to>
    <xdr:cxnSp macro="">
      <xdr:nvCxnSpPr>
        <xdr:cNvPr id="620" name="直線コネクタ 619"/>
        <xdr:cNvCxnSpPr/>
      </xdr:nvCxnSpPr>
      <xdr:spPr>
        <a:xfrm>
          <a:off x="19545300" y="10336435"/>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134366</xdr:rowOff>
    </xdr:from>
    <xdr:to>
      <xdr:col>98</xdr:col>
      <xdr:colOff>38100</xdr:colOff>
      <xdr:row>61</xdr:row>
      <xdr:rowOff>64516</xdr:rowOff>
    </xdr:to>
    <xdr:sp macro="" textlink="">
      <xdr:nvSpPr>
        <xdr:cNvPr id="621" name="楕円 620"/>
        <xdr:cNvSpPr/>
      </xdr:nvSpPr>
      <xdr:spPr>
        <a:xfrm>
          <a:off x="18605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49435</xdr:rowOff>
    </xdr:from>
    <xdr:to>
      <xdr:col>102</xdr:col>
      <xdr:colOff>114300</xdr:colOff>
      <xdr:row>61</xdr:row>
      <xdr:rowOff>13716</xdr:rowOff>
    </xdr:to>
    <xdr:cxnSp macro="">
      <xdr:nvCxnSpPr>
        <xdr:cNvPr id="622" name="直線コネクタ 621"/>
        <xdr:cNvCxnSpPr/>
      </xdr:nvCxnSpPr>
      <xdr:spPr>
        <a:xfrm flipV="1">
          <a:off x="18656300" y="10336435"/>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23"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24"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625"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626"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155084</xdr:rowOff>
    </xdr:from>
    <xdr:ext cx="469744" cy="259045"/>
    <xdr:sp macro="" textlink="">
      <xdr:nvSpPr>
        <xdr:cNvPr id="627" name="n_1mainValue【学校施設】&#10;一人当たり面積"/>
        <xdr:cNvSpPr txBox="1"/>
      </xdr:nvSpPr>
      <xdr:spPr>
        <a:xfrm>
          <a:off x="21075727" y="1061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164514</xdr:rowOff>
    </xdr:from>
    <xdr:ext cx="469744" cy="259045"/>
    <xdr:sp macro="" textlink="">
      <xdr:nvSpPr>
        <xdr:cNvPr id="628" name="n_2mainValue【学校施設】&#10;一人当たり面積"/>
        <xdr:cNvSpPr txBox="1"/>
      </xdr:nvSpPr>
      <xdr:spPr>
        <a:xfrm>
          <a:off x="20199427" y="1062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116762</xdr:rowOff>
    </xdr:from>
    <xdr:ext cx="469744" cy="259045"/>
    <xdr:sp macro="" textlink="">
      <xdr:nvSpPr>
        <xdr:cNvPr id="629" name="n_3mainValue【学校施設】&#10;一人当たり面積"/>
        <xdr:cNvSpPr txBox="1"/>
      </xdr:nvSpPr>
      <xdr:spPr>
        <a:xfrm>
          <a:off x="19310427" y="100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55643</xdr:rowOff>
    </xdr:from>
    <xdr:ext cx="469744" cy="259045"/>
    <xdr:sp macro="" textlink="">
      <xdr:nvSpPr>
        <xdr:cNvPr id="630" name="n_4mainValue【学校施設】&#10;一人当たり面積"/>
        <xdr:cNvSpPr txBox="1"/>
      </xdr:nvSpPr>
      <xdr:spPr>
        <a:xfrm>
          <a:off x="18421427" y="105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6"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81" name="フローチャート: 判断 68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97789</xdr:rowOff>
    </xdr:from>
    <xdr:to>
      <xdr:col>85</xdr:col>
      <xdr:colOff>177800</xdr:colOff>
      <xdr:row>107</xdr:row>
      <xdr:rowOff>27939</xdr:rowOff>
    </xdr:to>
    <xdr:sp macro="" textlink="">
      <xdr:nvSpPr>
        <xdr:cNvPr id="687" name="楕円 686"/>
        <xdr:cNvSpPr/>
      </xdr:nvSpPr>
      <xdr:spPr>
        <a:xfrm>
          <a:off x="16268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76216</xdr:rowOff>
    </xdr:from>
    <xdr:ext cx="405111" cy="259045"/>
    <xdr:sp macro="" textlink="">
      <xdr:nvSpPr>
        <xdr:cNvPr id="688" name="【公民館】&#10;有形固定資産減価償却率該当値テキスト"/>
        <xdr:cNvSpPr txBox="1"/>
      </xdr:nvSpPr>
      <xdr:spPr>
        <a:xfrm>
          <a:off x="16357600"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55880</xdr:rowOff>
    </xdr:from>
    <xdr:to>
      <xdr:col>81</xdr:col>
      <xdr:colOff>101600</xdr:colOff>
      <xdr:row>106</xdr:row>
      <xdr:rowOff>157480</xdr:rowOff>
    </xdr:to>
    <xdr:sp macro="" textlink="">
      <xdr:nvSpPr>
        <xdr:cNvPr id="689" name="楕円 688"/>
        <xdr:cNvSpPr/>
      </xdr:nvSpPr>
      <xdr:spPr>
        <a:xfrm>
          <a:off x="1543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106680</xdr:rowOff>
    </xdr:from>
    <xdr:to>
      <xdr:col>85</xdr:col>
      <xdr:colOff>127000</xdr:colOff>
      <xdr:row>106</xdr:row>
      <xdr:rowOff>148589</xdr:rowOff>
    </xdr:to>
    <xdr:cxnSp macro="">
      <xdr:nvCxnSpPr>
        <xdr:cNvPr id="690" name="直線コネクタ 689"/>
        <xdr:cNvCxnSpPr/>
      </xdr:nvCxnSpPr>
      <xdr:spPr>
        <a:xfrm>
          <a:off x="15481300" y="182803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12064</xdr:rowOff>
    </xdr:from>
    <xdr:to>
      <xdr:col>76</xdr:col>
      <xdr:colOff>165100</xdr:colOff>
      <xdr:row>106</xdr:row>
      <xdr:rowOff>113664</xdr:rowOff>
    </xdr:to>
    <xdr:sp macro="" textlink="">
      <xdr:nvSpPr>
        <xdr:cNvPr id="691" name="楕円 690"/>
        <xdr:cNvSpPr/>
      </xdr:nvSpPr>
      <xdr:spPr>
        <a:xfrm>
          <a:off x="14541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62864</xdr:rowOff>
    </xdr:from>
    <xdr:to>
      <xdr:col>81</xdr:col>
      <xdr:colOff>50800</xdr:colOff>
      <xdr:row>106</xdr:row>
      <xdr:rowOff>106680</xdr:rowOff>
    </xdr:to>
    <xdr:cxnSp macro="">
      <xdr:nvCxnSpPr>
        <xdr:cNvPr id="692" name="直線コネクタ 691"/>
        <xdr:cNvCxnSpPr/>
      </xdr:nvCxnSpPr>
      <xdr:spPr>
        <a:xfrm>
          <a:off x="14592300" y="182365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139700</xdr:rowOff>
    </xdr:from>
    <xdr:to>
      <xdr:col>72</xdr:col>
      <xdr:colOff>38100</xdr:colOff>
      <xdr:row>106</xdr:row>
      <xdr:rowOff>69850</xdr:rowOff>
    </xdr:to>
    <xdr:sp macro="" textlink="">
      <xdr:nvSpPr>
        <xdr:cNvPr id="693" name="楕円 692"/>
        <xdr:cNvSpPr/>
      </xdr:nvSpPr>
      <xdr:spPr>
        <a:xfrm>
          <a:off x="1365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62864</xdr:rowOff>
    </xdr:to>
    <xdr:cxnSp macro="">
      <xdr:nvCxnSpPr>
        <xdr:cNvPr id="694" name="直線コネクタ 693"/>
        <xdr:cNvCxnSpPr/>
      </xdr:nvCxnSpPr>
      <xdr:spPr>
        <a:xfrm>
          <a:off x="13703300" y="181927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97789</xdr:rowOff>
    </xdr:from>
    <xdr:to>
      <xdr:col>67</xdr:col>
      <xdr:colOff>101600</xdr:colOff>
      <xdr:row>106</xdr:row>
      <xdr:rowOff>27939</xdr:rowOff>
    </xdr:to>
    <xdr:sp macro="" textlink="">
      <xdr:nvSpPr>
        <xdr:cNvPr id="695" name="楕円 694"/>
        <xdr:cNvSpPr/>
      </xdr:nvSpPr>
      <xdr:spPr>
        <a:xfrm>
          <a:off x="1276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148589</xdr:rowOff>
    </xdr:from>
    <xdr:to>
      <xdr:col>71</xdr:col>
      <xdr:colOff>177800</xdr:colOff>
      <xdr:row>106</xdr:row>
      <xdr:rowOff>19050</xdr:rowOff>
    </xdr:to>
    <xdr:cxnSp macro="">
      <xdr:nvCxnSpPr>
        <xdr:cNvPr id="696" name="直線コネクタ 695"/>
        <xdr:cNvCxnSpPr/>
      </xdr:nvCxnSpPr>
      <xdr:spPr>
        <a:xfrm>
          <a:off x="12814300" y="18150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97"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99"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00"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148607</xdr:rowOff>
    </xdr:from>
    <xdr:ext cx="405111" cy="259045"/>
    <xdr:sp macro="" textlink="">
      <xdr:nvSpPr>
        <xdr:cNvPr id="701" name="n_1mainValue【公民館】&#10;有形固定資産減価償却率"/>
        <xdr:cNvSpPr txBox="1"/>
      </xdr:nvSpPr>
      <xdr:spPr>
        <a:xfrm>
          <a:off x="15266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104791</xdr:rowOff>
    </xdr:from>
    <xdr:ext cx="405111" cy="259045"/>
    <xdr:sp macro="" textlink="">
      <xdr:nvSpPr>
        <xdr:cNvPr id="702" name="n_2mainValue【公民館】&#10;有形固定資産減価償却率"/>
        <xdr:cNvSpPr txBox="1"/>
      </xdr:nvSpPr>
      <xdr:spPr>
        <a:xfrm>
          <a:off x="14389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60977</xdr:rowOff>
    </xdr:from>
    <xdr:ext cx="405111" cy="259045"/>
    <xdr:sp macro="" textlink="">
      <xdr:nvSpPr>
        <xdr:cNvPr id="703" name="n_3mainValue【公民館】&#10;有形固定資産減価償却率"/>
        <xdr:cNvSpPr txBox="1"/>
      </xdr:nvSpPr>
      <xdr:spPr>
        <a:xfrm>
          <a:off x="13500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19066</xdr:rowOff>
    </xdr:from>
    <xdr:ext cx="405111" cy="259045"/>
    <xdr:sp macro="" textlink="">
      <xdr:nvSpPr>
        <xdr:cNvPr id="704" name="n_4mainValue【公民館】&#10;有形固定資産減価償却率"/>
        <xdr:cNvSpPr txBox="1"/>
      </xdr:nvSpPr>
      <xdr:spPr>
        <a:xfrm>
          <a:off x="12611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731"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36" name="フローチャート: 判断 735"/>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148844</xdr:rowOff>
    </xdr:from>
    <xdr:to>
      <xdr:col>116</xdr:col>
      <xdr:colOff>114300</xdr:colOff>
      <xdr:row>108</xdr:row>
      <xdr:rowOff>78994</xdr:rowOff>
    </xdr:to>
    <xdr:sp macro="" textlink="">
      <xdr:nvSpPr>
        <xdr:cNvPr id="742" name="楕円 741"/>
        <xdr:cNvSpPr/>
      </xdr:nvSpPr>
      <xdr:spPr>
        <a:xfrm>
          <a:off x="221107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63771</xdr:rowOff>
    </xdr:from>
    <xdr:ext cx="469744" cy="259045"/>
    <xdr:sp macro="" textlink="">
      <xdr:nvSpPr>
        <xdr:cNvPr id="743" name="【公民館】&#10;一人当たり面積該当値テキスト"/>
        <xdr:cNvSpPr txBox="1"/>
      </xdr:nvSpPr>
      <xdr:spPr>
        <a:xfrm>
          <a:off x="22199600" y="1840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149758</xdr:rowOff>
    </xdr:from>
    <xdr:to>
      <xdr:col>112</xdr:col>
      <xdr:colOff>38100</xdr:colOff>
      <xdr:row>108</xdr:row>
      <xdr:rowOff>79908</xdr:rowOff>
    </xdr:to>
    <xdr:sp macro="" textlink="">
      <xdr:nvSpPr>
        <xdr:cNvPr id="744" name="楕円 743"/>
        <xdr:cNvSpPr/>
      </xdr:nvSpPr>
      <xdr:spPr>
        <a:xfrm>
          <a:off x="21272500" y="184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28194</xdr:rowOff>
    </xdr:from>
    <xdr:to>
      <xdr:col>116</xdr:col>
      <xdr:colOff>63500</xdr:colOff>
      <xdr:row>108</xdr:row>
      <xdr:rowOff>29108</xdr:rowOff>
    </xdr:to>
    <xdr:cxnSp macro="">
      <xdr:nvCxnSpPr>
        <xdr:cNvPr id="745" name="直線コネクタ 744"/>
        <xdr:cNvCxnSpPr/>
      </xdr:nvCxnSpPr>
      <xdr:spPr>
        <a:xfrm flipV="1">
          <a:off x="21323300" y="1854479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150673</xdr:rowOff>
    </xdr:from>
    <xdr:to>
      <xdr:col>107</xdr:col>
      <xdr:colOff>101600</xdr:colOff>
      <xdr:row>108</xdr:row>
      <xdr:rowOff>80823</xdr:rowOff>
    </xdr:to>
    <xdr:sp macro="" textlink="">
      <xdr:nvSpPr>
        <xdr:cNvPr id="746" name="楕円 745"/>
        <xdr:cNvSpPr/>
      </xdr:nvSpPr>
      <xdr:spPr>
        <a:xfrm>
          <a:off x="20383500" y="184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29108</xdr:rowOff>
    </xdr:from>
    <xdr:to>
      <xdr:col>111</xdr:col>
      <xdr:colOff>177800</xdr:colOff>
      <xdr:row>108</xdr:row>
      <xdr:rowOff>30023</xdr:rowOff>
    </xdr:to>
    <xdr:cxnSp macro="">
      <xdr:nvCxnSpPr>
        <xdr:cNvPr id="747" name="直線コネクタ 746"/>
        <xdr:cNvCxnSpPr/>
      </xdr:nvCxnSpPr>
      <xdr:spPr>
        <a:xfrm flipV="1">
          <a:off x="20434300" y="185457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151588</xdr:rowOff>
    </xdr:from>
    <xdr:to>
      <xdr:col>102</xdr:col>
      <xdr:colOff>165100</xdr:colOff>
      <xdr:row>108</xdr:row>
      <xdr:rowOff>81738</xdr:rowOff>
    </xdr:to>
    <xdr:sp macro="" textlink="">
      <xdr:nvSpPr>
        <xdr:cNvPr id="748" name="楕円 747"/>
        <xdr:cNvSpPr/>
      </xdr:nvSpPr>
      <xdr:spPr>
        <a:xfrm>
          <a:off x="19494500" y="184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30023</xdr:rowOff>
    </xdr:from>
    <xdr:to>
      <xdr:col>107</xdr:col>
      <xdr:colOff>50800</xdr:colOff>
      <xdr:row>108</xdr:row>
      <xdr:rowOff>30938</xdr:rowOff>
    </xdr:to>
    <xdr:cxnSp macro="">
      <xdr:nvCxnSpPr>
        <xdr:cNvPr id="749" name="直線コネクタ 748"/>
        <xdr:cNvCxnSpPr/>
      </xdr:nvCxnSpPr>
      <xdr:spPr>
        <a:xfrm flipV="1">
          <a:off x="19545300" y="1854662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152502</xdr:rowOff>
    </xdr:from>
    <xdr:to>
      <xdr:col>98</xdr:col>
      <xdr:colOff>38100</xdr:colOff>
      <xdr:row>108</xdr:row>
      <xdr:rowOff>82652</xdr:rowOff>
    </xdr:to>
    <xdr:sp macro="" textlink="">
      <xdr:nvSpPr>
        <xdr:cNvPr id="750" name="楕円 749"/>
        <xdr:cNvSpPr/>
      </xdr:nvSpPr>
      <xdr:spPr>
        <a:xfrm>
          <a:off x="18605500" y="184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30938</xdr:rowOff>
    </xdr:from>
    <xdr:to>
      <xdr:col>102</xdr:col>
      <xdr:colOff>114300</xdr:colOff>
      <xdr:row>108</xdr:row>
      <xdr:rowOff>31852</xdr:rowOff>
    </xdr:to>
    <xdr:cxnSp macro="">
      <xdr:nvCxnSpPr>
        <xdr:cNvPr id="751" name="直線コネクタ 750"/>
        <xdr:cNvCxnSpPr/>
      </xdr:nvCxnSpPr>
      <xdr:spPr>
        <a:xfrm flipV="1">
          <a:off x="18656300" y="1854753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52"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53"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54"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55"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71035</xdr:rowOff>
    </xdr:from>
    <xdr:ext cx="469744" cy="259045"/>
    <xdr:sp macro="" textlink="">
      <xdr:nvSpPr>
        <xdr:cNvPr id="756" name="n_1mainValue【公民館】&#10;一人当たり面積"/>
        <xdr:cNvSpPr txBox="1"/>
      </xdr:nvSpPr>
      <xdr:spPr>
        <a:xfrm>
          <a:off x="21075727" y="185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71950</xdr:rowOff>
    </xdr:from>
    <xdr:ext cx="469744" cy="259045"/>
    <xdr:sp macro="" textlink="">
      <xdr:nvSpPr>
        <xdr:cNvPr id="757" name="n_2mainValue【公民館】&#10;一人当たり面積"/>
        <xdr:cNvSpPr txBox="1"/>
      </xdr:nvSpPr>
      <xdr:spPr>
        <a:xfrm>
          <a:off x="20199427" y="1858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72865</xdr:rowOff>
    </xdr:from>
    <xdr:ext cx="469744" cy="259045"/>
    <xdr:sp macro="" textlink="">
      <xdr:nvSpPr>
        <xdr:cNvPr id="758" name="n_3mainValue【公民館】&#10;一人当たり面積"/>
        <xdr:cNvSpPr txBox="1"/>
      </xdr:nvSpPr>
      <xdr:spPr>
        <a:xfrm>
          <a:off x="19310427" y="1858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73779</xdr:rowOff>
    </xdr:from>
    <xdr:ext cx="469744" cy="259045"/>
    <xdr:sp macro="" textlink="">
      <xdr:nvSpPr>
        <xdr:cNvPr id="759" name="n_4mainValue【公民館】&#10;一人当たり面積"/>
        <xdr:cNvSpPr txBox="1"/>
      </xdr:nvSpPr>
      <xdr:spPr>
        <a:xfrm>
          <a:off x="18421427" y="185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類似団体平均と比較して、有形固定資産減価償却率が特に高い施設は、認定こども園・幼稚園・保育所、公民館であり、特に低い施設は、公営住宅、学校施設である。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認定こども園・幼稚園・保育所については、減価償却率は類似団体平均を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ポイント上回っている。要因としては、平成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年度より統合され認定こども園となった施設については、築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超えているためである。今後は、認定こども園の建設も予定されているが、現施設については、維持管理に係る経費の増加に留意しつつ老朽化対策に取り組んでいく。一人あたり面積については施設数が少ないため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公営住宅については、県及び類似団体平均を大きく下回っている。これは、公営住宅が平成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年度に建設されており比較的償却年数が少ないことが要因である。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学校施設については、減価償却率が前年度より低下し類似団体平均を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ポイント下回っている。一人当たり面積は施設数が少ないため類似団体平均を下回る結果となっている。今後は維持管理費にかかる経費の増加に留意しつつ、引き続き教育環境の整備に取り組んでいく。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公民館については、減価償却率が類似団体平均を大きく上回っている。これは築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超え老朽化が進んでいるためである。一人当たり面積についても人口に対し施設数が少なく類似団体平均を下回っている。全施設について、維持管理に係る経費の増加に留意しつつ老朽化対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8,754
8,599
44.30
4,837,764
4,331,778
442,950
2,943,261
3,879,414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89" name="楕円 88"/>
        <xdr:cNvSpPr/>
      </xdr:nvSpPr>
      <xdr:spPr>
        <a:xfrm>
          <a:off x="4584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38117</xdr:rowOff>
    </xdr:from>
    <xdr:ext cx="405111" cy="259045"/>
    <xdr:sp macro="" textlink="">
      <xdr:nvSpPr>
        <xdr:cNvPr id="90" name="【体育館・プール】&#10;有形固定資産減価償却率該当値テキスト"/>
        <xdr:cNvSpPr txBox="1"/>
      </xdr:nvSpPr>
      <xdr:spPr>
        <a:xfrm>
          <a:off x="4673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91" name="楕円 9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110490</xdr:rowOff>
    </xdr:to>
    <xdr:cxnSp macro="">
      <xdr:nvCxnSpPr>
        <xdr:cNvPr id="92" name="直線コネクタ 91"/>
        <xdr:cNvCxnSpPr/>
      </xdr:nvCxnSpPr>
      <xdr:spPr>
        <a:xfrm>
          <a:off x="3797300" y="105270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147320</xdr:rowOff>
    </xdr:from>
    <xdr:to>
      <xdr:col>15</xdr:col>
      <xdr:colOff>101600</xdr:colOff>
      <xdr:row>61</xdr:row>
      <xdr:rowOff>77470</xdr:rowOff>
    </xdr:to>
    <xdr:sp macro="" textlink="">
      <xdr:nvSpPr>
        <xdr:cNvPr id="93" name="楕円 92"/>
        <xdr:cNvSpPr/>
      </xdr:nvSpPr>
      <xdr:spPr>
        <a:xfrm>
          <a:off x="2857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26670</xdr:rowOff>
    </xdr:from>
    <xdr:to>
      <xdr:col>19</xdr:col>
      <xdr:colOff>177800</xdr:colOff>
      <xdr:row>61</xdr:row>
      <xdr:rowOff>68580</xdr:rowOff>
    </xdr:to>
    <xdr:cxnSp macro="">
      <xdr:nvCxnSpPr>
        <xdr:cNvPr id="94" name="直線コネクタ 93"/>
        <xdr:cNvCxnSpPr/>
      </xdr:nvCxnSpPr>
      <xdr:spPr>
        <a:xfrm>
          <a:off x="2908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105410</xdr:rowOff>
    </xdr:from>
    <xdr:to>
      <xdr:col>10</xdr:col>
      <xdr:colOff>165100</xdr:colOff>
      <xdr:row>61</xdr:row>
      <xdr:rowOff>35560</xdr:rowOff>
    </xdr:to>
    <xdr:sp macro="" textlink="">
      <xdr:nvSpPr>
        <xdr:cNvPr id="95" name="楕円 94"/>
        <xdr:cNvSpPr/>
      </xdr:nvSpPr>
      <xdr:spPr>
        <a:xfrm>
          <a:off x="196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156210</xdr:rowOff>
    </xdr:from>
    <xdr:to>
      <xdr:col>15</xdr:col>
      <xdr:colOff>50800</xdr:colOff>
      <xdr:row>61</xdr:row>
      <xdr:rowOff>26670</xdr:rowOff>
    </xdr:to>
    <xdr:cxnSp macro="">
      <xdr:nvCxnSpPr>
        <xdr:cNvPr id="96" name="直線コネクタ 95"/>
        <xdr:cNvCxnSpPr/>
      </xdr:nvCxnSpPr>
      <xdr:spPr>
        <a:xfrm>
          <a:off x="2019300" y="1044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97" name="楕円 96"/>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156210</xdr:rowOff>
    </xdr:to>
    <xdr:cxnSp macro="">
      <xdr:nvCxnSpPr>
        <xdr:cNvPr id="98" name="直線コネクタ 97"/>
        <xdr:cNvCxnSpPr/>
      </xdr:nvCxnSpPr>
      <xdr:spPr>
        <a:xfrm>
          <a:off x="1130300" y="10401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00"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01" name="n_3aveValue【体育館・プー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102" name="n_4aveValue【体育館・プール】&#10;有形固定資産減価償却率"/>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03"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68597</xdr:rowOff>
    </xdr:from>
    <xdr:ext cx="405111" cy="259045"/>
    <xdr:sp macro="" textlink="">
      <xdr:nvSpPr>
        <xdr:cNvPr id="104" name="n_2mainValue【体育館・プール】&#10;有形固定資産減価償却率"/>
        <xdr:cNvSpPr txBox="1"/>
      </xdr:nvSpPr>
      <xdr:spPr>
        <a:xfrm>
          <a:off x="2705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52087</xdr:rowOff>
    </xdr:from>
    <xdr:ext cx="405111" cy="259045"/>
    <xdr:sp macro="" textlink="">
      <xdr:nvSpPr>
        <xdr:cNvPr id="105" name="n_3mainValue【体育館・プール】&#10;有形固定資産減価償却率"/>
        <xdr:cNvSpPr txBox="1"/>
      </xdr:nvSpPr>
      <xdr:spPr>
        <a:xfrm>
          <a:off x="1816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106" name="n_4mainValue【体育館・プール】&#10;有形固定資産減価償却率"/>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99505</xdr:rowOff>
    </xdr:from>
    <xdr:to>
      <xdr:col>55</xdr:col>
      <xdr:colOff>50800</xdr:colOff>
      <xdr:row>63</xdr:row>
      <xdr:rowOff>29655</xdr:rowOff>
    </xdr:to>
    <xdr:sp macro="" textlink="">
      <xdr:nvSpPr>
        <xdr:cNvPr id="142" name="楕円 141"/>
        <xdr:cNvSpPr/>
      </xdr:nvSpPr>
      <xdr:spPr>
        <a:xfrm>
          <a:off x="10426700" y="107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14432</xdr:rowOff>
    </xdr:from>
    <xdr:ext cx="469744" cy="259045"/>
    <xdr:sp macro="" textlink="">
      <xdr:nvSpPr>
        <xdr:cNvPr id="143" name="【体育館・プール】&#10;一人当たり面積該当値テキスト"/>
        <xdr:cNvSpPr txBox="1"/>
      </xdr:nvSpPr>
      <xdr:spPr>
        <a:xfrm>
          <a:off x="10515600" y="106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101219</xdr:rowOff>
    </xdr:from>
    <xdr:to>
      <xdr:col>50</xdr:col>
      <xdr:colOff>165100</xdr:colOff>
      <xdr:row>63</xdr:row>
      <xdr:rowOff>31369</xdr:rowOff>
    </xdr:to>
    <xdr:sp macro="" textlink="">
      <xdr:nvSpPr>
        <xdr:cNvPr id="144" name="楕円 143"/>
        <xdr:cNvSpPr/>
      </xdr:nvSpPr>
      <xdr:spPr>
        <a:xfrm>
          <a:off x="95885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150305</xdr:rowOff>
    </xdr:from>
    <xdr:to>
      <xdr:col>55</xdr:col>
      <xdr:colOff>0</xdr:colOff>
      <xdr:row>62</xdr:row>
      <xdr:rowOff>152019</xdr:rowOff>
    </xdr:to>
    <xdr:cxnSp macro="">
      <xdr:nvCxnSpPr>
        <xdr:cNvPr id="145" name="直線コネクタ 144"/>
        <xdr:cNvCxnSpPr/>
      </xdr:nvCxnSpPr>
      <xdr:spPr>
        <a:xfrm flipV="1">
          <a:off x="9639300" y="10780205"/>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102362</xdr:rowOff>
    </xdr:from>
    <xdr:to>
      <xdr:col>46</xdr:col>
      <xdr:colOff>38100</xdr:colOff>
      <xdr:row>63</xdr:row>
      <xdr:rowOff>32512</xdr:rowOff>
    </xdr:to>
    <xdr:sp macro="" textlink="">
      <xdr:nvSpPr>
        <xdr:cNvPr id="146" name="楕円 145"/>
        <xdr:cNvSpPr/>
      </xdr:nvSpPr>
      <xdr:spPr>
        <a:xfrm>
          <a:off x="8699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152019</xdr:rowOff>
    </xdr:from>
    <xdr:to>
      <xdr:col>50</xdr:col>
      <xdr:colOff>114300</xdr:colOff>
      <xdr:row>62</xdr:row>
      <xdr:rowOff>153162</xdr:rowOff>
    </xdr:to>
    <xdr:cxnSp macro="">
      <xdr:nvCxnSpPr>
        <xdr:cNvPr id="147" name="直線コネクタ 146"/>
        <xdr:cNvCxnSpPr/>
      </xdr:nvCxnSpPr>
      <xdr:spPr>
        <a:xfrm flipV="1">
          <a:off x="8750300" y="1078191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103505</xdr:rowOff>
    </xdr:from>
    <xdr:to>
      <xdr:col>41</xdr:col>
      <xdr:colOff>101600</xdr:colOff>
      <xdr:row>63</xdr:row>
      <xdr:rowOff>33655</xdr:rowOff>
    </xdr:to>
    <xdr:sp macro="" textlink="">
      <xdr:nvSpPr>
        <xdr:cNvPr id="148" name="楕円 147"/>
        <xdr:cNvSpPr/>
      </xdr:nvSpPr>
      <xdr:spPr>
        <a:xfrm>
          <a:off x="7810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153162</xdr:rowOff>
    </xdr:from>
    <xdr:to>
      <xdr:col>45</xdr:col>
      <xdr:colOff>177800</xdr:colOff>
      <xdr:row>62</xdr:row>
      <xdr:rowOff>154305</xdr:rowOff>
    </xdr:to>
    <xdr:cxnSp macro="">
      <xdr:nvCxnSpPr>
        <xdr:cNvPr id="149" name="直線コネクタ 148"/>
        <xdr:cNvCxnSpPr/>
      </xdr:nvCxnSpPr>
      <xdr:spPr>
        <a:xfrm flipV="1">
          <a:off x="7861300" y="1078306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105791</xdr:rowOff>
    </xdr:from>
    <xdr:to>
      <xdr:col>36</xdr:col>
      <xdr:colOff>165100</xdr:colOff>
      <xdr:row>63</xdr:row>
      <xdr:rowOff>35941</xdr:rowOff>
    </xdr:to>
    <xdr:sp macro="" textlink="">
      <xdr:nvSpPr>
        <xdr:cNvPr id="150" name="楕円 149"/>
        <xdr:cNvSpPr/>
      </xdr:nvSpPr>
      <xdr:spPr>
        <a:xfrm>
          <a:off x="6921500" y="107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154305</xdr:rowOff>
    </xdr:from>
    <xdr:to>
      <xdr:col>41</xdr:col>
      <xdr:colOff>50800</xdr:colOff>
      <xdr:row>62</xdr:row>
      <xdr:rowOff>156591</xdr:rowOff>
    </xdr:to>
    <xdr:cxnSp macro="">
      <xdr:nvCxnSpPr>
        <xdr:cNvPr id="151" name="直線コネクタ 150"/>
        <xdr:cNvCxnSpPr/>
      </xdr:nvCxnSpPr>
      <xdr:spPr>
        <a:xfrm flipV="1">
          <a:off x="6972300" y="107842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52"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53"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5"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22496</xdr:rowOff>
    </xdr:from>
    <xdr:ext cx="469744" cy="259045"/>
    <xdr:sp macro="" textlink="">
      <xdr:nvSpPr>
        <xdr:cNvPr id="156" name="n_1mainValue【体育館・プール】&#10;一人当たり面積"/>
        <xdr:cNvSpPr txBox="1"/>
      </xdr:nvSpPr>
      <xdr:spPr>
        <a:xfrm>
          <a:off x="9391727" y="108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23639</xdr:rowOff>
    </xdr:from>
    <xdr:ext cx="469744" cy="259045"/>
    <xdr:sp macro="" textlink="">
      <xdr:nvSpPr>
        <xdr:cNvPr id="157" name="n_2mainValue【体育館・プール】&#10;一人当たり面積"/>
        <xdr:cNvSpPr txBox="1"/>
      </xdr:nvSpPr>
      <xdr:spPr>
        <a:xfrm>
          <a:off x="85154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24782</xdr:rowOff>
    </xdr:from>
    <xdr:ext cx="469744" cy="259045"/>
    <xdr:sp macro="" textlink="">
      <xdr:nvSpPr>
        <xdr:cNvPr id="158" name="n_3mainValue【体育館・プール】&#10;一人当たり面積"/>
        <xdr:cNvSpPr txBox="1"/>
      </xdr:nvSpPr>
      <xdr:spPr>
        <a:xfrm>
          <a:off x="7626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27068</xdr:rowOff>
    </xdr:from>
    <xdr:ext cx="469744" cy="259045"/>
    <xdr:sp macro="" textlink="">
      <xdr:nvSpPr>
        <xdr:cNvPr id="159" name="n_4mainValue【体育館・プール】&#10;一人当たり面積"/>
        <xdr:cNvSpPr txBox="1"/>
      </xdr:nvSpPr>
      <xdr:spPr>
        <a:xfrm>
          <a:off x="6737427" y="1082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4" name="直線コネクタ 183"/>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7"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8" name="直線コネクタ 187"/>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89" name="【福祉施設】&#10;有形固定資産減価償却率平均値テキスト"/>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0" name="フローチャート: 判断 189"/>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1" name="フローチャート: 判断 19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2" name="フローチャート: 判断 191"/>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93" name="フローチャート: 判断 192"/>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4" name="フローチャート: 判断 193"/>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200" name="楕円 199"/>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201" name="【福祉施設】&#10;有形固定資産減価償却率該当値テキスト"/>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202" name="楕円 201"/>
        <xdr:cNvSpPr/>
      </xdr:nvSpPr>
      <xdr:spPr>
        <a:xfrm>
          <a:off x="3746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82</xdr:row>
      <xdr:rowOff>160020</xdr:rowOff>
    </xdr:to>
    <xdr:cxnSp macro="">
      <xdr:nvCxnSpPr>
        <xdr:cNvPr id="203" name="直線コネクタ 202"/>
        <xdr:cNvCxnSpPr/>
      </xdr:nvCxnSpPr>
      <xdr:spPr>
        <a:xfrm>
          <a:off x="3797300" y="141941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46355</xdr:rowOff>
    </xdr:from>
    <xdr:to>
      <xdr:col>15</xdr:col>
      <xdr:colOff>101600</xdr:colOff>
      <xdr:row>82</xdr:row>
      <xdr:rowOff>147955</xdr:rowOff>
    </xdr:to>
    <xdr:sp macro="" textlink="">
      <xdr:nvSpPr>
        <xdr:cNvPr id="204" name="楕円 203"/>
        <xdr:cNvSpPr/>
      </xdr:nvSpPr>
      <xdr:spPr>
        <a:xfrm>
          <a:off x="2857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97155</xdr:rowOff>
    </xdr:from>
    <xdr:to>
      <xdr:col>19</xdr:col>
      <xdr:colOff>177800</xdr:colOff>
      <xdr:row>82</xdr:row>
      <xdr:rowOff>135255</xdr:rowOff>
    </xdr:to>
    <xdr:cxnSp macro="">
      <xdr:nvCxnSpPr>
        <xdr:cNvPr id="205" name="直線コネクタ 204"/>
        <xdr:cNvCxnSpPr/>
      </xdr:nvCxnSpPr>
      <xdr:spPr>
        <a:xfrm>
          <a:off x="2908300" y="1415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xdr:rowOff>
    </xdr:from>
    <xdr:to>
      <xdr:col>10</xdr:col>
      <xdr:colOff>165100</xdr:colOff>
      <xdr:row>82</xdr:row>
      <xdr:rowOff>109855</xdr:rowOff>
    </xdr:to>
    <xdr:sp macro="" textlink="">
      <xdr:nvSpPr>
        <xdr:cNvPr id="206" name="楕円 205"/>
        <xdr:cNvSpPr/>
      </xdr:nvSpPr>
      <xdr:spPr>
        <a:xfrm>
          <a:off x="1968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59055</xdr:rowOff>
    </xdr:from>
    <xdr:to>
      <xdr:col>15</xdr:col>
      <xdr:colOff>50800</xdr:colOff>
      <xdr:row>82</xdr:row>
      <xdr:rowOff>97155</xdr:rowOff>
    </xdr:to>
    <xdr:cxnSp macro="">
      <xdr:nvCxnSpPr>
        <xdr:cNvPr id="207" name="直線コネクタ 206"/>
        <xdr:cNvCxnSpPr/>
      </xdr:nvCxnSpPr>
      <xdr:spPr>
        <a:xfrm>
          <a:off x="2019300" y="1411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88264</xdr:rowOff>
    </xdr:from>
    <xdr:to>
      <xdr:col>6</xdr:col>
      <xdr:colOff>38100</xdr:colOff>
      <xdr:row>82</xdr:row>
      <xdr:rowOff>18414</xdr:rowOff>
    </xdr:to>
    <xdr:sp macro="" textlink="">
      <xdr:nvSpPr>
        <xdr:cNvPr id="208" name="楕円 207"/>
        <xdr:cNvSpPr/>
      </xdr:nvSpPr>
      <xdr:spPr>
        <a:xfrm>
          <a:off x="1079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139064</xdr:rowOff>
    </xdr:from>
    <xdr:to>
      <xdr:col>10</xdr:col>
      <xdr:colOff>114300</xdr:colOff>
      <xdr:row>82</xdr:row>
      <xdr:rowOff>59055</xdr:rowOff>
    </xdr:to>
    <xdr:cxnSp macro="">
      <xdr:nvCxnSpPr>
        <xdr:cNvPr id="209" name="直線コネクタ 208"/>
        <xdr:cNvCxnSpPr/>
      </xdr:nvCxnSpPr>
      <xdr:spPr>
        <a:xfrm>
          <a:off x="1130300" y="1402651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10"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11"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12"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13"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5732</xdr:rowOff>
    </xdr:from>
    <xdr:ext cx="405111" cy="259045"/>
    <xdr:sp macro="" textlink="">
      <xdr:nvSpPr>
        <xdr:cNvPr id="214" name="n_1mainValue【福祉施設】&#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139082</xdr:rowOff>
    </xdr:from>
    <xdr:ext cx="405111" cy="259045"/>
    <xdr:sp macro="" textlink="">
      <xdr:nvSpPr>
        <xdr:cNvPr id="215" name="n_2mainValue【福祉施設】&#10;有形固定資産減価償却率"/>
        <xdr:cNvSpPr txBox="1"/>
      </xdr:nvSpPr>
      <xdr:spPr>
        <a:xfrm>
          <a:off x="2705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216" name="n_3mainValue【福祉施設】&#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9541</xdr:rowOff>
    </xdr:from>
    <xdr:ext cx="405111" cy="259045"/>
    <xdr:sp macro="" textlink="">
      <xdr:nvSpPr>
        <xdr:cNvPr id="217" name="n_4mainValue【福祉施設】&#10;有形固定資産減価償却率"/>
        <xdr:cNvSpPr txBox="1"/>
      </xdr:nvSpPr>
      <xdr:spPr>
        <a:xfrm>
          <a:off x="927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43" name="直線コネクタ 242"/>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44"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45" name="直線コネクタ 244"/>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46"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47" name="直線コネクタ 246"/>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48" name="【福祉施設】&#10;一人当たり面積平均値テキスト"/>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9" name="フローチャート: 判断 248"/>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50" name="フローチャート: 判断 249"/>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1" name="フローチャート: 判断 250"/>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52" name="フローチャート: 判断 251"/>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53" name="フローチャート: 判断 252"/>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134801</xdr:rowOff>
    </xdr:from>
    <xdr:to>
      <xdr:col>55</xdr:col>
      <xdr:colOff>50800</xdr:colOff>
      <xdr:row>86</xdr:row>
      <xdr:rowOff>64951</xdr:rowOff>
    </xdr:to>
    <xdr:sp macro="" textlink="">
      <xdr:nvSpPr>
        <xdr:cNvPr id="259" name="楕円 258"/>
        <xdr:cNvSpPr/>
      </xdr:nvSpPr>
      <xdr:spPr>
        <a:xfrm>
          <a:off x="104267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113228</xdr:rowOff>
    </xdr:from>
    <xdr:ext cx="469744" cy="259045"/>
    <xdr:sp macro="" textlink="">
      <xdr:nvSpPr>
        <xdr:cNvPr id="260" name="【福祉施設】&#10;一人当たり面積該当値テキスト"/>
        <xdr:cNvSpPr txBox="1"/>
      </xdr:nvSpPr>
      <xdr:spPr>
        <a:xfrm>
          <a:off x="10515600" y="1468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138068</xdr:rowOff>
    </xdr:from>
    <xdr:to>
      <xdr:col>50</xdr:col>
      <xdr:colOff>165100</xdr:colOff>
      <xdr:row>86</xdr:row>
      <xdr:rowOff>68218</xdr:rowOff>
    </xdr:to>
    <xdr:sp macro="" textlink="">
      <xdr:nvSpPr>
        <xdr:cNvPr id="261" name="楕円 260"/>
        <xdr:cNvSpPr/>
      </xdr:nvSpPr>
      <xdr:spPr>
        <a:xfrm>
          <a:off x="9588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14151</xdr:rowOff>
    </xdr:from>
    <xdr:to>
      <xdr:col>55</xdr:col>
      <xdr:colOff>0</xdr:colOff>
      <xdr:row>86</xdr:row>
      <xdr:rowOff>17418</xdr:rowOff>
    </xdr:to>
    <xdr:cxnSp macro="">
      <xdr:nvCxnSpPr>
        <xdr:cNvPr id="262" name="直線コネクタ 261"/>
        <xdr:cNvCxnSpPr/>
      </xdr:nvCxnSpPr>
      <xdr:spPr>
        <a:xfrm flipV="1">
          <a:off x="9639300" y="147588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140244</xdr:rowOff>
    </xdr:from>
    <xdr:to>
      <xdr:col>46</xdr:col>
      <xdr:colOff>38100</xdr:colOff>
      <xdr:row>86</xdr:row>
      <xdr:rowOff>70394</xdr:rowOff>
    </xdr:to>
    <xdr:sp macro="" textlink="">
      <xdr:nvSpPr>
        <xdr:cNvPr id="263" name="楕円 262"/>
        <xdr:cNvSpPr/>
      </xdr:nvSpPr>
      <xdr:spPr>
        <a:xfrm>
          <a:off x="8699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17418</xdr:rowOff>
    </xdr:from>
    <xdr:to>
      <xdr:col>50</xdr:col>
      <xdr:colOff>114300</xdr:colOff>
      <xdr:row>86</xdr:row>
      <xdr:rowOff>19594</xdr:rowOff>
    </xdr:to>
    <xdr:cxnSp macro="">
      <xdr:nvCxnSpPr>
        <xdr:cNvPr id="264" name="直線コネクタ 263"/>
        <xdr:cNvCxnSpPr/>
      </xdr:nvCxnSpPr>
      <xdr:spPr>
        <a:xfrm flipV="1">
          <a:off x="8750300" y="14762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142421</xdr:rowOff>
    </xdr:from>
    <xdr:to>
      <xdr:col>41</xdr:col>
      <xdr:colOff>101600</xdr:colOff>
      <xdr:row>86</xdr:row>
      <xdr:rowOff>72571</xdr:rowOff>
    </xdr:to>
    <xdr:sp macro="" textlink="">
      <xdr:nvSpPr>
        <xdr:cNvPr id="265" name="楕円 264"/>
        <xdr:cNvSpPr/>
      </xdr:nvSpPr>
      <xdr:spPr>
        <a:xfrm>
          <a:off x="7810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19594</xdr:rowOff>
    </xdr:from>
    <xdr:to>
      <xdr:col>45</xdr:col>
      <xdr:colOff>177800</xdr:colOff>
      <xdr:row>86</xdr:row>
      <xdr:rowOff>21771</xdr:rowOff>
    </xdr:to>
    <xdr:cxnSp macro="">
      <xdr:nvCxnSpPr>
        <xdr:cNvPr id="266" name="直線コネクタ 265"/>
        <xdr:cNvCxnSpPr/>
      </xdr:nvCxnSpPr>
      <xdr:spPr>
        <a:xfrm flipV="1">
          <a:off x="7861300" y="1476429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146776</xdr:rowOff>
    </xdr:from>
    <xdr:to>
      <xdr:col>36</xdr:col>
      <xdr:colOff>165100</xdr:colOff>
      <xdr:row>86</xdr:row>
      <xdr:rowOff>76926</xdr:rowOff>
    </xdr:to>
    <xdr:sp macro="" textlink="">
      <xdr:nvSpPr>
        <xdr:cNvPr id="267" name="楕円 266"/>
        <xdr:cNvSpPr/>
      </xdr:nvSpPr>
      <xdr:spPr>
        <a:xfrm>
          <a:off x="6921500" y="14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21771</xdr:rowOff>
    </xdr:from>
    <xdr:to>
      <xdr:col>41</xdr:col>
      <xdr:colOff>50800</xdr:colOff>
      <xdr:row>86</xdr:row>
      <xdr:rowOff>26126</xdr:rowOff>
    </xdr:to>
    <xdr:cxnSp macro="">
      <xdr:nvCxnSpPr>
        <xdr:cNvPr id="268" name="直線コネクタ 267"/>
        <xdr:cNvCxnSpPr/>
      </xdr:nvCxnSpPr>
      <xdr:spPr>
        <a:xfrm flipV="1">
          <a:off x="6972300" y="1476647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69"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70"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71"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72"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59345</xdr:rowOff>
    </xdr:from>
    <xdr:ext cx="469744" cy="259045"/>
    <xdr:sp macro="" textlink="">
      <xdr:nvSpPr>
        <xdr:cNvPr id="273" name="n_1mainValue【福祉施設】&#10;一人当たり面積"/>
        <xdr:cNvSpPr txBox="1"/>
      </xdr:nvSpPr>
      <xdr:spPr>
        <a:xfrm>
          <a:off x="9391727" y="148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61521</xdr:rowOff>
    </xdr:from>
    <xdr:ext cx="469744" cy="259045"/>
    <xdr:sp macro="" textlink="">
      <xdr:nvSpPr>
        <xdr:cNvPr id="274" name="n_2mainValue【福祉施設】&#10;一人当たり面積"/>
        <xdr:cNvSpPr txBox="1"/>
      </xdr:nvSpPr>
      <xdr:spPr>
        <a:xfrm>
          <a:off x="8515427" y="1480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63698</xdr:rowOff>
    </xdr:from>
    <xdr:ext cx="469744" cy="259045"/>
    <xdr:sp macro="" textlink="">
      <xdr:nvSpPr>
        <xdr:cNvPr id="275" name="n_3mainValue【福祉施設】&#10;一人当たり面積"/>
        <xdr:cNvSpPr txBox="1"/>
      </xdr:nvSpPr>
      <xdr:spPr>
        <a:xfrm>
          <a:off x="7626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68053</xdr:rowOff>
    </xdr:from>
    <xdr:ext cx="469744" cy="259045"/>
    <xdr:sp macro="" textlink="">
      <xdr:nvSpPr>
        <xdr:cNvPr id="276" name="n_4mainValue【福祉施設】&#10;一人当たり面積"/>
        <xdr:cNvSpPr txBox="1"/>
      </xdr:nvSpPr>
      <xdr:spPr>
        <a:xfrm>
          <a:off x="6737427" y="14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18" name="直線コネクタ 317"/>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21"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22" name="直線コネクタ 321"/>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323"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24" name="フローチャート: 判断 323"/>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25" name="フローチャート: 判断 324"/>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26" name="フローチャート: 判断 325"/>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27" name="フローチャート: 判断 326"/>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28" name="フローチャート: 判断 327"/>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62956</xdr:rowOff>
    </xdr:from>
    <xdr:to>
      <xdr:col>85</xdr:col>
      <xdr:colOff>177800</xdr:colOff>
      <xdr:row>39</xdr:row>
      <xdr:rowOff>164556</xdr:rowOff>
    </xdr:to>
    <xdr:sp macro="" textlink="">
      <xdr:nvSpPr>
        <xdr:cNvPr id="334" name="楕円 333"/>
        <xdr:cNvSpPr/>
      </xdr:nvSpPr>
      <xdr:spPr>
        <a:xfrm>
          <a:off x="16268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41383</xdr:rowOff>
    </xdr:from>
    <xdr:ext cx="405111" cy="259045"/>
    <xdr:sp macro="" textlink="">
      <xdr:nvSpPr>
        <xdr:cNvPr id="335" name="【一般廃棄物処理施設】&#10;有形固定資産減価償却率該当値テキスト"/>
        <xdr:cNvSpPr txBox="1"/>
      </xdr:nvSpPr>
      <xdr:spPr>
        <a:xfrm>
          <a:off x="16357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54791</xdr:rowOff>
    </xdr:from>
    <xdr:to>
      <xdr:col>81</xdr:col>
      <xdr:colOff>101600</xdr:colOff>
      <xdr:row>39</xdr:row>
      <xdr:rowOff>156391</xdr:rowOff>
    </xdr:to>
    <xdr:sp macro="" textlink="">
      <xdr:nvSpPr>
        <xdr:cNvPr id="336" name="楕円 335"/>
        <xdr:cNvSpPr/>
      </xdr:nvSpPr>
      <xdr:spPr>
        <a:xfrm>
          <a:off x="15430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105591</xdr:rowOff>
    </xdr:from>
    <xdr:to>
      <xdr:col>85</xdr:col>
      <xdr:colOff>127000</xdr:colOff>
      <xdr:row>39</xdr:row>
      <xdr:rowOff>113756</xdr:rowOff>
    </xdr:to>
    <xdr:cxnSp macro="">
      <xdr:nvCxnSpPr>
        <xdr:cNvPr id="337" name="直線コネクタ 336"/>
        <xdr:cNvCxnSpPr/>
      </xdr:nvCxnSpPr>
      <xdr:spPr>
        <a:xfrm>
          <a:off x="15481300" y="679214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38" name="楕円 337"/>
        <xdr:cNvSpPr/>
      </xdr:nvSpPr>
      <xdr:spPr>
        <a:xfrm>
          <a:off x="14541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63137</xdr:rowOff>
    </xdr:from>
    <xdr:to>
      <xdr:col>81</xdr:col>
      <xdr:colOff>50800</xdr:colOff>
      <xdr:row>39</xdr:row>
      <xdr:rowOff>105591</xdr:rowOff>
    </xdr:to>
    <xdr:cxnSp macro="">
      <xdr:nvCxnSpPr>
        <xdr:cNvPr id="339" name="直線コネクタ 338"/>
        <xdr:cNvCxnSpPr/>
      </xdr:nvCxnSpPr>
      <xdr:spPr>
        <a:xfrm>
          <a:off x="14592300" y="67496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149497</xdr:rowOff>
    </xdr:from>
    <xdr:to>
      <xdr:col>72</xdr:col>
      <xdr:colOff>38100</xdr:colOff>
      <xdr:row>39</xdr:row>
      <xdr:rowOff>79647</xdr:rowOff>
    </xdr:to>
    <xdr:sp macro="" textlink="">
      <xdr:nvSpPr>
        <xdr:cNvPr id="340" name="楕円 339"/>
        <xdr:cNvSpPr/>
      </xdr:nvSpPr>
      <xdr:spPr>
        <a:xfrm>
          <a:off x="13652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28847</xdr:rowOff>
    </xdr:from>
    <xdr:to>
      <xdr:col>76</xdr:col>
      <xdr:colOff>114300</xdr:colOff>
      <xdr:row>39</xdr:row>
      <xdr:rowOff>63137</xdr:rowOff>
    </xdr:to>
    <xdr:cxnSp macro="">
      <xdr:nvCxnSpPr>
        <xdr:cNvPr id="341" name="直線コネクタ 340"/>
        <xdr:cNvCxnSpPr/>
      </xdr:nvCxnSpPr>
      <xdr:spPr>
        <a:xfrm>
          <a:off x="13703300" y="67153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342"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343"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344"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345"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147518</xdr:rowOff>
    </xdr:from>
    <xdr:ext cx="405111" cy="259045"/>
    <xdr:sp macro="" textlink="">
      <xdr:nvSpPr>
        <xdr:cNvPr id="346" name="n_1mainValue【一般廃棄物処理施設】&#10;有形固定資産減価償却率"/>
        <xdr:cNvSpPr txBox="1"/>
      </xdr:nvSpPr>
      <xdr:spPr>
        <a:xfrm>
          <a:off x="152660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347" name="n_2mainValue【一般廃棄物処理施設】&#10;有形固定資産減価償却率"/>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70774</xdr:rowOff>
    </xdr:from>
    <xdr:ext cx="405111" cy="259045"/>
    <xdr:sp macro="" textlink="">
      <xdr:nvSpPr>
        <xdr:cNvPr id="348" name="n_3mainValue【一般廃棄物処理施設】&#10;有形固定資産減価償却率"/>
        <xdr:cNvSpPr txBox="1"/>
      </xdr:nvSpPr>
      <xdr:spPr>
        <a:xfrm>
          <a:off x="13500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4" name="テキスト ボックス 3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6" name="テキスト ボックス 3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8" name="テキスト ボックス 36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72" name="直線コネクタ 371"/>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73"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74" name="直線コネクタ 373"/>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75"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76" name="直線コネクタ 375"/>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377" name="【一般廃棄物処理施設】&#10;一人当たり有形固定資産（償却資産）額平均値テキスト"/>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78" name="フローチャート: 判断 377"/>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79" name="フローチャート: 判断 378"/>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80" name="フローチャート: 判断 379"/>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81" name="フローチャート: 判断 380"/>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382" name="フローチャート: 判断 381"/>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161416</xdr:rowOff>
    </xdr:from>
    <xdr:to>
      <xdr:col>116</xdr:col>
      <xdr:colOff>114300</xdr:colOff>
      <xdr:row>40</xdr:row>
      <xdr:rowOff>91566</xdr:rowOff>
    </xdr:to>
    <xdr:sp macro="" textlink="">
      <xdr:nvSpPr>
        <xdr:cNvPr id="388" name="楕円 387"/>
        <xdr:cNvSpPr/>
      </xdr:nvSpPr>
      <xdr:spPr>
        <a:xfrm>
          <a:off x="22110700" y="68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12843</xdr:rowOff>
    </xdr:from>
    <xdr:ext cx="599010" cy="259045"/>
    <xdr:sp macro="" textlink="">
      <xdr:nvSpPr>
        <xdr:cNvPr id="389" name="【一般廃棄物処理施設】&#10;一人当たり有形固定資産（償却資産）額該当値テキスト"/>
        <xdr:cNvSpPr txBox="1"/>
      </xdr:nvSpPr>
      <xdr:spPr>
        <a:xfrm>
          <a:off x="22199600" y="669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2465</xdr:rowOff>
    </xdr:from>
    <xdr:to>
      <xdr:col>112</xdr:col>
      <xdr:colOff>38100</xdr:colOff>
      <xdr:row>40</xdr:row>
      <xdr:rowOff>104065</xdr:rowOff>
    </xdr:to>
    <xdr:sp macro="" textlink="">
      <xdr:nvSpPr>
        <xdr:cNvPr id="390" name="楕円 389"/>
        <xdr:cNvSpPr/>
      </xdr:nvSpPr>
      <xdr:spPr>
        <a:xfrm>
          <a:off x="21272500" y="68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40766</xdr:rowOff>
    </xdr:from>
    <xdr:to>
      <xdr:col>116</xdr:col>
      <xdr:colOff>63500</xdr:colOff>
      <xdr:row>40</xdr:row>
      <xdr:rowOff>53265</xdr:rowOff>
    </xdr:to>
    <xdr:cxnSp macro="">
      <xdr:nvCxnSpPr>
        <xdr:cNvPr id="391" name="直線コネクタ 390"/>
        <xdr:cNvCxnSpPr/>
      </xdr:nvCxnSpPr>
      <xdr:spPr>
        <a:xfrm flipV="1">
          <a:off x="21323300" y="6898766"/>
          <a:ext cx="838200" cy="1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4480</xdr:rowOff>
    </xdr:from>
    <xdr:to>
      <xdr:col>107</xdr:col>
      <xdr:colOff>101600</xdr:colOff>
      <xdr:row>40</xdr:row>
      <xdr:rowOff>106080</xdr:rowOff>
    </xdr:to>
    <xdr:sp macro="" textlink="">
      <xdr:nvSpPr>
        <xdr:cNvPr id="392" name="楕円 391"/>
        <xdr:cNvSpPr/>
      </xdr:nvSpPr>
      <xdr:spPr>
        <a:xfrm>
          <a:off x="20383500" y="68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53265</xdr:rowOff>
    </xdr:from>
    <xdr:to>
      <xdr:col>111</xdr:col>
      <xdr:colOff>177800</xdr:colOff>
      <xdr:row>40</xdr:row>
      <xdr:rowOff>55280</xdr:rowOff>
    </xdr:to>
    <xdr:cxnSp macro="">
      <xdr:nvCxnSpPr>
        <xdr:cNvPr id="393" name="直線コネクタ 392"/>
        <xdr:cNvCxnSpPr/>
      </xdr:nvCxnSpPr>
      <xdr:spPr>
        <a:xfrm flipV="1">
          <a:off x="20434300" y="6911265"/>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10299</xdr:rowOff>
    </xdr:from>
    <xdr:to>
      <xdr:col>102</xdr:col>
      <xdr:colOff>165100</xdr:colOff>
      <xdr:row>40</xdr:row>
      <xdr:rowOff>111899</xdr:rowOff>
    </xdr:to>
    <xdr:sp macro="" textlink="">
      <xdr:nvSpPr>
        <xdr:cNvPr id="394" name="楕円 393"/>
        <xdr:cNvSpPr/>
      </xdr:nvSpPr>
      <xdr:spPr>
        <a:xfrm>
          <a:off x="19494500" y="68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55280</xdr:rowOff>
    </xdr:from>
    <xdr:to>
      <xdr:col>107</xdr:col>
      <xdr:colOff>50800</xdr:colOff>
      <xdr:row>40</xdr:row>
      <xdr:rowOff>61099</xdr:rowOff>
    </xdr:to>
    <xdr:cxnSp macro="">
      <xdr:nvCxnSpPr>
        <xdr:cNvPr id="395" name="直線コネクタ 394"/>
        <xdr:cNvCxnSpPr/>
      </xdr:nvCxnSpPr>
      <xdr:spPr>
        <a:xfrm flipV="1">
          <a:off x="19545300" y="6913280"/>
          <a:ext cx="8890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90358</xdr:rowOff>
    </xdr:from>
    <xdr:ext cx="599010" cy="259045"/>
    <xdr:sp macro="" textlink="">
      <xdr:nvSpPr>
        <xdr:cNvPr id="396" name="n_1aveValue【一般廃棄物処理施設】&#10;一人当たり有形固定資産（償却資産）額"/>
        <xdr:cNvSpPr txBox="1"/>
      </xdr:nvSpPr>
      <xdr:spPr>
        <a:xfrm>
          <a:off x="21011095" y="7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397" name="n_2aveValue【一般廃棄物処理施設】&#10;一人当たり有形固定資産（償却資産）額"/>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398"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399"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120592</xdr:rowOff>
    </xdr:from>
    <xdr:ext cx="599010" cy="259045"/>
    <xdr:sp macro="" textlink="">
      <xdr:nvSpPr>
        <xdr:cNvPr id="400" name="n_1mainValue【一般廃棄物処理施設】&#10;一人当たり有形固定資産（償却資産）額"/>
        <xdr:cNvSpPr txBox="1"/>
      </xdr:nvSpPr>
      <xdr:spPr>
        <a:xfrm>
          <a:off x="21011095" y="663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122607</xdr:rowOff>
    </xdr:from>
    <xdr:ext cx="599010" cy="259045"/>
    <xdr:sp macro="" textlink="">
      <xdr:nvSpPr>
        <xdr:cNvPr id="401" name="n_2mainValue【一般廃棄物処理施設】&#10;一人当たり有形固定資産（償却資産）額"/>
        <xdr:cNvSpPr txBox="1"/>
      </xdr:nvSpPr>
      <xdr:spPr>
        <a:xfrm>
          <a:off x="20134795" y="663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103026</xdr:rowOff>
    </xdr:from>
    <xdr:ext cx="599010" cy="259045"/>
    <xdr:sp macro="" textlink="">
      <xdr:nvSpPr>
        <xdr:cNvPr id="402" name="n_3mainValue【一般廃棄物処理施設】&#10;一人当たり有形固定資産（償却資産）額"/>
        <xdr:cNvSpPr txBox="1"/>
      </xdr:nvSpPr>
      <xdr:spPr>
        <a:xfrm>
          <a:off x="19245795" y="696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5" name="テキスト ボックス 4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5" name="テキスト ボックス 4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27" name="直線コネクタ 426"/>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28"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29" name="直線コネクタ 428"/>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30"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31" name="直線コネクタ 430"/>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432"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33" name="フローチャート: 判断 432"/>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34" name="フローチャート: 判断 433"/>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35" name="フローチャート: 判断 434"/>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36" name="フローチャート: 判断 435"/>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37" name="フローチャート: 判断 436"/>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443" name="楕円 442"/>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118127</xdr:rowOff>
    </xdr:from>
    <xdr:ext cx="405111" cy="259045"/>
    <xdr:sp macro="" textlink="">
      <xdr:nvSpPr>
        <xdr:cNvPr id="444" name="【保健センター・保健所】&#10;有形固定資産減価償却率該当値テキスト"/>
        <xdr:cNvSpPr txBox="1"/>
      </xdr:nvSpPr>
      <xdr:spPr>
        <a:xfrm>
          <a:off x="16357600"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445" name="楕円 444"/>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19050</xdr:rowOff>
    </xdr:to>
    <xdr:cxnSp macro="">
      <xdr:nvCxnSpPr>
        <xdr:cNvPr id="446" name="直線コネクタ 445"/>
        <xdr:cNvCxnSpPr/>
      </xdr:nvCxnSpPr>
      <xdr:spPr>
        <a:xfrm>
          <a:off x="15481300" y="1009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47" name="楕円 446"/>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152400</xdr:rowOff>
    </xdr:to>
    <xdr:cxnSp macro="">
      <xdr:nvCxnSpPr>
        <xdr:cNvPr id="448" name="直線コネクタ 447"/>
        <xdr:cNvCxnSpPr/>
      </xdr:nvCxnSpPr>
      <xdr:spPr>
        <a:xfrm>
          <a:off x="14592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449" name="楕円 448"/>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114300</xdr:rowOff>
    </xdr:to>
    <xdr:cxnSp macro="">
      <xdr:nvCxnSpPr>
        <xdr:cNvPr id="450" name="直線コネクタ 449"/>
        <xdr:cNvCxnSpPr/>
      </xdr:nvCxnSpPr>
      <xdr:spPr>
        <a:xfrm>
          <a:off x="137033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158750</xdr:rowOff>
    </xdr:from>
    <xdr:to>
      <xdr:col>67</xdr:col>
      <xdr:colOff>101600</xdr:colOff>
      <xdr:row>58</xdr:row>
      <xdr:rowOff>88900</xdr:rowOff>
    </xdr:to>
    <xdr:sp macro="" textlink="">
      <xdr:nvSpPr>
        <xdr:cNvPr id="451" name="楕円 450"/>
        <xdr:cNvSpPr/>
      </xdr:nvSpPr>
      <xdr:spPr>
        <a:xfrm>
          <a:off x="12763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38100</xdr:rowOff>
    </xdr:from>
    <xdr:to>
      <xdr:col>71</xdr:col>
      <xdr:colOff>177800</xdr:colOff>
      <xdr:row>58</xdr:row>
      <xdr:rowOff>76200</xdr:rowOff>
    </xdr:to>
    <xdr:cxnSp macro="">
      <xdr:nvCxnSpPr>
        <xdr:cNvPr id="452" name="直線コネクタ 451"/>
        <xdr:cNvCxnSpPr/>
      </xdr:nvCxnSpPr>
      <xdr:spPr>
        <a:xfrm>
          <a:off x="12814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453"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454"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455" name="n_3aveValue【保健センター・保健所】&#10;有形固定資産減価償却率"/>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456" name="n_4aveValue【保健センター・保健所】&#10;有形固定資産減価償却率"/>
        <xdr:cNvSpPr txBox="1"/>
      </xdr:nvSpPr>
      <xdr:spPr>
        <a:xfrm>
          <a:off x="12611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22877</xdr:rowOff>
    </xdr:from>
    <xdr:ext cx="405111" cy="259045"/>
    <xdr:sp macro="" textlink="">
      <xdr:nvSpPr>
        <xdr:cNvPr id="457" name="n_1mainValue【保健センター・保健所】&#10;有形固定資産減価償却率"/>
        <xdr:cNvSpPr txBox="1"/>
      </xdr:nvSpPr>
      <xdr:spPr>
        <a:xfrm>
          <a:off x="152660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458" name="n_2mainValue【保健センター・保健所】&#10;有形固定資産減価償却率"/>
        <xdr:cNvSpPr txBox="1"/>
      </xdr:nvSpPr>
      <xdr:spPr>
        <a:xfrm>
          <a:off x="14389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459" name="n_3mainValue【保健センター・保健所】&#10;有形固定資産減価償却率"/>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105427</xdr:rowOff>
    </xdr:from>
    <xdr:ext cx="405111" cy="259045"/>
    <xdr:sp macro="" textlink="">
      <xdr:nvSpPr>
        <xdr:cNvPr id="460" name="n_4mainValue【保健センター・保健所】&#10;有形固定資産減価償却率"/>
        <xdr:cNvSpPr txBox="1"/>
      </xdr:nvSpPr>
      <xdr:spPr>
        <a:xfrm>
          <a:off x="12611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6" name="テキスト ボックス 4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8" name="テキスト ボックス 4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0" name="テキスト ボックス 4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84" name="直線コネクタ 483"/>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5"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6" name="直線コネクタ 485"/>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87"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88" name="直線コネクタ 487"/>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489"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90" name="フローチャート: 判断 489"/>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91" name="フローチャート: 判断 490"/>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492" name="フローチャート: 判断 491"/>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493" name="フローチャート: 判断 492"/>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494" name="フローチャート: 判断 493"/>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76200</xdr:rowOff>
    </xdr:from>
    <xdr:to>
      <xdr:col>116</xdr:col>
      <xdr:colOff>114300</xdr:colOff>
      <xdr:row>64</xdr:row>
      <xdr:rowOff>6350</xdr:rowOff>
    </xdr:to>
    <xdr:sp macro="" textlink="">
      <xdr:nvSpPr>
        <xdr:cNvPr id="500" name="楕円 499"/>
        <xdr:cNvSpPr/>
      </xdr:nvSpPr>
      <xdr:spPr>
        <a:xfrm>
          <a:off x="221107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162577</xdr:rowOff>
    </xdr:from>
    <xdr:ext cx="469744" cy="259045"/>
    <xdr:sp macro="" textlink="">
      <xdr:nvSpPr>
        <xdr:cNvPr id="501" name="【保健センター・保健所】&#10;一人当たり面積該当値テキスト"/>
        <xdr:cNvSpPr txBox="1"/>
      </xdr:nvSpPr>
      <xdr:spPr>
        <a:xfrm>
          <a:off x="22199600" y="107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502" name="楕円 501"/>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127000</xdr:rowOff>
    </xdr:from>
    <xdr:to>
      <xdr:col>116</xdr:col>
      <xdr:colOff>63500</xdr:colOff>
      <xdr:row>63</xdr:row>
      <xdr:rowOff>129540</xdr:rowOff>
    </xdr:to>
    <xdr:cxnSp macro="">
      <xdr:nvCxnSpPr>
        <xdr:cNvPr id="503" name="直線コネクタ 502"/>
        <xdr:cNvCxnSpPr/>
      </xdr:nvCxnSpPr>
      <xdr:spPr>
        <a:xfrm flipV="1">
          <a:off x="21323300" y="109283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80010</xdr:rowOff>
    </xdr:from>
    <xdr:to>
      <xdr:col>107</xdr:col>
      <xdr:colOff>101600</xdr:colOff>
      <xdr:row>64</xdr:row>
      <xdr:rowOff>10160</xdr:rowOff>
    </xdr:to>
    <xdr:sp macro="" textlink="">
      <xdr:nvSpPr>
        <xdr:cNvPr id="504" name="楕円 503"/>
        <xdr:cNvSpPr/>
      </xdr:nvSpPr>
      <xdr:spPr>
        <a:xfrm>
          <a:off x="20383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130810</xdr:rowOff>
    </xdr:to>
    <xdr:cxnSp macro="">
      <xdr:nvCxnSpPr>
        <xdr:cNvPr id="505" name="直線コネクタ 504"/>
        <xdr:cNvCxnSpPr/>
      </xdr:nvCxnSpPr>
      <xdr:spPr>
        <a:xfrm flipV="1">
          <a:off x="20434300" y="109308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506" name="楕円 505"/>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130810</xdr:rowOff>
    </xdr:from>
    <xdr:to>
      <xdr:col>107</xdr:col>
      <xdr:colOff>50800</xdr:colOff>
      <xdr:row>63</xdr:row>
      <xdr:rowOff>133350</xdr:rowOff>
    </xdr:to>
    <xdr:cxnSp macro="">
      <xdr:nvCxnSpPr>
        <xdr:cNvPr id="507" name="直線コネクタ 506"/>
        <xdr:cNvCxnSpPr/>
      </xdr:nvCxnSpPr>
      <xdr:spPr>
        <a:xfrm flipV="1">
          <a:off x="19545300" y="109321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85090</xdr:rowOff>
    </xdr:from>
    <xdr:to>
      <xdr:col>98</xdr:col>
      <xdr:colOff>38100</xdr:colOff>
      <xdr:row>64</xdr:row>
      <xdr:rowOff>15240</xdr:rowOff>
    </xdr:to>
    <xdr:sp macro="" textlink="">
      <xdr:nvSpPr>
        <xdr:cNvPr id="508" name="楕円 507"/>
        <xdr:cNvSpPr/>
      </xdr:nvSpPr>
      <xdr:spPr>
        <a:xfrm>
          <a:off x="186055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135890</xdr:rowOff>
    </xdr:to>
    <xdr:cxnSp macro="">
      <xdr:nvCxnSpPr>
        <xdr:cNvPr id="509" name="直線コネクタ 508"/>
        <xdr:cNvCxnSpPr/>
      </xdr:nvCxnSpPr>
      <xdr:spPr>
        <a:xfrm flipV="1">
          <a:off x="18656300" y="109347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510"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11"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512"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513"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514" name="n_1mainValue【保健センター・保健所】&#10;一人当たり面積"/>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1287</xdr:rowOff>
    </xdr:from>
    <xdr:ext cx="469744" cy="259045"/>
    <xdr:sp macro="" textlink="">
      <xdr:nvSpPr>
        <xdr:cNvPr id="515" name="n_2mainValue【保健センター・保健所】&#10;一人当たり面積"/>
        <xdr:cNvSpPr txBox="1"/>
      </xdr:nvSpPr>
      <xdr:spPr>
        <a:xfrm>
          <a:off x="20199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516" name="n_3mainValue【保健センター・保健所】&#10;一人当たり面積"/>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6367</xdr:rowOff>
    </xdr:from>
    <xdr:ext cx="469744" cy="259045"/>
    <xdr:sp macro="" textlink="">
      <xdr:nvSpPr>
        <xdr:cNvPr id="517" name="n_4mainValue【保健センター・保健所】&#10;一人当たり面積"/>
        <xdr:cNvSpPr txBox="1"/>
      </xdr:nvSpPr>
      <xdr:spPr>
        <a:xfrm>
          <a:off x="18421427" y="109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43" name="直線コネクタ 542"/>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4"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5" name="直線コネクタ 544"/>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46"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47" name="直線コネクタ 546"/>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48"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49" name="フローチャート: 判断 548"/>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50" name="フローチャート: 判断 549"/>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51" name="フローチャート: 判断 550"/>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52" name="フローチャート: 判断 551"/>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53" name="フローチャート: 判断 552"/>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122827</xdr:rowOff>
    </xdr:from>
    <xdr:to>
      <xdr:col>85</xdr:col>
      <xdr:colOff>177800</xdr:colOff>
      <xdr:row>81</xdr:row>
      <xdr:rowOff>52977</xdr:rowOff>
    </xdr:to>
    <xdr:sp macro="" textlink="">
      <xdr:nvSpPr>
        <xdr:cNvPr id="559" name="楕円 558"/>
        <xdr:cNvSpPr/>
      </xdr:nvSpPr>
      <xdr:spPr>
        <a:xfrm>
          <a:off x="16268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145704</xdr:rowOff>
    </xdr:from>
    <xdr:ext cx="405111" cy="259045"/>
    <xdr:sp macro="" textlink="">
      <xdr:nvSpPr>
        <xdr:cNvPr id="560" name="【消防施設】&#10;有形固定資産減価償却率該当値テキスト"/>
        <xdr:cNvSpPr txBox="1"/>
      </xdr:nvSpPr>
      <xdr:spPr>
        <a:xfrm>
          <a:off x="16357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72208</xdr:rowOff>
    </xdr:from>
    <xdr:to>
      <xdr:col>81</xdr:col>
      <xdr:colOff>101600</xdr:colOff>
      <xdr:row>81</xdr:row>
      <xdr:rowOff>2358</xdr:rowOff>
    </xdr:to>
    <xdr:sp macro="" textlink="">
      <xdr:nvSpPr>
        <xdr:cNvPr id="561" name="楕円 560"/>
        <xdr:cNvSpPr/>
      </xdr:nvSpPr>
      <xdr:spPr>
        <a:xfrm>
          <a:off x="15430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123008</xdr:rowOff>
    </xdr:from>
    <xdr:to>
      <xdr:col>85</xdr:col>
      <xdr:colOff>127000</xdr:colOff>
      <xdr:row>81</xdr:row>
      <xdr:rowOff>2177</xdr:rowOff>
    </xdr:to>
    <xdr:cxnSp macro="">
      <xdr:nvCxnSpPr>
        <xdr:cNvPr id="562" name="直線コネクタ 561"/>
        <xdr:cNvCxnSpPr/>
      </xdr:nvCxnSpPr>
      <xdr:spPr>
        <a:xfrm>
          <a:off x="15481300" y="1383900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55880</xdr:rowOff>
    </xdr:from>
    <xdr:to>
      <xdr:col>76</xdr:col>
      <xdr:colOff>165100</xdr:colOff>
      <xdr:row>80</xdr:row>
      <xdr:rowOff>157480</xdr:rowOff>
    </xdr:to>
    <xdr:sp macro="" textlink="">
      <xdr:nvSpPr>
        <xdr:cNvPr id="563" name="楕円 562"/>
        <xdr:cNvSpPr/>
      </xdr:nvSpPr>
      <xdr:spPr>
        <a:xfrm>
          <a:off x="14541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106680</xdr:rowOff>
    </xdr:from>
    <xdr:to>
      <xdr:col>81</xdr:col>
      <xdr:colOff>50800</xdr:colOff>
      <xdr:row>80</xdr:row>
      <xdr:rowOff>123008</xdr:rowOff>
    </xdr:to>
    <xdr:cxnSp macro="">
      <xdr:nvCxnSpPr>
        <xdr:cNvPr id="564" name="直線コネクタ 563"/>
        <xdr:cNvCxnSpPr/>
      </xdr:nvCxnSpPr>
      <xdr:spPr>
        <a:xfrm>
          <a:off x="14592300" y="138226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68943</xdr:rowOff>
    </xdr:from>
    <xdr:to>
      <xdr:col>72</xdr:col>
      <xdr:colOff>38100</xdr:colOff>
      <xdr:row>80</xdr:row>
      <xdr:rowOff>170543</xdr:rowOff>
    </xdr:to>
    <xdr:sp macro="" textlink="">
      <xdr:nvSpPr>
        <xdr:cNvPr id="565" name="楕円 564"/>
        <xdr:cNvSpPr/>
      </xdr:nvSpPr>
      <xdr:spPr>
        <a:xfrm>
          <a:off x="13652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106680</xdr:rowOff>
    </xdr:from>
    <xdr:to>
      <xdr:col>76</xdr:col>
      <xdr:colOff>114300</xdr:colOff>
      <xdr:row>80</xdr:row>
      <xdr:rowOff>119743</xdr:rowOff>
    </xdr:to>
    <xdr:cxnSp macro="">
      <xdr:nvCxnSpPr>
        <xdr:cNvPr id="566" name="直線コネクタ 565"/>
        <xdr:cNvCxnSpPr/>
      </xdr:nvCxnSpPr>
      <xdr:spPr>
        <a:xfrm flipV="1">
          <a:off x="13703300" y="138226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567"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68"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569"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570"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18885</xdr:rowOff>
    </xdr:from>
    <xdr:ext cx="405111" cy="259045"/>
    <xdr:sp macro="" textlink="">
      <xdr:nvSpPr>
        <xdr:cNvPr id="571" name="n_1mainValue【消防施設】&#10;有形固定資産減価償却率"/>
        <xdr:cNvSpPr txBox="1"/>
      </xdr:nvSpPr>
      <xdr:spPr>
        <a:xfrm>
          <a:off x="152660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572" name="n_2mainValue【消防施設】&#10;有形固定資産減価償却率"/>
        <xdr:cNvSpPr txBox="1"/>
      </xdr:nvSpPr>
      <xdr:spPr>
        <a:xfrm>
          <a:off x="14389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15620</xdr:rowOff>
    </xdr:from>
    <xdr:ext cx="405111" cy="259045"/>
    <xdr:sp macro="" textlink="">
      <xdr:nvSpPr>
        <xdr:cNvPr id="573" name="n_3mainValue【消防施設】&#10;有形固定資産減価償却率"/>
        <xdr:cNvSpPr txBox="1"/>
      </xdr:nvSpPr>
      <xdr:spPr>
        <a:xfrm>
          <a:off x="13500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95" name="直線コネクタ 594"/>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96"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97" name="直線コネクタ 596"/>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98"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99" name="直線コネクタ 598"/>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00"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01" name="フローチャート: 判断 60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02" name="フローチャート: 判断 601"/>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03" name="フローチャート: 判断 602"/>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04" name="フローチャート: 判断 603"/>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05" name="フローチャート: 判断 604"/>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134976</xdr:rowOff>
    </xdr:from>
    <xdr:to>
      <xdr:col>116</xdr:col>
      <xdr:colOff>114300</xdr:colOff>
      <xdr:row>86</xdr:row>
      <xdr:rowOff>65126</xdr:rowOff>
    </xdr:to>
    <xdr:sp macro="" textlink="">
      <xdr:nvSpPr>
        <xdr:cNvPr id="611" name="楕円 610"/>
        <xdr:cNvSpPr/>
      </xdr:nvSpPr>
      <xdr:spPr>
        <a:xfrm>
          <a:off x="221107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49903</xdr:rowOff>
    </xdr:from>
    <xdr:ext cx="469744" cy="259045"/>
    <xdr:sp macro="" textlink="">
      <xdr:nvSpPr>
        <xdr:cNvPr id="612" name="【消防施設】&#10;一人当たり面積該当値テキスト"/>
        <xdr:cNvSpPr txBox="1"/>
      </xdr:nvSpPr>
      <xdr:spPr>
        <a:xfrm>
          <a:off x="22199600" y="1462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135432</xdr:rowOff>
    </xdr:from>
    <xdr:to>
      <xdr:col>112</xdr:col>
      <xdr:colOff>38100</xdr:colOff>
      <xdr:row>86</xdr:row>
      <xdr:rowOff>65582</xdr:rowOff>
    </xdr:to>
    <xdr:sp macro="" textlink="">
      <xdr:nvSpPr>
        <xdr:cNvPr id="613" name="楕円 612"/>
        <xdr:cNvSpPr/>
      </xdr:nvSpPr>
      <xdr:spPr>
        <a:xfrm>
          <a:off x="21272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14326</xdr:rowOff>
    </xdr:from>
    <xdr:to>
      <xdr:col>116</xdr:col>
      <xdr:colOff>63500</xdr:colOff>
      <xdr:row>86</xdr:row>
      <xdr:rowOff>14782</xdr:rowOff>
    </xdr:to>
    <xdr:cxnSp macro="">
      <xdr:nvCxnSpPr>
        <xdr:cNvPr id="614" name="直線コネクタ 613"/>
        <xdr:cNvCxnSpPr/>
      </xdr:nvCxnSpPr>
      <xdr:spPr>
        <a:xfrm flipV="1">
          <a:off x="21323300" y="14759026"/>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134062</xdr:rowOff>
    </xdr:from>
    <xdr:to>
      <xdr:col>107</xdr:col>
      <xdr:colOff>101600</xdr:colOff>
      <xdr:row>86</xdr:row>
      <xdr:rowOff>64212</xdr:rowOff>
    </xdr:to>
    <xdr:sp macro="" textlink="">
      <xdr:nvSpPr>
        <xdr:cNvPr id="615" name="楕円 614"/>
        <xdr:cNvSpPr/>
      </xdr:nvSpPr>
      <xdr:spPr>
        <a:xfrm>
          <a:off x="203835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13412</xdr:rowOff>
    </xdr:from>
    <xdr:to>
      <xdr:col>111</xdr:col>
      <xdr:colOff>177800</xdr:colOff>
      <xdr:row>86</xdr:row>
      <xdr:rowOff>14782</xdr:rowOff>
    </xdr:to>
    <xdr:cxnSp macro="">
      <xdr:nvCxnSpPr>
        <xdr:cNvPr id="616" name="直線コネクタ 615"/>
        <xdr:cNvCxnSpPr/>
      </xdr:nvCxnSpPr>
      <xdr:spPr>
        <a:xfrm>
          <a:off x="20434300" y="1475811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129032</xdr:rowOff>
    </xdr:from>
    <xdr:to>
      <xdr:col>102</xdr:col>
      <xdr:colOff>165100</xdr:colOff>
      <xdr:row>86</xdr:row>
      <xdr:rowOff>59182</xdr:rowOff>
    </xdr:to>
    <xdr:sp macro="" textlink="">
      <xdr:nvSpPr>
        <xdr:cNvPr id="617" name="楕円 616"/>
        <xdr:cNvSpPr/>
      </xdr:nvSpPr>
      <xdr:spPr>
        <a:xfrm>
          <a:off x="19494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8382</xdr:rowOff>
    </xdr:from>
    <xdr:to>
      <xdr:col>107</xdr:col>
      <xdr:colOff>50800</xdr:colOff>
      <xdr:row>86</xdr:row>
      <xdr:rowOff>13412</xdr:rowOff>
    </xdr:to>
    <xdr:cxnSp macro="">
      <xdr:nvCxnSpPr>
        <xdr:cNvPr id="618" name="直線コネクタ 617"/>
        <xdr:cNvCxnSpPr/>
      </xdr:nvCxnSpPr>
      <xdr:spPr>
        <a:xfrm>
          <a:off x="19545300" y="14753082"/>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19"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20"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21"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22"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56709</xdr:rowOff>
    </xdr:from>
    <xdr:ext cx="469744" cy="259045"/>
    <xdr:sp macro="" textlink="">
      <xdr:nvSpPr>
        <xdr:cNvPr id="623" name="n_1mainValue【消防施設】&#10;一人当たり面積"/>
        <xdr:cNvSpPr txBox="1"/>
      </xdr:nvSpPr>
      <xdr:spPr>
        <a:xfrm>
          <a:off x="210757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55339</xdr:rowOff>
    </xdr:from>
    <xdr:ext cx="469744" cy="259045"/>
    <xdr:sp macro="" textlink="">
      <xdr:nvSpPr>
        <xdr:cNvPr id="624" name="n_2mainValue【消防施設】&#10;一人当たり面積"/>
        <xdr:cNvSpPr txBox="1"/>
      </xdr:nvSpPr>
      <xdr:spPr>
        <a:xfrm>
          <a:off x="20199427" y="148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50309</xdr:rowOff>
    </xdr:from>
    <xdr:ext cx="469744" cy="259045"/>
    <xdr:sp macro="" textlink="">
      <xdr:nvSpPr>
        <xdr:cNvPr id="625" name="n_3mainValue【消防施設】&#10;一人当たり面積"/>
        <xdr:cNvSpPr txBox="1"/>
      </xdr:nvSpPr>
      <xdr:spPr>
        <a:xfrm>
          <a:off x="19310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7" name="直線コネクタ 6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8" name="テキスト ボックス 6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9" name="直線コネクタ 6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0" name="テキスト ボックス 6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1" name="直線コネクタ 6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2" name="テキスト ボックス 6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3" name="直線コネクタ 6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4" name="テキスト ボックス 6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5" name="直線コネクタ 6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6" name="テキスト ボックス 6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7" name="直線コネクタ 6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8" name="テキスト ボックス 6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51" name="直線コネクタ 650"/>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52"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53" name="直線コネクタ 652"/>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5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5" name="直線コネクタ 6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56"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57" name="フローチャート: 判断 656"/>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58" name="フローチャート: 判断 657"/>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59" name="フローチャート: 判断 658"/>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60" name="フローチャート: 判断 659"/>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61" name="フローチャート: 判断 660"/>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108676</xdr:rowOff>
    </xdr:from>
    <xdr:to>
      <xdr:col>85</xdr:col>
      <xdr:colOff>177800</xdr:colOff>
      <xdr:row>107</xdr:row>
      <xdr:rowOff>38826</xdr:rowOff>
    </xdr:to>
    <xdr:sp macro="" textlink="">
      <xdr:nvSpPr>
        <xdr:cNvPr id="667" name="楕円 666"/>
        <xdr:cNvSpPr/>
      </xdr:nvSpPr>
      <xdr:spPr>
        <a:xfrm>
          <a:off x="16268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87103</xdr:rowOff>
    </xdr:from>
    <xdr:ext cx="405111" cy="259045"/>
    <xdr:sp macro="" textlink="">
      <xdr:nvSpPr>
        <xdr:cNvPr id="668" name="【庁舎】&#10;有形固定資産減価償却率該当値テキスト"/>
        <xdr:cNvSpPr txBox="1"/>
      </xdr:nvSpPr>
      <xdr:spPr>
        <a:xfrm>
          <a:off x="16357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669" name="楕円 668"/>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120287</xdr:rowOff>
    </xdr:from>
    <xdr:to>
      <xdr:col>85</xdr:col>
      <xdr:colOff>127000</xdr:colOff>
      <xdr:row>106</xdr:row>
      <xdr:rowOff>159476</xdr:rowOff>
    </xdr:to>
    <xdr:cxnSp macro="">
      <xdr:nvCxnSpPr>
        <xdr:cNvPr id="670" name="直線コネクタ 669"/>
        <xdr:cNvCxnSpPr/>
      </xdr:nvCxnSpPr>
      <xdr:spPr>
        <a:xfrm>
          <a:off x="15481300" y="182939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30299</xdr:rowOff>
    </xdr:from>
    <xdr:to>
      <xdr:col>76</xdr:col>
      <xdr:colOff>165100</xdr:colOff>
      <xdr:row>106</xdr:row>
      <xdr:rowOff>131899</xdr:rowOff>
    </xdr:to>
    <xdr:sp macro="" textlink="">
      <xdr:nvSpPr>
        <xdr:cNvPr id="671" name="楕円 670"/>
        <xdr:cNvSpPr/>
      </xdr:nvSpPr>
      <xdr:spPr>
        <a:xfrm>
          <a:off x="14541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81099</xdr:rowOff>
    </xdr:from>
    <xdr:to>
      <xdr:col>81</xdr:col>
      <xdr:colOff>50800</xdr:colOff>
      <xdr:row>106</xdr:row>
      <xdr:rowOff>120287</xdr:rowOff>
    </xdr:to>
    <xdr:cxnSp macro="">
      <xdr:nvCxnSpPr>
        <xdr:cNvPr id="672" name="直線コネクタ 671"/>
        <xdr:cNvCxnSpPr/>
      </xdr:nvCxnSpPr>
      <xdr:spPr>
        <a:xfrm>
          <a:off x="14592300" y="182547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167458</xdr:rowOff>
    </xdr:from>
    <xdr:to>
      <xdr:col>72</xdr:col>
      <xdr:colOff>38100</xdr:colOff>
      <xdr:row>106</xdr:row>
      <xdr:rowOff>97608</xdr:rowOff>
    </xdr:to>
    <xdr:sp macro="" textlink="">
      <xdr:nvSpPr>
        <xdr:cNvPr id="673" name="楕円 672"/>
        <xdr:cNvSpPr/>
      </xdr:nvSpPr>
      <xdr:spPr>
        <a:xfrm>
          <a:off x="13652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46808</xdr:rowOff>
    </xdr:from>
    <xdr:to>
      <xdr:col>76</xdr:col>
      <xdr:colOff>114300</xdr:colOff>
      <xdr:row>106</xdr:row>
      <xdr:rowOff>81099</xdr:rowOff>
    </xdr:to>
    <xdr:cxnSp macro="">
      <xdr:nvCxnSpPr>
        <xdr:cNvPr id="674" name="直線コネクタ 673"/>
        <xdr:cNvCxnSpPr/>
      </xdr:nvCxnSpPr>
      <xdr:spPr>
        <a:xfrm>
          <a:off x="13703300" y="182205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53158</xdr:rowOff>
    </xdr:from>
    <xdr:to>
      <xdr:col>67</xdr:col>
      <xdr:colOff>101600</xdr:colOff>
      <xdr:row>106</xdr:row>
      <xdr:rowOff>154758</xdr:rowOff>
    </xdr:to>
    <xdr:sp macro="" textlink="">
      <xdr:nvSpPr>
        <xdr:cNvPr id="675" name="楕円 674"/>
        <xdr:cNvSpPr/>
      </xdr:nvSpPr>
      <xdr:spPr>
        <a:xfrm>
          <a:off x="12763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46808</xdr:rowOff>
    </xdr:from>
    <xdr:to>
      <xdr:col>71</xdr:col>
      <xdr:colOff>177800</xdr:colOff>
      <xdr:row>106</xdr:row>
      <xdr:rowOff>103958</xdr:rowOff>
    </xdr:to>
    <xdr:cxnSp macro="">
      <xdr:nvCxnSpPr>
        <xdr:cNvPr id="676" name="直線コネクタ 675"/>
        <xdr:cNvCxnSpPr/>
      </xdr:nvCxnSpPr>
      <xdr:spPr>
        <a:xfrm flipV="1">
          <a:off x="12814300" y="1822050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677"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78"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679"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680"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681" name="n_1mainValue【庁舎】&#10;有形固定資産減価償却率"/>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123026</xdr:rowOff>
    </xdr:from>
    <xdr:ext cx="405111" cy="259045"/>
    <xdr:sp macro="" textlink="">
      <xdr:nvSpPr>
        <xdr:cNvPr id="682" name="n_2mainValue【庁舎】&#10;有形固定資産減価償却率"/>
        <xdr:cNvSpPr txBox="1"/>
      </xdr:nvSpPr>
      <xdr:spPr>
        <a:xfrm>
          <a:off x="14389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88735</xdr:rowOff>
    </xdr:from>
    <xdr:ext cx="405111" cy="259045"/>
    <xdr:sp macro="" textlink="">
      <xdr:nvSpPr>
        <xdr:cNvPr id="683" name="n_3mainValue【庁舎】&#10;有形固定資産減価償却率"/>
        <xdr:cNvSpPr txBox="1"/>
      </xdr:nvSpPr>
      <xdr:spPr>
        <a:xfrm>
          <a:off x="13500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145885</xdr:rowOff>
    </xdr:from>
    <xdr:ext cx="405111" cy="259045"/>
    <xdr:sp macro="" textlink="">
      <xdr:nvSpPr>
        <xdr:cNvPr id="684" name="n_4mainValue【庁舎】&#10;有形固定資産減価償却率"/>
        <xdr:cNvSpPr txBox="1"/>
      </xdr:nvSpPr>
      <xdr:spPr>
        <a:xfrm>
          <a:off x="12611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5" name="直線コネクタ 6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6" name="テキスト ボックス 6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7" name="直線コネクタ 6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8" name="テキスト ボックス 6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9" name="直線コネクタ 6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0" name="テキスト ボックス 6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1" name="直線コネクタ 7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2" name="テキスト ボックス 7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3" name="直線コネクタ 7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4" name="テキスト ボックス 7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5" name="直線コネクタ 7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6" name="テキスト ボックス 7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10" name="直線コネクタ 709"/>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11"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12" name="直線コネクタ 711"/>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13"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14" name="直線コネクタ 713"/>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715"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16" name="フローチャート: 判断 715"/>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17" name="フローチャート: 判断 716"/>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18" name="フローチャート: 判断 717"/>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19" name="フローチャート: 判断 718"/>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20" name="フローチャート: 判断 719"/>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26" name="楕円 725"/>
        <xdr:cNvSpPr/>
      </xdr:nvSpPr>
      <xdr:spPr>
        <a:xfrm>
          <a:off x="221107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111233</xdr:rowOff>
    </xdr:from>
    <xdr:ext cx="469744" cy="259045"/>
    <xdr:sp macro="" textlink="">
      <xdr:nvSpPr>
        <xdr:cNvPr id="727" name="【庁舎】&#10;一人当たり面積該当値テキスト"/>
        <xdr:cNvSpPr txBox="1"/>
      </xdr:nvSpPr>
      <xdr:spPr>
        <a:xfrm>
          <a:off x="22199600" y="1828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31387</xdr:rowOff>
    </xdr:from>
    <xdr:to>
      <xdr:col>112</xdr:col>
      <xdr:colOff>38100</xdr:colOff>
      <xdr:row>107</xdr:row>
      <xdr:rowOff>132987</xdr:rowOff>
    </xdr:to>
    <xdr:sp macro="" textlink="">
      <xdr:nvSpPr>
        <xdr:cNvPr id="728" name="楕円 727"/>
        <xdr:cNvSpPr/>
      </xdr:nvSpPr>
      <xdr:spPr>
        <a:xfrm>
          <a:off x="21272500" y="18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75656</xdr:rowOff>
    </xdr:from>
    <xdr:to>
      <xdr:col>116</xdr:col>
      <xdr:colOff>63500</xdr:colOff>
      <xdr:row>107</xdr:row>
      <xdr:rowOff>82187</xdr:rowOff>
    </xdr:to>
    <xdr:cxnSp macro="">
      <xdr:nvCxnSpPr>
        <xdr:cNvPr id="729" name="直線コネクタ 728"/>
        <xdr:cNvCxnSpPr/>
      </xdr:nvCxnSpPr>
      <xdr:spPr>
        <a:xfrm flipV="1">
          <a:off x="21323300" y="184208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730" name="楕円 729"/>
        <xdr:cNvSpPr/>
      </xdr:nvSpPr>
      <xdr:spPr>
        <a:xfrm>
          <a:off x="2038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82187</xdr:rowOff>
    </xdr:from>
    <xdr:to>
      <xdr:col>111</xdr:col>
      <xdr:colOff>177800</xdr:colOff>
      <xdr:row>107</xdr:row>
      <xdr:rowOff>100693</xdr:rowOff>
    </xdr:to>
    <xdr:cxnSp macro="">
      <xdr:nvCxnSpPr>
        <xdr:cNvPr id="731" name="直線コネクタ 730"/>
        <xdr:cNvCxnSpPr/>
      </xdr:nvCxnSpPr>
      <xdr:spPr>
        <a:xfrm flipV="1">
          <a:off x="20434300" y="1842733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732" name="楕円 731"/>
        <xdr:cNvSpPr/>
      </xdr:nvSpPr>
      <xdr:spPr>
        <a:xfrm>
          <a:off x="19494500" y="183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105048</xdr:rowOff>
    </xdr:to>
    <xdr:cxnSp macro="">
      <xdr:nvCxnSpPr>
        <xdr:cNvPr id="733" name="直線コネクタ 732"/>
        <xdr:cNvCxnSpPr/>
      </xdr:nvCxnSpPr>
      <xdr:spPr>
        <a:xfrm flipV="1">
          <a:off x="19545300" y="1844584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62956</xdr:rowOff>
    </xdr:from>
    <xdr:to>
      <xdr:col>98</xdr:col>
      <xdr:colOff>38100</xdr:colOff>
      <xdr:row>107</xdr:row>
      <xdr:rowOff>164556</xdr:rowOff>
    </xdr:to>
    <xdr:sp macro="" textlink="">
      <xdr:nvSpPr>
        <xdr:cNvPr id="734" name="楕円 733"/>
        <xdr:cNvSpPr/>
      </xdr:nvSpPr>
      <xdr:spPr>
        <a:xfrm>
          <a:off x="18605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105048</xdr:rowOff>
    </xdr:from>
    <xdr:to>
      <xdr:col>102</xdr:col>
      <xdr:colOff>114300</xdr:colOff>
      <xdr:row>107</xdr:row>
      <xdr:rowOff>113756</xdr:rowOff>
    </xdr:to>
    <xdr:cxnSp macro="">
      <xdr:nvCxnSpPr>
        <xdr:cNvPr id="735" name="直線コネクタ 734"/>
        <xdr:cNvCxnSpPr/>
      </xdr:nvCxnSpPr>
      <xdr:spPr>
        <a:xfrm flipV="1">
          <a:off x="18656300" y="18450198"/>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736"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37"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738"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739"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124114</xdr:rowOff>
    </xdr:from>
    <xdr:ext cx="469744" cy="259045"/>
    <xdr:sp macro="" textlink="">
      <xdr:nvSpPr>
        <xdr:cNvPr id="740" name="n_1mainValue【庁舎】&#10;一人当たり面積"/>
        <xdr:cNvSpPr txBox="1"/>
      </xdr:nvSpPr>
      <xdr:spPr>
        <a:xfrm>
          <a:off x="21075727"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741" name="n_2mainValue【庁舎】&#10;一人当たり面積"/>
        <xdr:cNvSpPr txBox="1"/>
      </xdr:nvSpPr>
      <xdr:spPr>
        <a:xfrm>
          <a:off x="20199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146975</xdr:rowOff>
    </xdr:from>
    <xdr:ext cx="469744" cy="259045"/>
    <xdr:sp macro="" textlink="">
      <xdr:nvSpPr>
        <xdr:cNvPr id="742" name="n_3mainValue【庁舎】&#10;一人当たり面積"/>
        <xdr:cNvSpPr txBox="1"/>
      </xdr:nvSpPr>
      <xdr:spPr>
        <a:xfrm>
          <a:off x="19310427" y="1849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155683</xdr:rowOff>
    </xdr:from>
    <xdr:ext cx="469744" cy="259045"/>
    <xdr:sp macro="" textlink="">
      <xdr:nvSpPr>
        <xdr:cNvPr id="743" name="n_4mainValue【庁舎】&#10;一人当たり面積"/>
        <xdr:cNvSpPr txBox="1"/>
      </xdr:nvSpPr>
      <xdr:spPr>
        <a:xfrm>
          <a:off x="18421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有形固定資産減価償却率が高くなっている施設は、庁舎、体育館・プール、福祉施設、一般廃棄物処理施設であり、低くなっている施設は、消防施設、保健センター・保健所である。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庁舎については、類似団体平均を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ポイント上回っている。大半が築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年を超え老朽化が進んでいるためである。町政を担う拠点として、また災害時の防災拠点としての機能を維持するために、平成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年度に長寿命化のため耐震工事を実施したが、引続き、早期点検により計画的な修繕を実施していく必要がある。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体育館・プールの減価償却率については、類似団体平均を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ポイント上回っているが、これは築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年を超え老朽化が進んだためである。今後定期的な修繕、維持管理を適切に実施していく必要がある。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福祉施設の減価償却率については、類似団体平均を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年を超え老朽化が進んだためである。今後高齢者が利用する施設として安全確保や快適な施設環境を維持するために、必要な修繕を適切に実施していく必要がある。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消防施設については、一部事務組合が所有する施設となっている。減価償却率は、類似団体平均より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ポイント低くなっているが、所有する施設が比較的新しいためである。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一般廃棄物処理施設については、一部事務組合が所有する施設となっている。減価償却率については、施設の老朽化が進み類似団体平均を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ポイント上回っている。一人当たり有形固定資産額については、人口が少ないため類似団体平均を大きく上回っている。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保健センター・保健所については、減価償却率が類似団体平均を</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ポイント上回っている。施設は築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年未満と比較的老朽化は進んでいないが、乳児から高齢者まで幅広い世代が利用することから必要な修繕を適切に実施していく必要がある。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8,754
8,599
44.30
4,837,764
4,331,778
442,950
2,943,261
3,879,414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人口減少や全国平均を上回る高齢化率（令和２年末</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％）に加え、町内に中心となる産業がないこと等により財政基盤が弱いが、類似団体平均（</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と同ポイントとなっている。新行政改革大綱に基づく定員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など、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15015</xdr:rowOff>
    </xdr:from>
    <xdr:ext cx="762000" cy="259045"/>
    <xdr:sp macro="" textlink="">
      <xdr:nvSpPr>
        <xdr:cNvPr id="90"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小中一貫校建設の際に発行した地方債の元金償還が今年度から始まったことにより公債費は増加したが、地方交付税が増額となるなど経常一般財源が増加したことにより経常収支比率は前年度（</a:t>
          </a:r>
          <a:r>
            <a:rPr kumimoji="1" lang="en-US" altLang="ja-JP" sz="1300">
              <a:latin typeface="ＭＳ Ｐゴシック" panose="020B0600070205080204" pitchFamily="50" charset="-128"/>
              <a:ea typeface="ＭＳ Ｐゴシック" panose="020B0600070205080204" pitchFamily="50" charset="-128"/>
            </a:rPr>
            <a:t>86.0</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ポイント減少し、類似団体平均（</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％）を下回っている。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今後は、町税をはじめとした経常一般財源の伸び悩みが予測されることから、収納率の向上を図るとともに、事務・事業の見直しなど徹底した経常経費の削減に努める。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41910</xdr:rowOff>
    </xdr:to>
    <xdr:cxnSp macro="">
      <xdr:nvCxnSpPr>
        <xdr:cNvPr id="131" name="直線コネクタ 130"/>
        <xdr:cNvCxnSpPr/>
      </xdr:nvCxnSpPr>
      <xdr:spPr>
        <a:xfrm flipV="1">
          <a:off x="4114800" y="1080947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63</xdr:row>
      <xdr:rowOff>41910</xdr:rowOff>
    </xdr:to>
    <xdr:cxnSp macro="">
      <xdr:nvCxnSpPr>
        <xdr:cNvPr id="134" name="直線コネクタ 133"/>
        <xdr:cNvCxnSpPr/>
      </xdr:nvCxnSpPr>
      <xdr:spPr>
        <a:xfrm>
          <a:off x="3225800" y="1073226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63</xdr:row>
      <xdr:rowOff>70866</xdr:rowOff>
    </xdr:to>
    <xdr:cxnSp macro="">
      <xdr:nvCxnSpPr>
        <xdr:cNvPr id="137" name="直線コネクタ 136"/>
        <xdr:cNvCxnSpPr/>
      </xdr:nvCxnSpPr>
      <xdr:spPr>
        <a:xfrm flipV="1">
          <a:off x="2336800" y="1073226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70866</xdr:rowOff>
    </xdr:to>
    <xdr:cxnSp macro="">
      <xdr:nvCxnSpPr>
        <xdr:cNvPr id="140" name="直線コネクタ 139"/>
        <xdr:cNvCxnSpPr/>
      </xdr:nvCxnSpPr>
      <xdr:spPr>
        <a:xfrm>
          <a:off x="1447800" y="1072261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50" name="楕円 149"/>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1"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2" name="楕円 151"/>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3" name="テキスト ボックス 15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51562</xdr:rowOff>
    </xdr:from>
    <xdr:to>
      <xdr:col>15</xdr:col>
      <xdr:colOff>133350</xdr:colOff>
      <xdr:row>62</xdr:row>
      <xdr:rowOff>153162</xdr:rowOff>
    </xdr:to>
    <xdr:sp macro="" textlink="">
      <xdr:nvSpPr>
        <xdr:cNvPr id="154" name="楕円 153"/>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163339</xdr:rowOff>
    </xdr:from>
    <xdr:ext cx="762000" cy="259045"/>
    <xdr:sp macro="" textlink="">
      <xdr:nvSpPr>
        <xdr:cNvPr id="155" name="テキスト ボックス 154"/>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7" name="テキスト ボックス 156"/>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8" name="楕円 157"/>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59" name="テキスト ボックス 158"/>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230,639</a:t>
          </a:r>
          <a:r>
            <a:rPr kumimoji="1" lang="ja-JP" altLang="en-US" sz="1300">
              <a:latin typeface="ＭＳ Ｐゴシック" panose="020B0600070205080204" pitchFamily="50" charset="-128"/>
              <a:ea typeface="ＭＳ Ｐゴシック" panose="020B0600070205080204" pitchFamily="50" charset="-128"/>
            </a:rPr>
            <a:t>円）を下回っているものの、全国平均（</a:t>
          </a:r>
          <a:r>
            <a:rPr kumimoji="1" lang="en-US" altLang="ja-JP" sz="1300">
              <a:latin typeface="ＭＳ Ｐゴシック" panose="020B0600070205080204" pitchFamily="50" charset="-128"/>
              <a:ea typeface="ＭＳ Ｐゴシック" panose="020B0600070205080204" pitchFamily="50" charset="-128"/>
            </a:rPr>
            <a:t>135,880</a:t>
          </a:r>
          <a:r>
            <a:rPr kumimoji="1" lang="ja-JP" altLang="en-US" sz="1300">
              <a:latin typeface="ＭＳ Ｐゴシック" panose="020B0600070205080204" pitchFamily="50" charset="-128"/>
              <a:ea typeface="ＭＳ Ｐゴシック" panose="020B0600070205080204" pitchFamily="50" charset="-128"/>
            </a:rPr>
            <a:t>円）を大きく上回っているのは、主に人件費が要因となっている。認定こども園等の公立の施設が人口規模に対し多いためである。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現在、認定こども園の統合計画など事務・事業の見直しを行っており、また、新行政改革大綱に基づく定員適正化や給与・手当の適正化など、徹底した経常経費の削減に努めている。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147334</xdr:rowOff>
    </xdr:from>
    <xdr:to>
      <xdr:col>23</xdr:col>
      <xdr:colOff>133350</xdr:colOff>
      <xdr:row>81</xdr:row>
      <xdr:rowOff>160351</xdr:rowOff>
    </xdr:to>
    <xdr:cxnSp macro="">
      <xdr:nvCxnSpPr>
        <xdr:cNvPr id="194" name="直線コネクタ 193"/>
        <xdr:cNvCxnSpPr/>
      </xdr:nvCxnSpPr>
      <xdr:spPr>
        <a:xfrm>
          <a:off x="4114800" y="14034784"/>
          <a:ext cx="8382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144873</xdr:rowOff>
    </xdr:from>
    <xdr:to>
      <xdr:col>19</xdr:col>
      <xdr:colOff>133350</xdr:colOff>
      <xdr:row>81</xdr:row>
      <xdr:rowOff>147334</xdr:rowOff>
    </xdr:to>
    <xdr:cxnSp macro="">
      <xdr:nvCxnSpPr>
        <xdr:cNvPr id="197" name="直線コネクタ 196"/>
        <xdr:cNvCxnSpPr/>
      </xdr:nvCxnSpPr>
      <xdr:spPr>
        <a:xfrm>
          <a:off x="3225800" y="14032323"/>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138173</xdr:rowOff>
    </xdr:from>
    <xdr:to>
      <xdr:col>15</xdr:col>
      <xdr:colOff>82550</xdr:colOff>
      <xdr:row>81</xdr:row>
      <xdr:rowOff>144873</xdr:rowOff>
    </xdr:to>
    <xdr:cxnSp macro="">
      <xdr:nvCxnSpPr>
        <xdr:cNvPr id="200" name="直線コネクタ 199"/>
        <xdr:cNvCxnSpPr/>
      </xdr:nvCxnSpPr>
      <xdr:spPr>
        <a:xfrm>
          <a:off x="2336800" y="14025623"/>
          <a:ext cx="889000" cy="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102496</xdr:rowOff>
    </xdr:from>
    <xdr:to>
      <xdr:col>11</xdr:col>
      <xdr:colOff>31750</xdr:colOff>
      <xdr:row>81</xdr:row>
      <xdr:rowOff>138173</xdr:rowOff>
    </xdr:to>
    <xdr:cxnSp macro="">
      <xdr:nvCxnSpPr>
        <xdr:cNvPr id="203" name="直線コネクタ 202"/>
        <xdr:cNvCxnSpPr/>
      </xdr:nvCxnSpPr>
      <xdr:spPr>
        <a:xfrm>
          <a:off x="1447800" y="13989946"/>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109551</xdr:rowOff>
    </xdr:from>
    <xdr:to>
      <xdr:col>23</xdr:col>
      <xdr:colOff>184150</xdr:colOff>
      <xdr:row>82</xdr:row>
      <xdr:rowOff>39701</xdr:rowOff>
    </xdr:to>
    <xdr:sp macro="" textlink="">
      <xdr:nvSpPr>
        <xdr:cNvPr id="213" name="楕円 212"/>
        <xdr:cNvSpPr/>
      </xdr:nvSpPr>
      <xdr:spPr>
        <a:xfrm>
          <a:off x="4902200" y="139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30828</xdr:rowOff>
    </xdr:from>
    <xdr:ext cx="762000" cy="259045"/>
    <xdr:sp macro="" textlink="">
      <xdr:nvSpPr>
        <xdr:cNvPr id="214" name="人件費・物件費等の状況該当値テキスト"/>
        <xdr:cNvSpPr txBox="1"/>
      </xdr:nvSpPr>
      <xdr:spPr>
        <a:xfrm>
          <a:off x="5041900" y="139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96534</xdr:rowOff>
    </xdr:from>
    <xdr:to>
      <xdr:col>19</xdr:col>
      <xdr:colOff>184150</xdr:colOff>
      <xdr:row>82</xdr:row>
      <xdr:rowOff>26684</xdr:rowOff>
    </xdr:to>
    <xdr:sp macro="" textlink="">
      <xdr:nvSpPr>
        <xdr:cNvPr id="215" name="楕円 214"/>
        <xdr:cNvSpPr/>
      </xdr:nvSpPr>
      <xdr:spPr>
        <a:xfrm>
          <a:off x="4064000" y="13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36861</xdr:rowOff>
    </xdr:from>
    <xdr:ext cx="736600" cy="259045"/>
    <xdr:sp macro="" textlink="">
      <xdr:nvSpPr>
        <xdr:cNvPr id="216" name="テキスト ボックス 215"/>
        <xdr:cNvSpPr txBox="1"/>
      </xdr:nvSpPr>
      <xdr:spPr>
        <a:xfrm>
          <a:off x="3733800" y="1375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94073</xdr:rowOff>
    </xdr:from>
    <xdr:to>
      <xdr:col>15</xdr:col>
      <xdr:colOff>133350</xdr:colOff>
      <xdr:row>82</xdr:row>
      <xdr:rowOff>24223</xdr:rowOff>
    </xdr:to>
    <xdr:sp macro="" textlink="">
      <xdr:nvSpPr>
        <xdr:cNvPr id="217" name="楕円 216"/>
        <xdr:cNvSpPr/>
      </xdr:nvSpPr>
      <xdr:spPr>
        <a:xfrm>
          <a:off x="3175000" y="139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34400</xdr:rowOff>
    </xdr:from>
    <xdr:ext cx="762000" cy="259045"/>
    <xdr:sp macro="" textlink="">
      <xdr:nvSpPr>
        <xdr:cNvPr id="218" name="テキスト ボックス 217"/>
        <xdr:cNvSpPr txBox="1"/>
      </xdr:nvSpPr>
      <xdr:spPr>
        <a:xfrm>
          <a:off x="2844800" y="1375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87373</xdr:rowOff>
    </xdr:from>
    <xdr:to>
      <xdr:col>11</xdr:col>
      <xdr:colOff>82550</xdr:colOff>
      <xdr:row>82</xdr:row>
      <xdr:rowOff>17523</xdr:rowOff>
    </xdr:to>
    <xdr:sp macro="" textlink="">
      <xdr:nvSpPr>
        <xdr:cNvPr id="219" name="楕円 218"/>
        <xdr:cNvSpPr/>
      </xdr:nvSpPr>
      <xdr:spPr>
        <a:xfrm>
          <a:off x="2286000" y="139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27700</xdr:rowOff>
    </xdr:from>
    <xdr:ext cx="762000" cy="259045"/>
    <xdr:sp macro="" textlink="">
      <xdr:nvSpPr>
        <xdr:cNvPr id="220" name="テキスト ボックス 219"/>
        <xdr:cNvSpPr txBox="1"/>
      </xdr:nvSpPr>
      <xdr:spPr>
        <a:xfrm>
          <a:off x="1955800" y="1374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51696</xdr:rowOff>
    </xdr:from>
    <xdr:to>
      <xdr:col>7</xdr:col>
      <xdr:colOff>31750</xdr:colOff>
      <xdr:row>81</xdr:row>
      <xdr:rowOff>153296</xdr:rowOff>
    </xdr:to>
    <xdr:sp macro="" textlink="">
      <xdr:nvSpPr>
        <xdr:cNvPr id="221" name="楕円 220"/>
        <xdr:cNvSpPr/>
      </xdr:nvSpPr>
      <xdr:spPr>
        <a:xfrm>
          <a:off x="1397000" y="139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163473</xdr:rowOff>
    </xdr:from>
    <xdr:ext cx="762000" cy="259045"/>
    <xdr:sp macro="" textlink="">
      <xdr:nvSpPr>
        <xdr:cNvPr id="222" name="テキスト ボックス 221"/>
        <xdr:cNvSpPr txBox="1"/>
      </xdr:nvSpPr>
      <xdr:spPr>
        <a:xfrm>
          <a:off x="1066800" y="137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引き続き類似団体平均（</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％）及び全国町村平均（</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％）を下回っている。今後も民間給与等に留意しながら、適正な給与水準に努める。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123673</xdr:rowOff>
    </xdr:to>
    <xdr:cxnSp macro="">
      <xdr:nvCxnSpPr>
        <xdr:cNvPr id="258" name="直線コネクタ 257"/>
        <xdr:cNvCxnSpPr/>
      </xdr:nvCxnSpPr>
      <xdr:spPr>
        <a:xfrm flipV="1">
          <a:off x="16179800" y="1458201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86</xdr:row>
      <xdr:rowOff>9677</xdr:rowOff>
    </xdr:to>
    <xdr:cxnSp macro="">
      <xdr:nvCxnSpPr>
        <xdr:cNvPr id="261" name="直線コネクタ 260"/>
        <xdr:cNvCxnSpPr/>
      </xdr:nvCxnSpPr>
      <xdr:spPr>
        <a:xfrm flipV="1">
          <a:off x="15290800" y="146969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9677</xdr:rowOff>
    </xdr:to>
    <xdr:cxnSp macro="">
      <xdr:nvCxnSpPr>
        <xdr:cNvPr id="264" name="直線コネクタ 263"/>
        <xdr:cNvCxnSpPr/>
      </xdr:nvCxnSpPr>
      <xdr:spPr>
        <a:xfrm>
          <a:off x="14401800" y="146739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100693</xdr:rowOff>
    </xdr:to>
    <xdr:cxnSp macro="">
      <xdr:nvCxnSpPr>
        <xdr:cNvPr id="267" name="直線コネクタ 266"/>
        <xdr:cNvCxnSpPr/>
      </xdr:nvCxnSpPr>
      <xdr:spPr>
        <a:xfrm>
          <a:off x="13512800" y="145935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77" name="楕円 276"/>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78" name="給与水準   （国との比較）該当値テキスト"/>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79" name="楕円 278"/>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13200</xdr:rowOff>
    </xdr:from>
    <xdr:ext cx="736600" cy="259045"/>
    <xdr:sp macro="" textlink="">
      <xdr:nvSpPr>
        <xdr:cNvPr id="280" name="テキスト ボックス 279"/>
        <xdr:cNvSpPr txBox="1"/>
      </xdr:nvSpPr>
      <xdr:spPr>
        <a:xfrm>
          <a:off x="15798800" y="1441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1" name="楕円 280"/>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70654</xdr:rowOff>
    </xdr:from>
    <xdr:ext cx="762000" cy="259045"/>
    <xdr:sp macro="" textlink="">
      <xdr:nvSpPr>
        <xdr:cNvPr id="282" name="テキスト ボックス 281"/>
        <xdr:cNvSpPr txBox="1"/>
      </xdr:nvSpPr>
      <xdr:spPr>
        <a:xfrm>
          <a:off x="14909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3" name="楕円 282"/>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4" name="テキスト ボックス 283"/>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5" name="楕円 284"/>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6" name="テキスト ボックス 285"/>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認定こども園等の公立の施設が人口規模に対し多いが、類似団体平均（</a:t>
          </a:r>
          <a:r>
            <a:rPr kumimoji="1" lang="en-US" altLang="ja-JP" sz="1300">
              <a:latin typeface="ＭＳ Ｐゴシック" panose="020B0600070205080204" pitchFamily="50" charset="-128"/>
              <a:ea typeface="ＭＳ Ｐゴシック" panose="020B0600070205080204" pitchFamily="50" charset="-128"/>
            </a:rPr>
            <a:t>13.22</a:t>
          </a:r>
          <a:r>
            <a:rPr kumimoji="1" lang="ja-JP" altLang="en-US" sz="1300">
              <a:latin typeface="ＭＳ Ｐゴシック" panose="020B0600070205080204" pitchFamily="50" charset="-128"/>
              <a:ea typeface="ＭＳ Ｐゴシック" panose="020B0600070205080204" pitchFamily="50" charset="-128"/>
            </a:rPr>
            <a:t>人）より下回っている。しかし、全国市町村平均（</a:t>
          </a:r>
          <a:r>
            <a:rPr kumimoji="1" lang="en-US" altLang="ja-JP" sz="1300">
              <a:latin typeface="ＭＳ Ｐゴシック" panose="020B0600070205080204" pitchFamily="50" charset="-128"/>
              <a:ea typeface="ＭＳ Ｐゴシック" panose="020B0600070205080204" pitchFamily="50" charset="-128"/>
            </a:rPr>
            <a:t>8.03</a:t>
          </a:r>
          <a:r>
            <a:rPr kumimoji="1" lang="ja-JP" altLang="en-US" sz="1300">
              <a:latin typeface="ＭＳ Ｐゴシック" panose="020B0600070205080204" pitchFamily="50" charset="-128"/>
              <a:ea typeface="ＭＳ Ｐゴシック" panose="020B0600070205080204" pitchFamily="50" charset="-128"/>
            </a:rPr>
            <a:t>人）と比べると大きく上回っている。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現在、新行政改革大綱に基づき、定員適正化を推進しており、この目標を実現するため、事務事業の見直し、組織機構の再編による合理化、民間機能の有効的な活用など職員定数の抑制を図っている。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146780</xdr:rowOff>
    </xdr:from>
    <xdr:to>
      <xdr:col>81</xdr:col>
      <xdr:colOff>44450</xdr:colOff>
      <xdr:row>59</xdr:row>
      <xdr:rowOff>161861</xdr:rowOff>
    </xdr:to>
    <xdr:cxnSp macro="">
      <xdr:nvCxnSpPr>
        <xdr:cNvPr id="317" name="直線コネクタ 316"/>
        <xdr:cNvCxnSpPr/>
      </xdr:nvCxnSpPr>
      <xdr:spPr>
        <a:xfrm>
          <a:off x="16179800" y="1026233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146780</xdr:rowOff>
    </xdr:from>
    <xdr:to>
      <xdr:col>77</xdr:col>
      <xdr:colOff>44450</xdr:colOff>
      <xdr:row>59</xdr:row>
      <xdr:rowOff>161861</xdr:rowOff>
    </xdr:to>
    <xdr:cxnSp macro="">
      <xdr:nvCxnSpPr>
        <xdr:cNvPr id="320" name="直線コネクタ 319"/>
        <xdr:cNvCxnSpPr/>
      </xdr:nvCxnSpPr>
      <xdr:spPr>
        <a:xfrm flipV="1">
          <a:off x="15290800" y="1026233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151003</xdr:rowOff>
    </xdr:from>
    <xdr:to>
      <xdr:col>72</xdr:col>
      <xdr:colOff>203200</xdr:colOff>
      <xdr:row>59</xdr:row>
      <xdr:rowOff>161861</xdr:rowOff>
    </xdr:to>
    <xdr:cxnSp macro="">
      <xdr:nvCxnSpPr>
        <xdr:cNvPr id="323" name="直線コネクタ 322"/>
        <xdr:cNvCxnSpPr/>
      </xdr:nvCxnSpPr>
      <xdr:spPr>
        <a:xfrm>
          <a:off x="14401800" y="1026655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151003</xdr:rowOff>
    </xdr:from>
    <xdr:to>
      <xdr:col>68</xdr:col>
      <xdr:colOff>152400</xdr:colOff>
      <xdr:row>59</xdr:row>
      <xdr:rowOff>154019</xdr:rowOff>
    </xdr:to>
    <xdr:cxnSp macro="">
      <xdr:nvCxnSpPr>
        <xdr:cNvPr id="326" name="直線コネクタ 325"/>
        <xdr:cNvCxnSpPr/>
      </xdr:nvCxnSpPr>
      <xdr:spPr>
        <a:xfrm flipV="1">
          <a:off x="13512800" y="1026655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111061</xdr:rowOff>
    </xdr:from>
    <xdr:to>
      <xdr:col>81</xdr:col>
      <xdr:colOff>95250</xdr:colOff>
      <xdr:row>60</xdr:row>
      <xdr:rowOff>41211</xdr:rowOff>
    </xdr:to>
    <xdr:sp macro="" textlink="">
      <xdr:nvSpPr>
        <xdr:cNvPr id="336" name="楕円 335"/>
        <xdr:cNvSpPr/>
      </xdr:nvSpPr>
      <xdr:spPr>
        <a:xfrm>
          <a:off x="16967200" y="102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127588</xdr:rowOff>
    </xdr:from>
    <xdr:ext cx="762000" cy="259045"/>
    <xdr:sp macro="" textlink="">
      <xdr:nvSpPr>
        <xdr:cNvPr id="337" name="定員管理の状況該当値テキスト"/>
        <xdr:cNvSpPr txBox="1"/>
      </xdr:nvSpPr>
      <xdr:spPr>
        <a:xfrm>
          <a:off x="17106900" y="1007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95980</xdr:rowOff>
    </xdr:from>
    <xdr:to>
      <xdr:col>77</xdr:col>
      <xdr:colOff>95250</xdr:colOff>
      <xdr:row>60</xdr:row>
      <xdr:rowOff>26130</xdr:rowOff>
    </xdr:to>
    <xdr:sp macro="" textlink="">
      <xdr:nvSpPr>
        <xdr:cNvPr id="338" name="楕円 337"/>
        <xdr:cNvSpPr/>
      </xdr:nvSpPr>
      <xdr:spPr>
        <a:xfrm>
          <a:off x="16129000" y="10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36307</xdr:rowOff>
    </xdr:from>
    <xdr:ext cx="736600" cy="259045"/>
    <xdr:sp macro="" textlink="">
      <xdr:nvSpPr>
        <xdr:cNvPr id="339" name="テキスト ボックス 338"/>
        <xdr:cNvSpPr txBox="1"/>
      </xdr:nvSpPr>
      <xdr:spPr>
        <a:xfrm>
          <a:off x="15798800" y="99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111061</xdr:rowOff>
    </xdr:from>
    <xdr:to>
      <xdr:col>73</xdr:col>
      <xdr:colOff>44450</xdr:colOff>
      <xdr:row>60</xdr:row>
      <xdr:rowOff>41211</xdr:rowOff>
    </xdr:to>
    <xdr:sp macro="" textlink="">
      <xdr:nvSpPr>
        <xdr:cNvPr id="340" name="楕円 339"/>
        <xdr:cNvSpPr/>
      </xdr:nvSpPr>
      <xdr:spPr>
        <a:xfrm>
          <a:off x="15240000" y="102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51388</xdr:rowOff>
    </xdr:from>
    <xdr:ext cx="762000" cy="259045"/>
    <xdr:sp macro="" textlink="">
      <xdr:nvSpPr>
        <xdr:cNvPr id="341" name="テキスト ボックス 340"/>
        <xdr:cNvSpPr txBox="1"/>
      </xdr:nvSpPr>
      <xdr:spPr>
        <a:xfrm>
          <a:off x="14909800" y="999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100203</xdr:rowOff>
    </xdr:from>
    <xdr:to>
      <xdr:col>68</xdr:col>
      <xdr:colOff>203200</xdr:colOff>
      <xdr:row>60</xdr:row>
      <xdr:rowOff>30353</xdr:rowOff>
    </xdr:to>
    <xdr:sp macro="" textlink="">
      <xdr:nvSpPr>
        <xdr:cNvPr id="342" name="楕円 341"/>
        <xdr:cNvSpPr/>
      </xdr:nvSpPr>
      <xdr:spPr>
        <a:xfrm>
          <a:off x="14351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40530</xdr:rowOff>
    </xdr:from>
    <xdr:ext cx="762000" cy="259045"/>
    <xdr:sp macro="" textlink="">
      <xdr:nvSpPr>
        <xdr:cNvPr id="343" name="テキスト ボックス 342"/>
        <xdr:cNvSpPr txBox="1"/>
      </xdr:nvSpPr>
      <xdr:spPr>
        <a:xfrm>
          <a:off x="14020800" y="99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103219</xdr:rowOff>
    </xdr:from>
    <xdr:to>
      <xdr:col>64</xdr:col>
      <xdr:colOff>152400</xdr:colOff>
      <xdr:row>60</xdr:row>
      <xdr:rowOff>33369</xdr:rowOff>
    </xdr:to>
    <xdr:sp macro="" textlink="">
      <xdr:nvSpPr>
        <xdr:cNvPr id="344" name="楕円 343"/>
        <xdr:cNvSpPr/>
      </xdr:nvSpPr>
      <xdr:spPr>
        <a:xfrm>
          <a:off x="13462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43546</xdr:rowOff>
    </xdr:from>
    <xdr:ext cx="762000" cy="259045"/>
    <xdr:sp macro="" textlink="">
      <xdr:nvSpPr>
        <xdr:cNvPr id="345" name="テキスト ボックス 344"/>
        <xdr:cNvSpPr txBox="1"/>
      </xdr:nvSpPr>
      <xdr:spPr>
        <a:xfrm>
          <a:off x="13131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小中一貫校建設の際に発行した地方債の元金償還が今年度から開始されたことにより、前年度に比べて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115062</xdr:rowOff>
    </xdr:to>
    <xdr:cxnSp macro="">
      <xdr:nvCxnSpPr>
        <xdr:cNvPr id="377" name="直線コネクタ 376"/>
        <xdr:cNvCxnSpPr/>
      </xdr:nvCxnSpPr>
      <xdr:spPr>
        <a:xfrm>
          <a:off x="16179800" y="67726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86106</xdr:rowOff>
    </xdr:to>
    <xdr:cxnSp macro="">
      <xdr:nvCxnSpPr>
        <xdr:cNvPr id="380" name="直線コネクタ 379"/>
        <xdr:cNvCxnSpPr/>
      </xdr:nvCxnSpPr>
      <xdr:spPr>
        <a:xfrm>
          <a:off x="15290800" y="67533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76454</xdr:rowOff>
    </xdr:to>
    <xdr:cxnSp macro="">
      <xdr:nvCxnSpPr>
        <xdr:cNvPr id="383" name="直線コネクタ 382"/>
        <xdr:cNvCxnSpPr/>
      </xdr:nvCxnSpPr>
      <xdr:spPr>
        <a:xfrm flipV="1">
          <a:off x="14401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76454</xdr:rowOff>
    </xdr:from>
    <xdr:to>
      <xdr:col>68</xdr:col>
      <xdr:colOff>152400</xdr:colOff>
      <xdr:row>40</xdr:row>
      <xdr:rowOff>11176</xdr:rowOff>
    </xdr:to>
    <xdr:cxnSp macro="">
      <xdr:nvCxnSpPr>
        <xdr:cNvPr id="386" name="直線コネクタ 385"/>
        <xdr:cNvCxnSpPr/>
      </xdr:nvCxnSpPr>
      <xdr:spPr>
        <a:xfrm flipV="1">
          <a:off x="13512800" y="67630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6" name="楕円 395"/>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7"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398" name="楕円 397"/>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399" name="テキスト ボックス 398"/>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0" name="楕円 399"/>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1" name="テキスト ボックス 400"/>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25654</xdr:rowOff>
    </xdr:from>
    <xdr:to>
      <xdr:col>68</xdr:col>
      <xdr:colOff>203200</xdr:colOff>
      <xdr:row>39</xdr:row>
      <xdr:rowOff>127254</xdr:rowOff>
    </xdr:to>
    <xdr:sp macro="" textlink="">
      <xdr:nvSpPr>
        <xdr:cNvPr id="402" name="楕円 401"/>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403" name="テキスト ボックス 402"/>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4" name="楕円 403"/>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5" name="テキスト ボックス 404"/>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ポイント改善し、全国平均（</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％）と比較しても下回っている。改善した主な要因は充当可能基金の増によるものである。今後も、後世への負担を少しでも軽減するよう、新規事業の実施等について総点検を図り、財政の健全化を図る。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86868</xdr:rowOff>
    </xdr:from>
    <xdr:to>
      <xdr:col>81</xdr:col>
      <xdr:colOff>44450</xdr:colOff>
      <xdr:row>15</xdr:row>
      <xdr:rowOff>91091</xdr:rowOff>
    </xdr:to>
    <xdr:cxnSp macro="">
      <xdr:nvCxnSpPr>
        <xdr:cNvPr id="435" name="直線コネクタ 434"/>
        <xdr:cNvCxnSpPr/>
      </xdr:nvCxnSpPr>
      <xdr:spPr>
        <a:xfrm flipV="1">
          <a:off x="16179800" y="2658618"/>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91091</xdr:rowOff>
    </xdr:from>
    <xdr:to>
      <xdr:col>77</xdr:col>
      <xdr:colOff>44450</xdr:colOff>
      <xdr:row>16</xdr:row>
      <xdr:rowOff>98806</xdr:rowOff>
    </xdr:to>
    <xdr:cxnSp macro="">
      <xdr:nvCxnSpPr>
        <xdr:cNvPr id="438" name="直線コネクタ 437"/>
        <xdr:cNvCxnSpPr/>
      </xdr:nvCxnSpPr>
      <xdr:spPr>
        <a:xfrm flipV="1">
          <a:off x="15290800" y="2662841"/>
          <a:ext cx="889000" cy="17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98806</xdr:rowOff>
    </xdr:from>
    <xdr:to>
      <xdr:col>72</xdr:col>
      <xdr:colOff>203200</xdr:colOff>
      <xdr:row>17</xdr:row>
      <xdr:rowOff>17240</xdr:rowOff>
    </xdr:to>
    <xdr:cxnSp macro="">
      <xdr:nvCxnSpPr>
        <xdr:cNvPr id="441" name="直線コネクタ 440"/>
        <xdr:cNvCxnSpPr/>
      </xdr:nvCxnSpPr>
      <xdr:spPr>
        <a:xfrm flipV="1">
          <a:off x="14401800" y="2842006"/>
          <a:ext cx="889000" cy="8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45720</xdr:rowOff>
    </xdr:from>
    <xdr:to>
      <xdr:col>68</xdr:col>
      <xdr:colOff>152400</xdr:colOff>
      <xdr:row>17</xdr:row>
      <xdr:rowOff>17240</xdr:rowOff>
    </xdr:to>
    <xdr:cxnSp macro="">
      <xdr:nvCxnSpPr>
        <xdr:cNvPr id="444" name="直線コネクタ 443"/>
        <xdr:cNvCxnSpPr/>
      </xdr:nvCxnSpPr>
      <xdr:spPr>
        <a:xfrm>
          <a:off x="13512800" y="2788920"/>
          <a:ext cx="889000" cy="1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36068</xdr:rowOff>
    </xdr:from>
    <xdr:to>
      <xdr:col>81</xdr:col>
      <xdr:colOff>95250</xdr:colOff>
      <xdr:row>15</xdr:row>
      <xdr:rowOff>137668</xdr:rowOff>
    </xdr:to>
    <xdr:sp macro="" textlink="">
      <xdr:nvSpPr>
        <xdr:cNvPr id="454" name="楕円 453"/>
        <xdr:cNvSpPr/>
      </xdr:nvSpPr>
      <xdr:spPr>
        <a:xfrm>
          <a:off x="169672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8145</xdr:rowOff>
    </xdr:from>
    <xdr:ext cx="762000" cy="259045"/>
    <xdr:sp macro="" textlink="">
      <xdr:nvSpPr>
        <xdr:cNvPr id="455" name="将来負担の状況該当値テキスト"/>
        <xdr:cNvSpPr txBox="1"/>
      </xdr:nvSpPr>
      <xdr:spPr>
        <a:xfrm>
          <a:off x="17106900" y="257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40291</xdr:rowOff>
    </xdr:from>
    <xdr:to>
      <xdr:col>77</xdr:col>
      <xdr:colOff>95250</xdr:colOff>
      <xdr:row>15</xdr:row>
      <xdr:rowOff>141891</xdr:rowOff>
    </xdr:to>
    <xdr:sp macro="" textlink="">
      <xdr:nvSpPr>
        <xdr:cNvPr id="456" name="楕円 455"/>
        <xdr:cNvSpPr/>
      </xdr:nvSpPr>
      <xdr:spPr>
        <a:xfrm>
          <a:off x="16129000" y="26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126668</xdr:rowOff>
    </xdr:from>
    <xdr:ext cx="736600" cy="259045"/>
    <xdr:sp macro="" textlink="">
      <xdr:nvSpPr>
        <xdr:cNvPr id="457" name="テキスト ボックス 456"/>
        <xdr:cNvSpPr txBox="1"/>
      </xdr:nvSpPr>
      <xdr:spPr>
        <a:xfrm>
          <a:off x="15798800" y="2698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48006</xdr:rowOff>
    </xdr:from>
    <xdr:to>
      <xdr:col>73</xdr:col>
      <xdr:colOff>44450</xdr:colOff>
      <xdr:row>16</xdr:row>
      <xdr:rowOff>149606</xdr:rowOff>
    </xdr:to>
    <xdr:sp macro="" textlink="">
      <xdr:nvSpPr>
        <xdr:cNvPr id="458" name="楕円 457"/>
        <xdr:cNvSpPr/>
      </xdr:nvSpPr>
      <xdr:spPr>
        <a:xfrm>
          <a:off x="15240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134383</xdr:rowOff>
    </xdr:from>
    <xdr:ext cx="762000" cy="259045"/>
    <xdr:sp macro="" textlink="">
      <xdr:nvSpPr>
        <xdr:cNvPr id="459" name="テキスト ボックス 458"/>
        <xdr:cNvSpPr txBox="1"/>
      </xdr:nvSpPr>
      <xdr:spPr>
        <a:xfrm>
          <a:off x="14909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137890</xdr:rowOff>
    </xdr:from>
    <xdr:to>
      <xdr:col>68</xdr:col>
      <xdr:colOff>203200</xdr:colOff>
      <xdr:row>17</xdr:row>
      <xdr:rowOff>68040</xdr:rowOff>
    </xdr:to>
    <xdr:sp macro="" textlink="">
      <xdr:nvSpPr>
        <xdr:cNvPr id="460" name="楕円 459"/>
        <xdr:cNvSpPr/>
      </xdr:nvSpPr>
      <xdr:spPr>
        <a:xfrm>
          <a:off x="14351000" y="28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52817</xdr:rowOff>
    </xdr:from>
    <xdr:ext cx="762000" cy="259045"/>
    <xdr:sp macro="" textlink="">
      <xdr:nvSpPr>
        <xdr:cNvPr id="461" name="テキスト ボックス 460"/>
        <xdr:cNvSpPr txBox="1"/>
      </xdr:nvSpPr>
      <xdr:spPr>
        <a:xfrm>
          <a:off x="14020800" y="296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166370</xdr:rowOff>
    </xdr:from>
    <xdr:to>
      <xdr:col>64</xdr:col>
      <xdr:colOff>152400</xdr:colOff>
      <xdr:row>16</xdr:row>
      <xdr:rowOff>96520</xdr:rowOff>
    </xdr:to>
    <xdr:sp macro="" textlink="">
      <xdr:nvSpPr>
        <xdr:cNvPr id="462" name="楕円 461"/>
        <xdr:cNvSpPr/>
      </xdr:nvSpPr>
      <xdr:spPr>
        <a:xfrm>
          <a:off x="13462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81297</xdr:rowOff>
    </xdr:from>
    <xdr:ext cx="762000" cy="259045"/>
    <xdr:sp macro="" textlink="">
      <xdr:nvSpPr>
        <xdr:cNvPr id="463" name="テキスト ボックス 462"/>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8,754
8,599
44.30
4,837,764
4,331,778
442,950
2,943,261
3,879,414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人口規模に対して認定こども園等の公立の施設が多いことから、類似団体平均（</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を大きく上回っている。このようななか、現在、認定こども園の統合計画など事務・事業の見直しを行っており、新行政改革大綱に基づいた定員適正化を推進している。この目標を実現するため、組織機構の再編による合理化、民間機能の有効的な活用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88900</xdr:rowOff>
    </xdr:to>
    <xdr:cxnSp macro="">
      <xdr:nvCxnSpPr>
        <xdr:cNvPr id="66" name="直線コネクタ 65"/>
        <xdr:cNvCxnSpPr/>
      </xdr:nvCxnSpPr>
      <xdr:spPr>
        <a:xfrm flipV="1">
          <a:off x="3987800" y="656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88900</xdr:rowOff>
    </xdr:to>
    <xdr:cxnSp macro="">
      <xdr:nvCxnSpPr>
        <xdr:cNvPr id="69" name="直線コネクタ 68"/>
        <xdr:cNvCxnSpPr/>
      </xdr:nvCxnSpPr>
      <xdr:spPr>
        <a:xfrm>
          <a:off x="3098800" y="655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149860</xdr:rowOff>
    </xdr:to>
    <xdr:cxnSp macro="">
      <xdr:nvCxnSpPr>
        <xdr:cNvPr id="72" name="直線コネクタ 71"/>
        <xdr:cNvCxnSpPr/>
      </xdr:nvCxnSpPr>
      <xdr:spPr>
        <a:xfrm flipV="1">
          <a:off x="2209800" y="6558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38</xdr:row>
      <xdr:rowOff>149860</xdr:rowOff>
    </xdr:to>
    <xdr:cxnSp macro="">
      <xdr:nvCxnSpPr>
        <xdr:cNvPr id="75" name="直線コネクタ 74"/>
        <xdr:cNvCxnSpPr/>
      </xdr:nvCxnSpPr>
      <xdr:spPr>
        <a:xfrm>
          <a:off x="1320800" y="664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ポイント改善し、類似団体平均（</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を下回っている。主な要因としては、学校給食調理業務見直しにより委託料が抑制されていることや、新行政改革大綱に基づいた事務・事業の見直しを行っているためである。引き続き効率的な委託業務の実施により物件費全体の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109855</xdr:rowOff>
    </xdr:from>
    <xdr:to>
      <xdr:col>82</xdr:col>
      <xdr:colOff>107950</xdr:colOff>
      <xdr:row>14</xdr:row>
      <xdr:rowOff>132715</xdr:rowOff>
    </xdr:to>
    <xdr:cxnSp macro="">
      <xdr:nvCxnSpPr>
        <xdr:cNvPr id="123" name="直線コネクタ 122"/>
        <xdr:cNvCxnSpPr/>
      </xdr:nvCxnSpPr>
      <xdr:spPr>
        <a:xfrm flipV="1">
          <a:off x="15671800" y="25101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15</xdr:row>
      <xdr:rowOff>35560</xdr:rowOff>
    </xdr:to>
    <xdr:cxnSp macro="">
      <xdr:nvCxnSpPr>
        <xdr:cNvPr id="126" name="直線コネクタ 125"/>
        <xdr:cNvCxnSpPr/>
      </xdr:nvCxnSpPr>
      <xdr:spPr>
        <a:xfrm flipV="1">
          <a:off x="14782800" y="25330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xdr:rowOff>
    </xdr:from>
    <xdr:to>
      <xdr:col>73</xdr:col>
      <xdr:colOff>180975</xdr:colOff>
      <xdr:row>15</xdr:row>
      <xdr:rowOff>35560</xdr:rowOff>
    </xdr:to>
    <xdr:cxnSp macro="">
      <xdr:nvCxnSpPr>
        <xdr:cNvPr id="129" name="直線コネクタ 128"/>
        <xdr:cNvCxnSpPr/>
      </xdr:nvCxnSpPr>
      <xdr:spPr>
        <a:xfrm>
          <a:off x="13893800" y="25787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138430</xdr:rowOff>
    </xdr:from>
    <xdr:to>
      <xdr:col>69</xdr:col>
      <xdr:colOff>92075</xdr:colOff>
      <xdr:row>15</xdr:row>
      <xdr:rowOff>6985</xdr:rowOff>
    </xdr:to>
    <xdr:cxnSp macro="">
      <xdr:nvCxnSpPr>
        <xdr:cNvPr id="132" name="直線コネクタ 131"/>
        <xdr:cNvCxnSpPr/>
      </xdr:nvCxnSpPr>
      <xdr:spPr>
        <a:xfrm>
          <a:off x="13004800" y="25387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59055</xdr:rowOff>
    </xdr:from>
    <xdr:to>
      <xdr:col>82</xdr:col>
      <xdr:colOff>158750</xdr:colOff>
      <xdr:row>14</xdr:row>
      <xdr:rowOff>160655</xdr:rowOff>
    </xdr:to>
    <xdr:sp macro="" textlink="">
      <xdr:nvSpPr>
        <xdr:cNvPr id="142" name="楕円 141"/>
        <xdr:cNvSpPr/>
      </xdr:nvSpPr>
      <xdr:spPr>
        <a:xfrm>
          <a:off x="164592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75582</xdr:rowOff>
    </xdr:from>
    <xdr:ext cx="762000" cy="259045"/>
    <xdr:sp macro="" textlink="">
      <xdr:nvSpPr>
        <xdr:cNvPr id="143" name="物件費該当値テキスト"/>
        <xdr:cNvSpPr txBox="1"/>
      </xdr:nvSpPr>
      <xdr:spPr>
        <a:xfrm>
          <a:off x="16598900" y="230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81915</xdr:rowOff>
    </xdr:from>
    <xdr:to>
      <xdr:col>78</xdr:col>
      <xdr:colOff>120650</xdr:colOff>
      <xdr:row>15</xdr:row>
      <xdr:rowOff>12065</xdr:rowOff>
    </xdr:to>
    <xdr:sp macro="" textlink="">
      <xdr:nvSpPr>
        <xdr:cNvPr id="144" name="楕円 143"/>
        <xdr:cNvSpPr/>
      </xdr:nvSpPr>
      <xdr:spPr>
        <a:xfrm>
          <a:off x="15621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22242</xdr:rowOff>
    </xdr:from>
    <xdr:ext cx="736600" cy="259045"/>
    <xdr:sp macro="" textlink="">
      <xdr:nvSpPr>
        <xdr:cNvPr id="145" name="テキスト ボックス 144"/>
        <xdr:cNvSpPr txBox="1"/>
      </xdr:nvSpPr>
      <xdr:spPr>
        <a:xfrm>
          <a:off x="15290800" y="225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6" name="楕円 145"/>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47" name="テキスト ボックス 146"/>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127635</xdr:rowOff>
    </xdr:from>
    <xdr:to>
      <xdr:col>69</xdr:col>
      <xdr:colOff>142875</xdr:colOff>
      <xdr:row>15</xdr:row>
      <xdr:rowOff>57785</xdr:rowOff>
    </xdr:to>
    <xdr:sp macro="" textlink="">
      <xdr:nvSpPr>
        <xdr:cNvPr id="148" name="楕円 147"/>
        <xdr:cNvSpPr/>
      </xdr:nvSpPr>
      <xdr:spPr>
        <a:xfrm>
          <a:off x="13843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67962</xdr:rowOff>
    </xdr:from>
    <xdr:ext cx="762000" cy="259045"/>
    <xdr:sp macro="" textlink="">
      <xdr:nvSpPr>
        <xdr:cNvPr id="149" name="テキスト ボックス 148"/>
        <xdr:cNvSpPr txBox="1"/>
      </xdr:nvSpPr>
      <xdr:spPr>
        <a:xfrm>
          <a:off x="13512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87630</xdr:rowOff>
    </xdr:from>
    <xdr:to>
      <xdr:col>65</xdr:col>
      <xdr:colOff>53975</xdr:colOff>
      <xdr:row>15</xdr:row>
      <xdr:rowOff>17780</xdr:rowOff>
    </xdr:to>
    <xdr:sp macro="" textlink="">
      <xdr:nvSpPr>
        <xdr:cNvPr id="150" name="楕円 149"/>
        <xdr:cNvSpPr/>
      </xdr:nvSpPr>
      <xdr:spPr>
        <a:xfrm>
          <a:off x="12954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27957</xdr:rowOff>
    </xdr:from>
    <xdr:ext cx="762000" cy="259045"/>
    <xdr:sp macro="" textlink="">
      <xdr:nvSpPr>
        <xdr:cNvPr id="151" name="テキスト ボックス 150"/>
        <xdr:cNvSpPr txBox="1"/>
      </xdr:nvSpPr>
      <xdr:spPr>
        <a:xfrm>
          <a:off x="12623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ポイント上回っている。扶助費全体では前年度（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ポイント悪化した。主な要因としては、障害児施設給付費などが増加したためである。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の進行に伴い社会保障関連経費の増加が見込まれるため、資格審査等の適正化や各種手当への独自加算等の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107950</xdr:rowOff>
    </xdr:to>
    <xdr:cxnSp macro="">
      <xdr:nvCxnSpPr>
        <xdr:cNvPr id="184" name="直線コネクタ 183"/>
        <xdr:cNvCxnSpPr/>
      </xdr:nvCxnSpPr>
      <xdr:spPr>
        <a:xfrm>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69850</xdr:rowOff>
    </xdr:to>
    <xdr:cxnSp macro="">
      <xdr:nvCxnSpPr>
        <xdr:cNvPr id="187" name="直線コネクタ 186"/>
        <xdr:cNvCxnSpPr/>
      </xdr:nvCxnSpPr>
      <xdr:spPr>
        <a:xfrm>
          <a:off x="3098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165100</xdr:rowOff>
    </xdr:to>
    <xdr:cxnSp macro="">
      <xdr:nvCxnSpPr>
        <xdr:cNvPr id="190" name="直線コネクタ 189"/>
        <xdr:cNvCxnSpPr/>
      </xdr:nvCxnSpPr>
      <xdr:spPr>
        <a:xfrm flipV="1">
          <a:off x="2209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12700</xdr:rowOff>
    </xdr:to>
    <xdr:cxnSp macro="">
      <xdr:nvCxnSpPr>
        <xdr:cNvPr id="193" name="直線コネクタ 192"/>
        <xdr:cNvCxnSpPr/>
      </xdr:nvCxnSpPr>
      <xdr:spPr>
        <a:xfrm flipV="1">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3" name="楕円 202"/>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4"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9" name="楕円 208"/>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10" name="テキスト ボックス 209"/>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を上回っているのは、繰出金の増加が主な要因である。下水道事業については、維持管理経費として繰出金が必要となっているためである。また、介護保険特別会計への繰出金や、後期高齢者医療特別会計への繰出金についても、今後ますます大きな負担となることが危惧される。今後、下水道事業については、経費を削減するとともに適切な事業の選択など財政の健全化に努める。なお、国民健康保険特別会計においても保険税の適正化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53848</xdr:rowOff>
    </xdr:from>
    <xdr:to>
      <xdr:col>82</xdr:col>
      <xdr:colOff>107950</xdr:colOff>
      <xdr:row>58</xdr:row>
      <xdr:rowOff>76708</xdr:rowOff>
    </xdr:to>
    <xdr:cxnSp macro="">
      <xdr:nvCxnSpPr>
        <xdr:cNvPr id="242" name="直線コネクタ 241"/>
        <xdr:cNvCxnSpPr/>
      </xdr:nvCxnSpPr>
      <xdr:spPr>
        <a:xfrm flipV="1">
          <a:off x="15671800" y="99979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21844</xdr:rowOff>
    </xdr:from>
    <xdr:to>
      <xdr:col>78</xdr:col>
      <xdr:colOff>69850</xdr:colOff>
      <xdr:row>58</xdr:row>
      <xdr:rowOff>76708</xdr:rowOff>
    </xdr:to>
    <xdr:cxnSp macro="">
      <xdr:nvCxnSpPr>
        <xdr:cNvPr id="245" name="直線コネクタ 244"/>
        <xdr:cNvCxnSpPr/>
      </xdr:nvCxnSpPr>
      <xdr:spPr>
        <a:xfrm>
          <a:off x="14782800" y="99659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21844</xdr:rowOff>
    </xdr:from>
    <xdr:to>
      <xdr:col>73</xdr:col>
      <xdr:colOff>180975</xdr:colOff>
      <xdr:row>58</xdr:row>
      <xdr:rowOff>44704</xdr:rowOff>
    </xdr:to>
    <xdr:cxnSp macro="">
      <xdr:nvCxnSpPr>
        <xdr:cNvPr id="248" name="直線コネクタ 247"/>
        <xdr:cNvCxnSpPr/>
      </xdr:nvCxnSpPr>
      <xdr:spPr>
        <a:xfrm flipV="1">
          <a:off x="13893800" y="9965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26416</xdr:rowOff>
    </xdr:from>
    <xdr:to>
      <xdr:col>69</xdr:col>
      <xdr:colOff>92075</xdr:colOff>
      <xdr:row>58</xdr:row>
      <xdr:rowOff>44704</xdr:rowOff>
    </xdr:to>
    <xdr:cxnSp macro="">
      <xdr:nvCxnSpPr>
        <xdr:cNvPr id="251" name="直線コネクタ 250"/>
        <xdr:cNvCxnSpPr/>
      </xdr:nvCxnSpPr>
      <xdr:spPr>
        <a:xfrm>
          <a:off x="13004800" y="9970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xdr:rowOff>
    </xdr:from>
    <xdr:to>
      <xdr:col>82</xdr:col>
      <xdr:colOff>158750</xdr:colOff>
      <xdr:row>58</xdr:row>
      <xdr:rowOff>104648</xdr:rowOff>
    </xdr:to>
    <xdr:sp macro="" textlink="">
      <xdr:nvSpPr>
        <xdr:cNvPr id="261" name="楕円 260"/>
        <xdr:cNvSpPr/>
      </xdr:nvSpPr>
      <xdr:spPr>
        <a:xfrm>
          <a:off x="164592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146575</xdr:rowOff>
    </xdr:from>
    <xdr:ext cx="762000" cy="259045"/>
    <xdr:sp macro="" textlink="">
      <xdr:nvSpPr>
        <xdr:cNvPr id="262" name="その他該当値テキスト"/>
        <xdr:cNvSpPr txBox="1"/>
      </xdr:nvSpPr>
      <xdr:spPr>
        <a:xfrm>
          <a:off x="165989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25908</xdr:rowOff>
    </xdr:from>
    <xdr:to>
      <xdr:col>78</xdr:col>
      <xdr:colOff>120650</xdr:colOff>
      <xdr:row>58</xdr:row>
      <xdr:rowOff>127508</xdr:rowOff>
    </xdr:to>
    <xdr:sp macro="" textlink="">
      <xdr:nvSpPr>
        <xdr:cNvPr id="263" name="楕円 262"/>
        <xdr:cNvSpPr/>
      </xdr:nvSpPr>
      <xdr:spPr>
        <a:xfrm>
          <a:off x="15621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112285</xdr:rowOff>
    </xdr:from>
    <xdr:ext cx="736600" cy="259045"/>
    <xdr:sp macro="" textlink="">
      <xdr:nvSpPr>
        <xdr:cNvPr id="264" name="テキスト ボックス 263"/>
        <xdr:cNvSpPr txBox="1"/>
      </xdr:nvSpPr>
      <xdr:spPr>
        <a:xfrm>
          <a:off x="15290800" y="1005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142494</xdr:rowOff>
    </xdr:from>
    <xdr:to>
      <xdr:col>74</xdr:col>
      <xdr:colOff>31750</xdr:colOff>
      <xdr:row>58</xdr:row>
      <xdr:rowOff>72644</xdr:rowOff>
    </xdr:to>
    <xdr:sp macro="" textlink="">
      <xdr:nvSpPr>
        <xdr:cNvPr id="265" name="楕円 264"/>
        <xdr:cNvSpPr/>
      </xdr:nvSpPr>
      <xdr:spPr>
        <a:xfrm>
          <a:off x="14732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57421</xdr:rowOff>
    </xdr:from>
    <xdr:ext cx="762000" cy="259045"/>
    <xdr:sp macro="" textlink="">
      <xdr:nvSpPr>
        <xdr:cNvPr id="266" name="テキスト ボックス 265"/>
        <xdr:cNvSpPr txBox="1"/>
      </xdr:nvSpPr>
      <xdr:spPr>
        <a:xfrm>
          <a:off x="1440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165354</xdr:rowOff>
    </xdr:from>
    <xdr:to>
      <xdr:col>69</xdr:col>
      <xdr:colOff>142875</xdr:colOff>
      <xdr:row>58</xdr:row>
      <xdr:rowOff>95504</xdr:rowOff>
    </xdr:to>
    <xdr:sp macro="" textlink="">
      <xdr:nvSpPr>
        <xdr:cNvPr id="267" name="楕円 266"/>
        <xdr:cNvSpPr/>
      </xdr:nvSpPr>
      <xdr:spPr>
        <a:xfrm>
          <a:off x="13843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80281</xdr:rowOff>
    </xdr:from>
    <xdr:ext cx="762000" cy="259045"/>
    <xdr:sp macro="" textlink="">
      <xdr:nvSpPr>
        <xdr:cNvPr id="268" name="テキスト ボックス 267"/>
        <xdr:cNvSpPr txBox="1"/>
      </xdr:nvSpPr>
      <xdr:spPr>
        <a:xfrm>
          <a:off x="13512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147066</xdr:rowOff>
    </xdr:from>
    <xdr:to>
      <xdr:col>65</xdr:col>
      <xdr:colOff>53975</xdr:colOff>
      <xdr:row>58</xdr:row>
      <xdr:rowOff>77216</xdr:rowOff>
    </xdr:to>
    <xdr:sp macro="" textlink="">
      <xdr:nvSpPr>
        <xdr:cNvPr id="269" name="楕円 268"/>
        <xdr:cNvSpPr/>
      </xdr:nvSpPr>
      <xdr:spPr>
        <a:xfrm>
          <a:off x="12954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61993</xdr:rowOff>
    </xdr:from>
    <xdr:ext cx="762000" cy="259045"/>
    <xdr:sp macro="" textlink="">
      <xdr:nvSpPr>
        <xdr:cNvPr id="270" name="テキスト ボックス 269"/>
        <xdr:cNvSpPr txBox="1"/>
      </xdr:nvSpPr>
      <xdr:spPr>
        <a:xfrm>
          <a:off x="12623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ポイント上回っており、前年度（</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ポイント改善した。改善した主な要因は、一部事務組合への負担金が減となったためである。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現在、補助費等の増を抑制するため、新行政改革大綱において単独補助金の見直しを課題としており、補助金の整理合理化を進めている。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33274</xdr:rowOff>
    </xdr:to>
    <xdr:cxnSp macro="">
      <xdr:nvCxnSpPr>
        <xdr:cNvPr id="300" name="直線コネクタ 299"/>
        <xdr:cNvCxnSpPr/>
      </xdr:nvCxnSpPr>
      <xdr:spPr>
        <a:xfrm flipV="1">
          <a:off x="15671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33274</xdr:rowOff>
    </xdr:to>
    <xdr:cxnSp macro="">
      <xdr:nvCxnSpPr>
        <xdr:cNvPr id="303" name="直線コネクタ 302"/>
        <xdr:cNvCxnSpPr/>
      </xdr:nvCxnSpPr>
      <xdr:spPr>
        <a:xfrm>
          <a:off x="14782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65278</xdr:rowOff>
    </xdr:to>
    <xdr:cxnSp macro="">
      <xdr:nvCxnSpPr>
        <xdr:cNvPr id="306" name="直線コネクタ 305"/>
        <xdr:cNvCxnSpPr/>
      </xdr:nvCxnSpPr>
      <xdr:spPr>
        <a:xfrm flipV="1">
          <a:off x="13893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65278</xdr:rowOff>
    </xdr:to>
    <xdr:cxnSp macro="">
      <xdr:nvCxnSpPr>
        <xdr:cNvPr id="309" name="直線コネクタ 308"/>
        <xdr:cNvCxnSpPr/>
      </xdr:nvCxnSpPr>
      <xdr:spPr>
        <a:xfrm>
          <a:off x="13004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9" name="楕円 318"/>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0"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1" name="楕円 320"/>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2" name="テキスト ボックス 321"/>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3" name="楕円 322"/>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4" name="テキスト ボックス 323"/>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5" name="楕円 324"/>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6" name="テキスト ボックス 325"/>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7" name="楕円 326"/>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8" name="テキスト ボックス 327"/>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従来からの起債抑制策により、類似団体平均</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を大きく下回っているが、前年度比は、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ポイント悪化した。要因としては、小中一貫校建設の際に発行した地方債の元金償還が開始されたことによるものである。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今後も将来的な負担に十分留意しつつ、過度に起債に依存することのない財政運営を行う。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101854</xdr:rowOff>
    </xdr:from>
    <xdr:to>
      <xdr:col>24</xdr:col>
      <xdr:colOff>25400</xdr:colOff>
      <xdr:row>75</xdr:row>
      <xdr:rowOff>133858</xdr:rowOff>
    </xdr:to>
    <xdr:cxnSp macro="">
      <xdr:nvCxnSpPr>
        <xdr:cNvPr id="358" name="直線コネクタ 357"/>
        <xdr:cNvCxnSpPr/>
      </xdr:nvCxnSpPr>
      <xdr:spPr>
        <a:xfrm>
          <a:off x="3987800" y="129606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88138</xdr:rowOff>
    </xdr:from>
    <xdr:to>
      <xdr:col>19</xdr:col>
      <xdr:colOff>187325</xdr:colOff>
      <xdr:row>75</xdr:row>
      <xdr:rowOff>101854</xdr:rowOff>
    </xdr:to>
    <xdr:cxnSp macro="">
      <xdr:nvCxnSpPr>
        <xdr:cNvPr id="361" name="直線コネクタ 360"/>
        <xdr:cNvCxnSpPr/>
      </xdr:nvCxnSpPr>
      <xdr:spPr>
        <a:xfrm>
          <a:off x="3098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88138</xdr:rowOff>
    </xdr:to>
    <xdr:cxnSp macro="">
      <xdr:nvCxnSpPr>
        <xdr:cNvPr id="364" name="直線コネクタ 363"/>
        <xdr:cNvCxnSpPr/>
      </xdr:nvCxnSpPr>
      <xdr:spPr>
        <a:xfrm>
          <a:off x="2209800" y="12933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74422</xdr:rowOff>
    </xdr:to>
    <xdr:cxnSp macro="">
      <xdr:nvCxnSpPr>
        <xdr:cNvPr id="367" name="直線コネクタ 366"/>
        <xdr:cNvCxnSpPr/>
      </xdr:nvCxnSpPr>
      <xdr:spPr>
        <a:xfrm>
          <a:off x="1320800" y="12910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77" name="楕円 376"/>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78"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51054</xdr:rowOff>
    </xdr:from>
    <xdr:to>
      <xdr:col>20</xdr:col>
      <xdr:colOff>38100</xdr:colOff>
      <xdr:row>75</xdr:row>
      <xdr:rowOff>152654</xdr:rowOff>
    </xdr:to>
    <xdr:sp macro="" textlink="">
      <xdr:nvSpPr>
        <xdr:cNvPr id="379" name="楕円 378"/>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162831</xdr:rowOff>
    </xdr:from>
    <xdr:ext cx="736600" cy="259045"/>
    <xdr:sp macro="" textlink="">
      <xdr:nvSpPr>
        <xdr:cNvPr id="380" name="テキスト ボックス 379"/>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37338</xdr:rowOff>
    </xdr:from>
    <xdr:to>
      <xdr:col>15</xdr:col>
      <xdr:colOff>149225</xdr:colOff>
      <xdr:row>75</xdr:row>
      <xdr:rowOff>138938</xdr:rowOff>
    </xdr:to>
    <xdr:sp macro="" textlink="">
      <xdr:nvSpPr>
        <xdr:cNvPr id="381" name="楕円 380"/>
        <xdr:cNvSpPr/>
      </xdr:nvSpPr>
      <xdr:spPr>
        <a:xfrm>
          <a:off x="3048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149115</xdr:rowOff>
    </xdr:from>
    <xdr:ext cx="762000" cy="259045"/>
    <xdr:sp macro="" textlink="">
      <xdr:nvSpPr>
        <xdr:cNvPr id="382" name="テキスト ボックス 381"/>
        <xdr:cNvSpPr txBox="1"/>
      </xdr:nvSpPr>
      <xdr:spPr>
        <a:xfrm>
          <a:off x="2717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83" name="楕円 382"/>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84" name="テキスト ボックス 383"/>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85" name="楕円 384"/>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86" name="テキスト ボックス 385"/>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を大きく上回っている。要因としては公立施設が多く、人件費の比率が高いことや、一部事務組合への高負担が挙げられる。今後は、新行政改革大綱に掲げる定員適正化等を推進して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26415</xdr:rowOff>
    </xdr:to>
    <xdr:cxnSp macro="">
      <xdr:nvCxnSpPr>
        <xdr:cNvPr id="417" name="直線コネクタ 416"/>
        <xdr:cNvCxnSpPr/>
      </xdr:nvCxnSpPr>
      <xdr:spPr>
        <a:xfrm flipV="1">
          <a:off x="15671800" y="133355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26415</xdr:rowOff>
    </xdr:to>
    <xdr:cxnSp macro="">
      <xdr:nvCxnSpPr>
        <xdr:cNvPr id="420" name="直線コネクタ 419"/>
        <xdr:cNvCxnSpPr/>
      </xdr:nvCxnSpPr>
      <xdr:spPr>
        <a:xfrm>
          <a:off x="14782800" y="133080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81280</xdr:rowOff>
    </xdr:to>
    <xdr:cxnSp macro="">
      <xdr:nvCxnSpPr>
        <xdr:cNvPr id="423" name="直線コネクタ 422"/>
        <xdr:cNvCxnSpPr/>
      </xdr:nvCxnSpPr>
      <xdr:spPr>
        <a:xfrm flipV="1">
          <a:off x="13893800" y="13308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78</xdr:row>
      <xdr:rowOff>81280</xdr:rowOff>
    </xdr:to>
    <xdr:cxnSp macro="">
      <xdr:nvCxnSpPr>
        <xdr:cNvPr id="426" name="直線コネクタ 425"/>
        <xdr:cNvCxnSpPr/>
      </xdr:nvCxnSpPr>
      <xdr:spPr>
        <a:xfrm>
          <a:off x="13004800" y="13335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6" name="楕円 435"/>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37"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38" name="楕円 437"/>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39" name="テキスト ボックス 438"/>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40" name="楕円 439"/>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41" name="テキスト ボックス 440"/>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2" name="楕円 441"/>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43" name="テキスト ボックス 442"/>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44" name="楕円 443"/>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45" name="テキスト ボックス 444"/>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132343</xdr:rowOff>
    </xdr:from>
    <xdr:to>
      <xdr:col>29</xdr:col>
      <xdr:colOff>127000</xdr:colOff>
      <xdr:row>18</xdr:row>
      <xdr:rowOff>145767</xdr:rowOff>
    </xdr:to>
    <xdr:cxnSp macro="">
      <xdr:nvCxnSpPr>
        <xdr:cNvPr id="48" name="直線コネクタ 47"/>
        <xdr:cNvCxnSpPr/>
      </xdr:nvCxnSpPr>
      <xdr:spPr bwMode="auto">
        <a:xfrm flipV="1">
          <a:off x="5003800" y="3266068"/>
          <a:ext cx="647700" cy="1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145767</xdr:rowOff>
    </xdr:from>
    <xdr:to>
      <xdr:col>26</xdr:col>
      <xdr:colOff>50800</xdr:colOff>
      <xdr:row>18</xdr:row>
      <xdr:rowOff>164000</xdr:rowOff>
    </xdr:to>
    <xdr:cxnSp macro="">
      <xdr:nvCxnSpPr>
        <xdr:cNvPr id="51" name="直線コネクタ 50"/>
        <xdr:cNvCxnSpPr/>
      </xdr:nvCxnSpPr>
      <xdr:spPr bwMode="auto">
        <a:xfrm flipV="1">
          <a:off x="4305300" y="3279492"/>
          <a:ext cx="698500" cy="1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153731</xdr:rowOff>
    </xdr:from>
    <xdr:to>
      <xdr:col>22</xdr:col>
      <xdr:colOff>114300</xdr:colOff>
      <xdr:row>18</xdr:row>
      <xdr:rowOff>164000</xdr:rowOff>
    </xdr:to>
    <xdr:cxnSp macro="">
      <xdr:nvCxnSpPr>
        <xdr:cNvPr id="54" name="直線コネクタ 53"/>
        <xdr:cNvCxnSpPr/>
      </xdr:nvCxnSpPr>
      <xdr:spPr bwMode="auto">
        <a:xfrm>
          <a:off x="3606800" y="3287456"/>
          <a:ext cx="698500" cy="1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153731</xdr:rowOff>
    </xdr:from>
    <xdr:to>
      <xdr:col>18</xdr:col>
      <xdr:colOff>177800</xdr:colOff>
      <xdr:row>19</xdr:row>
      <xdr:rowOff>4547</xdr:rowOff>
    </xdr:to>
    <xdr:cxnSp macro="">
      <xdr:nvCxnSpPr>
        <xdr:cNvPr id="57" name="直線コネクタ 56"/>
        <xdr:cNvCxnSpPr/>
      </xdr:nvCxnSpPr>
      <xdr:spPr bwMode="auto">
        <a:xfrm flipV="1">
          <a:off x="2908300" y="3287456"/>
          <a:ext cx="698500" cy="2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81543</xdr:rowOff>
    </xdr:from>
    <xdr:to>
      <xdr:col>29</xdr:col>
      <xdr:colOff>177800</xdr:colOff>
      <xdr:row>19</xdr:row>
      <xdr:rowOff>11693</xdr:rowOff>
    </xdr:to>
    <xdr:sp macro="" textlink="">
      <xdr:nvSpPr>
        <xdr:cNvPr id="67" name="楕円 66"/>
        <xdr:cNvSpPr/>
      </xdr:nvSpPr>
      <xdr:spPr bwMode="auto">
        <a:xfrm>
          <a:off x="5600700" y="321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53620</xdr:rowOff>
    </xdr:from>
    <xdr:ext cx="762000" cy="259045"/>
    <xdr:sp macro="" textlink="">
      <xdr:nvSpPr>
        <xdr:cNvPr id="68" name="人口1人当たり決算額の推移該当値テキスト130"/>
        <xdr:cNvSpPr txBox="1"/>
      </xdr:nvSpPr>
      <xdr:spPr>
        <a:xfrm>
          <a:off x="5740400" y="318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94966</xdr:rowOff>
    </xdr:from>
    <xdr:to>
      <xdr:col>26</xdr:col>
      <xdr:colOff>101600</xdr:colOff>
      <xdr:row>19</xdr:row>
      <xdr:rowOff>25116</xdr:rowOff>
    </xdr:to>
    <xdr:sp macro="" textlink="">
      <xdr:nvSpPr>
        <xdr:cNvPr id="69" name="楕円 68"/>
        <xdr:cNvSpPr/>
      </xdr:nvSpPr>
      <xdr:spPr bwMode="auto">
        <a:xfrm>
          <a:off x="4953000" y="322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9894</xdr:rowOff>
    </xdr:from>
    <xdr:ext cx="736600" cy="259045"/>
    <xdr:sp macro="" textlink="">
      <xdr:nvSpPr>
        <xdr:cNvPr id="70" name="テキスト ボックス 69"/>
        <xdr:cNvSpPr txBox="1"/>
      </xdr:nvSpPr>
      <xdr:spPr>
        <a:xfrm>
          <a:off x="4622800" y="331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113200</xdr:rowOff>
    </xdr:from>
    <xdr:to>
      <xdr:col>22</xdr:col>
      <xdr:colOff>165100</xdr:colOff>
      <xdr:row>19</xdr:row>
      <xdr:rowOff>43350</xdr:rowOff>
    </xdr:to>
    <xdr:sp macro="" textlink="">
      <xdr:nvSpPr>
        <xdr:cNvPr id="71" name="楕円 70"/>
        <xdr:cNvSpPr/>
      </xdr:nvSpPr>
      <xdr:spPr bwMode="auto">
        <a:xfrm>
          <a:off x="4254500" y="324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28127</xdr:rowOff>
    </xdr:from>
    <xdr:ext cx="762000" cy="259045"/>
    <xdr:sp macro="" textlink="">
      <xdr:nvSpPr>
        <xdr:cNvPr id="72" name="テキスト ボックス 71"/>
        <xdr:cNvSpPr txBox="1"/>
      </xdr:nvSpPr>
      <xdr:spPr>
        <a:xfrm>
          <a:off x="3924300" y="333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102931</xdr:rowOff>
    </xdr:from>
    <xdr:to>
      <xdr:col>19</xdr:col>
      <xdr:colOff>38100</xdr:colOff>
      <xdr:row>19</xdr:row>
      <xdr:rowOff>33081</xdr:rowOff>
    </xdr:to>
    <xdr:sp macro="" textlink="">
      <xdr:nvSpPr>
        <xdr:cNvPr id="73" name="楕円 72"/>
        <xdr:cNvSpPr/>
      </xdr:nvSpPr>
      <xdr:spPr bwMode="auto">
        <a:xfrm>
          <a:off x="3556000" y="323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17858</xdr:rowOff>
    </xdr:from>
    <xdr:ext cx="762000" cy="259045"/>
    <xdr:sp macro="" textlink="">
      <xdr:nvSpPr>
        <xdr:cNvPr id="74" name="テキスト ボックス 73"/>
        <xdr:cNvSpPr txBox="1"/>
      </xdr:nvSpPr>
      <xdr:spPr>
        <a:xfrm>
          <a:off x="3225800" y="332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125197</xdr:rowOff>
    </xdr:from>
    <xdr:to>
      <xdr:col>15</xdr:col>
      <xdr:colOff>101600</xdr:colOff>
      <xdr:row>19</xdr:row>
      <xdr:rowOff>55347</xdr:rowOff>
    </xdr:to>
    <xdr:sp macro="" textlink="">
      <xdr:nvSpPr>
        <xdr:cNvPr id="75" name="楕円 74"/>
        <xdr:cNvSpPr/>
      </xdr:nvSpPr>
      <xdr:spPr bwMode="auto">
        <a:xfrm>
          <a:off x="2857500" y="3258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40124</xdr:rowOff>
    </xdr:from>
    <xdr:ext cx="762000" cy="259045"/>
    <xdr:sp macro="" textlink="">
      <xdr:nvSpPr>
        <xdr:cNvPr id="76" name="テキスト ボックス 75"/>
        <xdr:cNvSpPr txBox="1"/>
      </xdr:nvSpPr>
      <xdr:spPr>
        <a:xfrm>
          <a:off x="2527300" y="33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21991</xdr:rowOff>
    </xdr:from>
    <xdr:to>
      <xdr:col>29</xdr:col>
      <xdr:colOff>127000</xdr:colOff>
      <xdr:row>36</xdr:row>
      <xdr:rowOff>72806</xdr:rowOff>
    </xdr:to>
    <xdr:cxnSp macro="">
      <xdr:nvCxnSpPr>
        <xdr:cNvPr id="111" name="直線コネクタ 110"/>
        <xdr:cNvCxnSpPr/>
      </xdr:nvCxnSpPr>
      <xdr:spPr bwMode="auto">
        <a:xfrm flipV="1">
          <a:off x="5003800" y="6975241"/>
          <a:ext cx="647700" cy="5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72806</xdr:rowOff>
    </xdr:from>
    <xdr:to>
      <xdr:col>26</xdr:col>
      <xdr:colOff>50800</xdr:colOff>
      <xdr:row>36</xdr:row>
      <xdr:rowOff>83664</xdr:rowOff>
    </xdr:to>
    <xdr:cxnSp macro="">
      <xdr:nvCxnSpPr>
        <xdr:cNvPr id="114" name="直線コネクタ 113"/>
        <xdr:cNvCxnSpPr/>
      </xdr:nvCxnSpPr>
      <xdr:spPr bwMode="auto">
        <a:xfrm flipV="1">
          <a:off x="4305300" y="7026056"/>
          <a:ext cx="6985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83664</xdr:rowOff>
    </xdr:from>
    <xdr:to>
      <xdr:col>22</xdr:col>
      <xdr:colOff>114300</xdr:colOff>
      <xdr:row>36</xdr:row>
      <xdr:rowOff>86652</xdr:rowOff>
    </xdr:to>
    <xdr:cxnSp macro="">
      <xdr:nvCxnSpPr>
        <xdr:cNvPr id="117" name="直線コネクタ 116"/>
        <xdr:cNvCxnSpPr/>
      </xdr:nvCxnSpPr>
      <xdr:spPr bwMode="auto">
        <a:xfrm flipV="1">
          <a:off x="3606800" y="7036914"/>
          <a:ext cx="698500" cy="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86652</xdr:rowOff>
    </xdr:from>
    <xdr:to>
      <xdr:col>18</xdr:col>
      <xdr:colOff>177800</xdr:colOff>
      <xdr:row>36</xdr:row>
      <xdr:rowOff>95714</xdr:rowOff>
    </xdr:to>
    <xdr:cxnSp macro="">
      <xdr:nvCxnSpPr>
        <xdr:cNvPr id="120" name="直線コネクタ 119"/>
        <xdr:cNvCxnSpPr/>
      </xdr:nvCxnSpPr>
      <xdr:spPr bwMode="auto">
        <a:xfrm flipV="1">
          <a:off x="2908300" y="7039902"/>
          <a:ext cx="698500" cy="9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314091</xdr:rowOff>
    </xdr:from>
    <xdr:to>
      <xdr:col>29</xdr:col>
      <xdr:colOff>177800</xdr:colOff>
      <xdr:row>36</xdr:row>
      <xdr:rowOff>72791</xdr:rowOff>
    </xdr:to>
    <xdr:sp macro="" textlink="">
      <xdr:nvSpPr>
        <xdr:cNvPr id="130" name="楕円 129"/>
        <xdr:cNvSpPr/>
      </xdr:nvSpPr>
      <xdr:spPr bwMode="auto">
        <a:xfrm>
          <a:off x="5600700" y="692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286168</xdr:rowOff>
    </xdr:from>
    <xdr:ext cx="762000" cy="259045"/>
    <xdr:sp macro="" textlink="">
      <xdr:nvSpPr>
        <xdr:cNvPr id="131" name="人口1人当たり決算額の推移該当値テキスト445"/>
        <xdr:cNvSpPr txBox="1"/>
      </xdr:nvSpPr>
      <xdr:spPr>
        <a:xfrm>
          <a:off x="5740400" y="68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22006</xdr:rowOff>
    </xdr:from>
    <xdr:to>
      <xdr:col>26</xdr:col>
      <xdr:colOff>101600</xdr:colOff>
      <xdr:row>36</xdr:row>
      <xdr:rowOff>123606</xdr:rowOff>
    </xdr:to>
    <xdr:sp macro="" textlink="">
      <xdr:nvSpPr>
        <xdr:cNvPr id="132" name="楕円 131"/>
        <xdr:cNvSpPr/>
      </xdr:nvSpPr>
      <xdr:spPr bwMode="auto">
        <a:xfrm>
          <a:off x="4953000" y="6975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108383</xdr:rowOff>
    </xdr:from>
    <xdr:ext cx="736600" cy="259045"/>
    <xdr:sp macro="" textlink="">
      <xdr:nvSpPr>
        <xdr:cNvPr id="133" name="テキスト ボックス 132"/>
        <xdr:cNvSpPr txBox="1"/>
      </xdr:nvSpPr>
      <xdr:spPr>
        <a:xfrm>
          <a:off x="4622800" y="706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32864</xdr:rowOff>
    </xdr:from>
    <xdr:to>
      <xdr:col>22</xdr:col>
      <xdr:colOff>165100</xdr:colOff>
      <xdr:row>36</xdr:row>
      <xdr:rowOff>134464</xdr:rowOff>
    </xdr:to>
    <xdr:sp macro="" textlink="">
      <xdr:nvSpPr>
        <xdr:cNvPr id="134" name="楕円 133"/>
        <xdr:cNvSpPr/>
      </xdr:nvSpPr>
      <xdr:spPr bwMode="auto">
        <a:xfrm>
          <a:off x="4254500" y="698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119241</xdr:rowOff>
    </xdr:from>
    <xdr:ext cx="762000" cy="259045"/>
    <xdr:sp macro="" textlink="">
      <xdr:nvSpPr>
        <xdr:cNvPr id="135" name="テキスト ボックス 134"/>
        <xdr:cNvSpPr txBox="1"/>
      </xdr:nvSpPr>
      <xdr:spPr>
        <a:xfrm>
          <a:off x="3924300" y="707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35852</xdr:rowOff>
    </xdr:from>
    <xdr:to>
      <xdr:col>19</xdr:col>
      <xdr:colOff>38100</xdr:colOff>
      <xdr:row>36</xdr:row>
      <xdr:rowOff>137452</xdr:rowOff>
    </xdr:to>
    <xdr:sp macro="" textlink="">
      <xdr:nvSpPr>
        <xdr:cNvPr id="136" name="楕円 135"/>
        <xdr:cNvSpPr/>
      </xdr:nvSpPr>
      <xdr:spPr bwMode="auto">
        <a:xfrm>
          <a:off x="3556000" y="698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122229</xdr:rowOff>
    </xdr:from>
    <xdr:ext cx="762000" cy="259045"/>
    <xdr:sp macro="" textlink="">
      <xdr:nvSpPr>
        <xdr:cNvPr id="137" name="テキスト ボックス 136"/>
        <xdr:cNvSpPr txBox="1"/>
      </xdr:nvSpPr>
      <xdr:spPr>
        <a:xfrm>
          <a:off x="3225800" y="707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44914</xdr:rowOff>
    </xdr:from>
    <xdr:to>
      <xdr:col>15</xdr:col>
      <xdr:colOff>101600</xdr:colOff>
      <xdr:row>36</xdr:row>
      <xdr:rowOff>146514</xdr:rowOff>
    </xdr:to>
    <xdr:sp macro="" textlink="">
      <xdr:nvSpPr>
        <xdr:cNvPr id="138" name="楕円 137"/>
        <xdr:cNvSpPr/>
      </xdr:nvSpPr>
      <xdr:spPr bwMode="auto">
        <a:xfrm>
          <a:off x="2857500" y="699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131291</xdr:rowOff>
    </xdr:from>
    <xdr:ext cx="762000" cy="259045"/>
    <xdr:sp macro="" textlink="">
      <xdr:nvSpPr>
        <xdr:cNvPr id="139" name="テキスト ボックス 138"/>
        <xdr:cNvSpPr txBox="1"/>
      </xdr:nvSpPr>
      <xdr:spPr>
        <a:xfrm>
          <a:off x="2527300" y="708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8,754
8,599
44.30
4,837,764
4,331,778
442,950
2,943,261
3,879,414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5336</xdr:rowOff>
    </xdr:from>
    <xdr:to>
      <xdr:col>24</xdr:col>
      <xdr:colOff>63500</xdr:colOff>
      <xdr:row>37</xdr:row>
      <xdr:rowOff>14359</xdr:rowOff>
    </xdr:to>
    <xdr:cxnSp macro="">
      <xdr:nvCxnSpPr>
        <xdr:cNvPr id="61" name="直線コネクタ 60"/>
        <xdr:cNvCxnSpPr/>
      </xdr:nvCxnSpPr>
      <xdr:spPr>
        <a:xfrm flipV="1">
          <a:off x="3797300" y="6348986"/>
          <a:ext cx="8382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14359</xdr:rowOff>
    </xdr:from>
    <xdr:to>
      <xdr:col>19</xdr:col>
      <xdr:colOff>177800</xdr:colOff>
      <xdr:row>37</xdr:row>
      <xdr:rowOff>23129</xdr:rowOff>
    </xdr:to>
    <xdr:cxnSp macro="">
      <xdr:nvCxnSpPr>
        <xdr:cNvPr id="64" name="直線コネクタ 63"/>
        <xdr:cNvCxnSpPr/>
      </xdr:nvCxnSpPr>
      <xdr:spPr>
        <a:xfrm flipV="1">
          <a:off x="2908300" y="6358009"/>
          <a:ext cx="8890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165867</xdr:rowOff>
    </xdr:from>
    <xdr:to>
      <xdr:col>15</xdr:col>
      <xdr:colOff>50800</xdr:colOff>
      <xdr:row>37</xdr:row>
      <xdr:rowOff>23129</xdr:rowOff>
    </xdr:to>
    <xdr:cxnSp macro="">
      <xdr:nvCxnSpPr>
        <xdr:cNvPr id="67" name="直線コネクタ 66"/>
        <xdr:cNvCxnSpPr/>
      </xdr:nvCxnSpPr>
      <xdr:spPr>
        <a:xfrm>
          <a:off x="2019300" y="6338067"/>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165867</xdr:rowOff>
    </xdr:from>
    <xdr:to>
      <xdr:col>10</xdr:col>
      <xdr:colOff>114300</xdr:colOff>
      <xdr:row>37</xdr:row>
      <xdr:rowOff>15387</xdr:rowOff>
    </xdr:to>
    <xdr:cxnSp macro="">
      <xdr:nvCxnSpPr>
        <xdr:cNvPr id="70" name="直線コネクタ 69"/>
        <xdr:cNvCxnSpPr/>
      </xdr:nvCxnSpPr>
      <xdr:spPr>
        <a:xfrm flipV="1">
          <a:off x="1130300" y="6338067"/>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125986</xdr:rowOff>
    </xdr:from>
    <xdr:to>
      <xdr:col>24</xdr:col>
      <xdr:colOff>114300</xdr:colOff>
      <xdr:row>37</xdr:row>
      <xdr:rowOff>56136</xdr:rowOff>
    </xdr:to>
    <xdr:sp macro="" textlink="">
      <xdr:nvSpPr>
        <xdr:cNvPr id="80" name="楕円 79"/>
        <xdr:cNvSpPr/>
      </xdr:nvSpPr>
      <xdr:spPr>
        <a:xfrm>
          <a:off x="4584700" y="62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104413</xdr:rowOff>
    </xdr:from>
    <xdr:ext cx="599010" cy="259045"/>
    <xdr:sp macro="" textlink="">
      <xdr:nvSpPr>
        <xdr:cNvPr id="81" name="人件費該当値テキスト"/>
        <xdr:cNvSpPr txBox="1"/>
      </xdr:nvSpPr>
      <xdr:spPr>
        <a:xfrm>
          <a:off x="4686300" y="627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135009</xdr:rowOff>
    </xdr:from>
    <xdr:to>
      <xdr:col>20</xdr:col>
      <xdr:colOff>38100</xdr:colOff>
      <xdr:row>37</xdr:row>
      <xdr:rowOff>65159</xdr:rowOff>
    </xdr:to>
    <xdr:sp macro="" textlink="">
      <xdr:nvSpPr>
        <xdr:cNvPr id="82" name="楕円 81"/>
        <xdr:cNvSpPr/>
      </xdr:nvSpPr>
      <xdr:spPr>
        <a:xfrm>
          <a:off x="3746500" y="63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56286</xdr:rowOff>
    </xdr:from>
    <xdr:ext cx="534377" cy="259045"/>
    <xdr:sp macro="" textlink="">
      <xdr:nvSpPr>
        <xdr:cNvPr id="83" name="テキスト ボックス 82"/>
        <xdr:cNvSpPr txBox="1"/>
      </xdr:nvSpPr>
      <xdr:spPr>
        <a:xfrm>
          <a:off x="3530111" y="639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143779</xdr:rowOff>
    </xdr:from>
    <xdr:to>
      <xdr:col>15</xdr:col>
      <xdr:colOff>101600</xdr:colOff>
      <xdr:row>37</xdr:row>
      <xdr:rowOff>73929</xdr:rowOff>
    </xdr:to>
    <xdr:sp macro="" textlink="">
      <xdr:nvSpPr>
        <xdr:cNvPr id="84" name="楕円 83"/>
        <xdr:cNvSpPr/>
      </xdr:nvSpPr>
      <xdr:spPr>
        <a:xfrm>
          <a:off x="2857500" y="63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65056</xdr:rowOff>
    </xdr:from>
    <xdr:ext cx="534377" cy="259045"/>
    <xdr:sp macro="" textlink="">
      <xdr:nvSpPr>
        <xdr:cNvPr id="85" name="テキスト ボックス 84"/>
        <xdr:cNvSpPr txBox="1"/>
      </xdr:nvSpPr>
      <xdr:spPr>
        <a:xfrm>
          <a:off x="2641111" y="64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115067</xdr:rowOff>
    </xdr:from>
    <xdr:to>
      <xdr:col>10</xdr:col>
      <xdr:colOff>165100</xdr:colOff>
      <xdr:row>37</xdr:row>
      <xdr:rowOff>45217</xdr:rowOff>
    </xdr:to>
    <xdr:sp macro="" textlink="">
      <xdr:nvSpPr>
        <xdr:cNvPr id="86" name="楕円 85"/>
        <xdr:cNvSpPr/>
      </xdr:nvSpPr>
      <xdr:spPr>
        <a:xfrm>
          <a:off x="1968500" y="62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36344</xdr:rowOff>
    </xdr:from>
    <xdr:ext cx="599010" cy="259045"/>
    <xdr:sp macro="" textlink="">
      <xdr:nvSpPr>
        <xdr:cNvPr id="87" name="テキスト ボックス 86"/>
        <xdr:cNvSpPr txBox="1"/>
      </xdr:nvSpPr>
      <xdr:spPr>
        <a:xfrm>
          <a:off x="1719795" y="637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136037</xdr:rowOff>
    </xdr:from>
    <xdr:to>
      <xdr:col>6</xdr:col>
      <xdr:colOff>38100</xdr:colOff>
      <xdr:row>37</xdr:row>
      <xdr:rowOff>66187</xdr:rowOff>
    </xdr:to>
    <xdr:sp macro="" textlink="">
      <xdr:nvSpPr>
        <xdr:cNvPr id="88" name="楕円 87"/>
        <xdr:cNvSpPr/>
      </xdr:nvSpPr>
      <xdr:spPr>
        <a:xfrm>
          <a:off x="1079500" y="63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57314</xdr:rowOff>
    </xdr:from>
    <xdr:ext cx="534377" cy="259045"/>
    <xdr:sp macro="" textlink="">
      <xdr:nvSpPr>
        <xdr:cNvPr id="89" name="テキスト ボックス 88"/>
        <xdr:cNvSpPr txBox="1"/>
      </xdr:nvSpPr>
      <xdr:spPr>
        <a:xfrm>
          <a:off x="863111" y="64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10775</xdr:rowOff>
    </xdr:from>
    <xdr:to>
      <xdr:col>24</xdr:col>
      <xdr:colOff>63500</xdr:colOff>
      <xdr:row>57</xdr:row>
      <xdr:rowOff>24760</xdr:rowOff>
    </xdr:to>
    <xdr:cxnSp macro="">
      <xdr:nvCxnSpPr>
        <xdr:cNvPr id="116" name="直線コネクタ 115"/>
        <xdr:cNvCxnSpPr/>
      </xdr:nvCxnSpPr>
      <xdr:spPr>
        <a:xfrm>
          <a:off x="3797300" y="9783425"/>
          <a:ext cx="838200" cy="1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10775</xdr:rowOff>
    </xdr:from>
    <xdr:to>
      <xdr:col>19</xdr:col>
      <xdr:colOff>177800</xdr:colOff>
      <xdr:row>57</xdr:row>
      <xdr:rowOff>10948</xdr:rowOff>
    </xdr:to>
    <xdr:cxnSp macro="">
      <xdr:nvCxnSpPr>
        <xdr:cNvPr id="119" name="直線コネクタ 118"/>
        <xdr:cNvCxnSpPr/>
      </xdr:nvCxnSpPr>
      <xdr:spPr>
        <a:xfrm flipV="1">
          <a:off x="2908300" y="9783425"/>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10948</xdr:rowOff>
    </xdr:from>
    <xdr:to>
      <xdr:col>15</xdr:col>
      <xdr:colOff>50800</xdr:colOff>
      <xdr:row>57</xdr:row>
      <xdr:rowOff>27768</xdr:rowOff>
    </xdr:to>
    <xdr:cxnSp macro="">
      <xdr:nvCxnSpPr>
        <xdr:cNvPr id="122" name="直線コネクタ 121"/>
        <xdr:cNvCxnSpPr/>
      </xdr:nvCxnSpPr>
      <xdr:spPr>
        <a:xfrm flipV="1">
          <a:off x="2019300" y="9783598"/>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27768</xdr:rowOff>
    </xdr:from>
    <xdr:to>
      <xdr:col>10</xdr:col>
      <xdr:colOff>114300</xdr:colOff>
      <xdr:row>57</xdr:row>
      <xdr:rowOff>59192</xdr:rowOff>
    </xdr:to>
    <xdr:cxnSp macro="">
      <xdr:nvCxnSpPr>
        <xdr:cNvPr id="125" name="直線コネクタ 124"/>
        <xdr:cNvCxnSpPr/>
      </xdr:nvCxnSpPr>
      <xdr:spPr>
        <a:xfrm flipV="1">
          <a:off x="1130300" y="9800418"/>
          <a:ext cx="889000" cy="3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145410</xdr:rowOff>
    </xdr:from>
    <xdr:to>
      <xdr:col>24</xdr:col>
      <xdr:colOff>114300</xdr:colOff>
      <xdr:row>57</xdr:row>
      <xdr:rowOff>75560</xdr:rowOff>
    </xdr:to>
    <xdr:sp macro="" textlink="">
      <xdr:nvSpPr>
        <xdr:cNvPr id="135" name="楕円 134"/>
        <xdr:cNvSpPr/>
      </xdr:nvSpPr>
      <xdr:spPr>
        <a:xfrm>
          <a:off x="4584700" y="97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60337</xdr:rowOff>
    </xdr:from>
    <xdr:ext cx="534377" cy="259045"/>
    <xdr:sp macro="" textlink="">
      <xdr:nvSpPr>
        <xdr:cNvPr id="136" name="物件費該当値テキスト"/>
        <xdr:cNvSpPr txBox="1"/>
      </xdr:nvSpPr>
      <xdr:spPr>
        <a:xfrm>
          <a:off x="4686300" y="966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131425</xdr:rowOff>
    </xdr:from>
    <xdr:to>
      <xdr:col>20</xdr:col>
      <xdr:colOff>38100</xdr:colOff>
      <xdr:row>57</xdr:row>
      <xdr:rowOff>61575</xdr:rowOff>
    </xdr:to>
    <xdr:sp macro="" textlink="">
      <xdr:nvSpPr>
        <xdr:cNvPr id="137" name="楕円 136"/>
        <xdr:cNvSpPr/>
      </xdr:nvSpPr>
      <xdr:spPr>
        <a:xfrm>
          <a:off x="3746500" y="97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52702</xdr:rowOff>
    </xdr:from>
    <xdr:ext cx="534377" cy="259045"/>
    <xdr:sp macro="" textlink="">
      <xdr:nvSpPr>
        <xdr:cNvPr id="138" name="テキスト ボックス 137"/>
        <xdr:cNvSpPr txBox="1"/>
      </xdr:nvSpPr>
      <xdr:spPr>
        <a:xfrm>
          <a:off x="3530111" y="98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131598</xdr:rowOff>
    </xdr:from>
    <xdr:to>
      <xdr:col>15</xdr:col>
      <xdr:colOff>101600</xdr:colOff>
      <xdr:row>57</xdr:row>
      <xdr:rowOff>61748</xdr:rowOff>
    </xdr:to>
    <xdr:sp macro="" textlink="">
      <xdr:nvSpPr>
        <xdr:cNvPr id="139" name="楕円 138"/>
        <xdr:cNvSpPr/>
      </xdr:nvSpPr>
      <xdr:spPr>
        <a:xfrm>
          <a:off x="2857500" y="973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52875</xdr:rowOff>
    </xdr:from>
    <xdr:ext cx="534377" cy="259045"/>
    <xdr:sp macro="" textlink="">
      <xdr:nvSpPr>
        <xdr:cNvPr id="140" name="テキスト ボックス 139"/>
        <xdr:cNvSpPr txBox="1"/>
      </xdr:nvSpPr>
      <xdr:spPr>
        <a:xfrm>
          <a:off x="2641111" y="982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148418</xdr:rowOff>
    </xdr:from>
    <xdr:to>
      <xdr:col>10</xdr:col>
      <xdr:colOff>165100</xdr:colOff>
      <xdr:row>57</xdr:row>
      <xdr:rowOff>78568</xdr:rowOff>
    </xdr:to>
    <xdr:sp macro="" textlink="">
      <xdr:nvSpPr>
        <xdr:cNvPr id="141" name="楕円 140"/>
        <xdr:cNvSpPr/>
      </xdr:nvSpPr>
      <xdr:spPr>
        <a:xfrm>
          <a:off x="1968500" y="97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69695</xdr:rowOff>
    </xdr:from>
    <xdr:ext cx="534377" cy="259045"/>
    <xdr:sp macro="" textlink="">
      <xdr:nvSpPr>
        <xdr:cNvPr id="142" name="テキスト ボックス 141"/>
        <xdr:cNvSpPr txBox="1"/>
      </xdr:nvSpPr>
      <xdr:spPr>
        <a:xfrm>
          <a:off x="1752111" y="98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8392</xdr:rowOff>
    </xdr:from>
    <xdr:to>
      <xdr:col>6</xdr:col>
      <xdr:colOff>38100</xdr:colOff>
      <xdr:row>57</xdr:row>
      <xdr:rowOff>109992</xdr:rowOff>
    </xdr:to>
    <xdr:sp macro="" textlink="">
      <xdr:nvSpPr>
        <xdr:cNvPr id="143" name="楕円 142"/>
        <xdr:cNvSpPr/>
      </xdr:nvSpPr>
      <xdr:spPr>
        <a:xfrm>
          <a:off x="1079500" y="97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101119</xdr:rowOff>
    </xdr:from>
    <xdr:ext cx="534377" cy="259045"/>
    <xdr:sp macro="" textlink="">
      <xdr:nvSpPr>
        <xdr:cNvPr id="144" name="テキスト ボックス 143"/>
        <xdr:cNvSpPr txBox="1"/>
      </xdr:nvSpPr>
      <xdr:spPr>
        <a:xfrm>
          <a:off x="863111" y="987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164427</xdr:rowOff>
    </xdr:from>
    <xdr:to>
      <xdr:col>24</xdr:col>
      <xdr:colOff>63500</xdr:colOff>
      <xdr:row>78</xdr:row>
      <xdr:rowOff>145644</xdr:rowOff>
    </xdr:to>
    <xdr:cxnSp macro="">
      <xdr:nvCxnSpPr>
        <xdr:cNvPr id="173" name="直線コネクタ 172"/>
        <xdr:cNvCxnSpPr/>
      </xdr:nvCxnSpPr>
      <xdr:spPr>
        <a:xfrm flipV="1">
          <a:off x="3797300" y="13366077"/>
          <a:ext cx="838200" cy="1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145644</xdr:rowOff>
    </xdr:from>
    <xdr:to>
      <xdr:col>19</xdr:col>
      <xdr:colOff>177800</xdr:colOff>
      <xdr:row>78</xdr:row>
      <xdr:rowOff>163361</xdr:rowOff>
    </xdr:to>
    <xdr:cxnSp macro="">
      <xdr:nvCxnSpPr>
        <xdr:cNvPr id="176" name="直線コネクタ 175"/>
        <xdr:cNvCxnSpPr/>
      </xdr:nvCxnSpPr>
      <xdr:spPr>
        <a:xfrm flipV="1">
          <a:off x="2908300" y="13518744"/>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92838</xdr:rowOff>
    </xdr:from>
    <xdr:to>
      <xdr:col>15</xdr:col>
      <xdr:colOff>50800</xdr:colOff>
      <xdr:row>78</xdr:row>
      <xdr:rowOff>163361</xdr:rowOff>
    </xdr:to>
    <xdr:cxnSp macro="">
      <xdr:nvCxnSpPr>
        <xdr:cNvPr id="179" name="直線コネクタ 178"/>
        <xdr:cNvCxnSpPr/>
      </xdr:nvCxnSpPr>
      <xdr:spPr>
        <a:xfrm>
          <a:off x="2019300" y="13465938"/>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92838</xdr:rowOff>
    </xdr:from>
    <xdr:to>
      <xdr:col>10</xdr:col>
      <xdr:colOff>114300</xdr:colOff>
      <xdr:row>78</xdr:row>
      <xdr:rowOff>107925</xdr:rowOff>
    </xdr:to>
    <xdr:cxnSp macro="">
      <xdr:nvCxnSpPr>
        <xdr:cNvPr id="182" name="直線コネクタ 181"/>
        <xdr:cNvCxnSpPr/>
      </xdr:nvCxnSpPr>
      <xdr:spPr>
        <a:xfrm flipV="1">
          <a:off x="1130300" y="1346593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113627</xdr:rowOff>
    </xdr:from>
    <xdr:to>
      <xdr:col>24</xdr:col>
      <xdr:colOff>114300</xdr:colOff>
      <xdr:row>78</xdr:row>
      <xdr:rowOff>43777</xdr:rowOff>
    </xdr:to>
    <xdr:sp macro="" textlink="">
      <xdr:nvSpPr>
        <xdr:cNvPr id="192" name="楕円 191"/>
        <xdr:cNvSpPr/>
      </xdr:nvSpPr>
      <xdr:spPr>
        <a:xfrm>
          <a:off x="4584700" y="13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92054</xdr:rowOff>
    </xdr:from>
    <xdr:ext cx="469744" cy="259045"/>
    <xdr:sp macro="" textlink="">
      <xdr:nvSpPr>
        <xdr:cNvPr id="193" name="維持補修費該当値テキスト"/>
        <xdr:cNvSpPr txBox="1"/>
      </xdr:nvSpPr>
      <xdr:spPr>
        <a:xfrm>
          <a:off x="4686300" y="132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94844</xdr:rowOff>
    </xdr:from>
    <xdr:to>
      <xdr:col>20</xdr:col>
      <xdr:colOff>38100</xdr:colOff>
      <xdr:row>79</xdr:row>
      <xdr:rowOff>24994</xdr:rowOff>
    </xdr:to>
    <xdr:sp macro="" textlink="">
      <xdr:nvSpPr>
        <xdr:cNvPr id="194" name="楕円 193"/>
        <xdr:cNvSpPr/>
      </xdr:nvSpPr>
      <xdr:spPr>
        <a:xfrm>
          <a:off x="3746500" y="134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16121</xdr:rowOff>
    </xdr:from>
    <xdr:ext cx="469744" cy="259045"/>
    <xdr:sp macro="" textlink="">
      <xdr:nvSpPr>
        <xdr:cNvPr id="195" name="テキスト ボックス 194"/>
        <xdr:cNvSpPr txBox="1"/>
      </xdr:nvSpPr>
      <xdr:spPr>
        <a:xfrm>
          <a:off x="3562428" y="135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112561</xdr:rowOff>
    </xdr:from>
    <xdr:to>
      <xdr:col>15</xdr:col>
      <xdr:colOff>101600</xdr:colOff>
      <xdr:row>79</xdr:row>
      <xdr:rowOff>42711</xdr:rowOff>
    </xdr:to>
    <xdr:sp macro="" textlink="">
      <xdr:nvSpPr>
        <xdr:cNvPr id="196" name="楕円 195"/>
        <xdr:cNvSpPr/>
      </xdr:nvSpPr>
      <xdr:spPr>
        <a:xfrm>
          <a:off x="2857500" y="13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33838</xdr:rowOff>
    </xdr:from>
    <xdr:ext cx="469744" cy="259045"/>
    <xdr:sp macro="" textlink="">
      <xdr:nvSpPr>
        <xdr:cNvPr id="197" name="テキスト ボックス 196"/>
        <xdr:cNvSpPr txBox="1"/>
      </xdr:nvSpPr>
      <xdr:spPr>
        <a:xfrm>
          <a:off x="2673428"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42038</xdr:rowOff>
    </xdr:from>
    <xdr:to>
      <xdr:col>10</xdr:col>
      <xdr:colOff>165100</xdr:colOff>
      <xdr:row>78</xdr:row>
      <xdr:rowOff>143638</xdr:rowOff>
    </xdr:to>
    <xdr:sp macro="" textlink="">
      <xdr:nvSpPr>
        <xdr:cNvPr id="198" name="楕円 197"/>
        <xdr:cNvSpPr/>
      </xdr:nvSpPr>
      <xdr:spPr>
        <a:xfrm>
          <a:off x="19685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134765</xdr:rowOff>
    </xdr:from>
    <xdr:ext cx="469744" cy="259045"/>
    <xdr:sp macro="" textlink="">
      <xdr:nvSpPr>
        <xdr:cNvPr id="199" name="テキスト ボックス 198"/>
        <xdr:cNvSpPr txBox="1"/>
      </xdr:nvSpPr>
      <xdr:spPr>
        <a:xfrm>
          <a:off x="1784428" y="135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57125</xdr:rowOff>
    </xdr:from>
    <xdr:to>
      <xdr:col>6</xdr:col>
      <xdr:colOff>38100</xdr:colOff>
      <xdr:row>78</xdr:row>
      <xdr:rowOff>158725</xdr:rowOff>
    </xdr:to>
    <xdr:sp macro="" textlink="">
      <xdr:nvSpPr>
        <xdr:cNvPr id="200" name="楕円 199"/>
        <xdr:cNvSpPr/>
      </xdr:nvSpPr>
      <xdr:spPr>
        <a:xfrm>
          <a:off x="1079500" y="134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149852</xdr:rowOff>
    </xdr:from>
    <xdr:ext cx="469744" cy="259045"/>
    <xdr:sp macro="" textlink="">
      <xdr:nvSpPr>
        <xdr:cNvPr id="201" name="テキスト ボックス 200"/>
        <xdr:cNvSpPr txBox="1"/>
      </xdr:nvSpPr>
      <xdr:spPr>
        <a:xfrm>
          <a:off x="895428" y="135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79959</xdr:rowOff>
    </xdr:from>
    <xdr:to>
      <xdr:col>24</xdr:col>
      <xdr:colOff>63500</xdr:colOff>
      <xdr:row>97</xdr:row>
      <xdr:rowOff>120548</xdr:rowOff>
    </xdr:to>
    <xdr:cxnSp macro="">
      <xdr:nvCxnSpPr>
        <xdr:cNvPr id="231" name="直線コネクタ 230"/>
        <xdr:cNvCxnSpPr/>
      </xdr:nvCxnSpPr>
      <xdr:spPr>
        <a:xfrm flipV="1">
          <a:off x="3797300" y="16710609"/>
          <a:ext cx="8382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120548</xdr:rowOff>
    </xdr:from>
    <xdr:to>
      <xdr:col>19</xdr:col>
      <xdr:colOff>177800</xdr:colOff>
      <xdr:row>97</xdr:row>
      <xdr:rowOff>141008</xdr:rowOff>
    </xdr:to>
    <xdr:cxnSp macro="">
      <xdr:nvCxnSpPr>
        <xdr:cNvPr id="234" name="直線コネクタ 233"/>
        <xdr:cNvCxnSpPr/>
      </xdr:nvCxnSpPr>
      <xdr:spPr>
        <a:xfrm flipV="1">
          <a:off x="2908300" y="1675119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129845</xdr:rowOff>
    </xdr:from>
    <xdr:to>
      <xdr:col>15</xdr:col>
      <xdr:colOff>50800</xdr:colOff>
      <xdr:row>97</xdr:row>
      <xdr:rowOff>141008</xdr:rowOff>
    </xdr:to>
    <xdr:cxnSp macro="">
      <xdr:nvCxnSpPr>
        <xdr:cNvPr id="237" name="直線コネクタ 236"/>
        <xdr:cNvCxnSpPr/>
      </xdr:nvCxnSpPr>
      <xdr:spPr>
        <a:xfrm>
          <a:off x="2019300" y="16760495"/>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129845</xdr:rowOff>
    </xdr:from>
    <xdr:to>
      <xdr:col>10</xdr:col>
      <xdr:colOff>114300</xdr:colOff>
      <xdr:row>98</xdr:row>
      <xdr:rowOff>40615</xdr:rowOff>
    </xdr:to>
    <xdr:cxnSp macro="">
      <xdr:nvCxnSpPr>
        <xdr:cNvPr id="240" name="直線コネクタ 239"/>
        <xdr:cNvCxnSpPr/>
      </xdr:nvCxnSpPr>
      <xdr:spPr>
        <a:xfrm flipV="1">
          <a:off x="1130300" y="16760495"/>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29159</xdr:rowOff>
    </xdr:from>
    <xdr:to>
      <xdr:col>24</xdr:col>
      <xdr:colOff>114300</xdr:colOff>
      <xdr:row>97</xdr:row>
      <xdr:rowOff>130759</xdr:rowOff>
    </xdr:to>
    <xdr:sp macro="" textlink="">
      <xdr:nvSpPr>
        <xdr:cNvPr id="250" name="楕円 249"/>
        <xdr:cNvSpPr/>
      </xdr:nvSpPr>
      <xdr:spPr>
        <a:xfrm>
          <a:off x="4584700" y="166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7586</xdr:rowOff>
    </xdr:from>
    <xdr:ext cx="534377" cy="259045"/>
    <xdr:sp macro="" textlink="">
      <xdr:nvSpPr>
        <xdr:cNvPr id="251" name="扶助費該当値テキスト"/>
        <xdr:cNvSpPr txBox="1"/>
      </xdr:nvSpPr>
      <xdr:spPr>
        <a:xfrm>
          <a:off x="4686300" y="1663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69748</xdr:rowOff>
    </xdr:from>
    <xdr:to>
      <xdr:col>20</xdr:col>
      <xdr:colOff>38100</xdr:colOff>
      <xdr:row>97</xdr:row>
      <xdr:rowOff>171348</xdr:rowOff>
    </xdr:to>
    <xdr:sp macro="" textlink="">
      <xdr:nvSpPr>
        <xdr:cNvPr id="252" name="楕円 251"/>
        <xdr:cNvSpPr/>
      </xdr:nvSpPr>
      <xdr:spPr>
        <a:xfrm>
          <a:off x="3746500" y="167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162475</xdr:rowOff>
    </xdr:from>
    <xdr:ext cx="534377" cy="259045"/>
    <xdr:sp macro="" textlink="">
      <xdr:nvSpPr>
        <xdr:cNvPr id="253" name="テキスト ボックス 252"/>
        <xdr:cNvSpPr txBox="1"/>
      </xdr:nvSpPr>
      <xdr:spPr>
        <a:xfrm>
          <a:off x="3530111" y="16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90208</xdr:rowOff>
    </xdr:from>
    <xdr:to>
      <xdr:col>15</xdr:col>
      <xdr:colOff>101600</xdr:colOff>
      <xdr:row>98</xdr:row>
      <xdr:rowOff>20358</xdr:rowOff>
    </xdr:to>
    <xdr:sp macro="" textlink="">
      <xdr:nvSpPr>
        <xdr:cNvPr id="254" name="楕円 253"/>
        <xdr:cNvSpPr/>
      </xdr:nvSpPr>
      <xdr:spPr>
        <a:xfrm>
          <a:off x="2857500" y="167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11485</xdr:rowOff>
    </xdr:from>
    <xdr:ext cx="534377" cy="259045"/>
    <xdr:sp macro="" textlink="">
      <xdr:nvSpPr>
        <xdr:cNvPr id="255" name="テキスト ボックス 254"/>
        <xdr:cNvSpPr txBox="1"/>
      </xdr:nvSpPr>
      <xdr:spPr>
        <a:xfrm>
          <a:off x="2641111" y="1681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79045</xdr:rowOff>
    </xdr:from>
    <xdr:to>
      <xdr:col>10</xdr:col>
      <xdr:colOff>165100</xdr:colOff>
      <xdr:row>98</xdr:row>
      <xdr:rowOff>9195</xdr:rowOff>
    </xdr:to>
    <xdr:sp macro="" textlink="">
      <xdr:nvSpPr>
        <xdr:cNvPr id="256" name="楕円 255"/>
        <xdr:cNvSpPr/>
      </xdr:nvSpPr>
      <xdr:spPr>
        <a:xfrm>
          <a:off x="1968500" y="167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322</xdr:rowOff>
    </xdr:from>
    <xdr:ext cx="534377" cy="259045"/>
    <xdr:sp macro="" textlink="">
      <xdr:nvSpPr>
        <xdr:cNvPr id="257" name="テキスト ボックス 256"/>
        <xdr:cNvSpPr txBox="1"/>
      </xdr:nvSpPr>
      <xdr:spPr>
        <a:xfrm>
          <a:off x="1752111" y="168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161265</xdr:rowOff>
    </xdr:from>
    <xdr:to>
      <xdr:col>6</xdr:col>
      <xdr:colOff>38100</xdr:colOff>
      <xdr:row>98</xdr:row>
      <xdr:rowOff>91415</xdr:rowOff>
    </xdr:to>
    <xdr:sp macro="" textlink="">
      <xdr:nvSpPr>
        <xdr:cNvPr id="258" name="楕円 257"/>
        <xdr:cNvSpPr/>
      </xdr:nvSpPr>
      <xdr:spPr>
        <a:xfrm>
          <a:off x="1079500" y="167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82542</xdr:rowOff>
    </xdr:from>
    <xdr:ext cx="534377" cy="259045"/>
    <xdr:sp macro="" textlink="">
      <xdr:nvSpPr>
        <xdr:cNvPr id="259" name="テキスト ボックス 258"/>
        <xdr:cNvSpPr txBox="1"/>
      </xdr:nvSpPr>
      <xdr:spPr>
        <a:xfrm>
          <a:off x="863111" y="168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113878</xdr:rowOff>
    </xdr:from>
    <xdr:to>
      <xdr:col>55</xdr:col>
      <xdr:colOff>0</xdr:colOff>
      <xdr:row>38</xdr:row>
      <xdr:rowOff>21357</xdr:rowOff>
    </xdr:to>
    <xdr:cxnSp macro="">
      <xdr:nvCxnSpPr>
        <xdr:cNvPr id="290" name="直線コネクタ 289"/>
        <xdr:cNvCxnSpPr/>
      </xdr:nvCxnSpPr>
      <xdr:spPr>
        <a:xfrm>
          <a:off x="9639300" y="6457528"/>
          <a:ext cx="838200" cy="7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113878</xdr:rowOff>
    </xdr:from>
    <xdr:to>
      <xdr:col>50</xdr:col>
      <xdr:colOff>114300</xdr:colOff>
      <xdr:row>38</xdr:row>
      <xdr:rowOff>5031</xdr:rowOff>
    </xdr:to>
    <xdr:cxnSp macro="">
      <xdr:nvCxnSpPr>
        <xdr:cNvPr id="293" name="直線コネクタ 292"/>
        <xdr:cNvCxnSpPr/>
      </xdr:nvCxnSpPr>
      <xdr:spPr>
        <a:xfrm flipV="1">
          <a:off x="8750300" y="6457528"/>
          <a:ext cx="889000" cy="6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162720</xdr:rowOff>
    </xdr:from>
    <xdr:to>
      <xdr:col>45</xdr:col>
      <xdr:colOff>177800</xdr:colOff>
      <xdr:row>38</xdr:row>
      <xdr:rowOff>5031</xdr:rowOff>
    </xdr:to>
    <xdr:cxnSp macro="">
      <xdr:nvCxnSpPr>
        <xdr:cNvPr id="296" name="直線コネクタ 295"/>
        <xdr:cNvCxnSpPr/>
      </xdr:nvCxnSpPr>
      <xdr:spPr>
        <a:xfrm>
          <a:off x="7861300" y="6506370"/>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147257</xdr:rowOff>
    </xdr:from>
    <xdr:to>
      <xdr:col>41</xdr:col>
      <xdr:colOff>50800</xdr:colOff>
      <xdr:row>37</xdr:row>
      <xdr:rowOff>162720</xdr:rowOff>
    </xdr:to>
    <xdr:cxnSp macro="">
      <xdr:nvCxnSpPr>
        <xdr:cNvPr id="299" name="直線コネクタ 298"/>
        <xdr:cNvCxnSpPr/>
      </xdr:nvCxnSpPr>
      <xdr:spPr>
        <a:xfrm>
          <a:off x="6972300" y="6490907"/>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142007</xdr:rowOff>
    </xdr:from>
    <xdr:to>
      <xdr:col>55</xdr:col>
      <xdr:colOff>50800</xdr:colOff>
      <xdr:row>38</xdr:row>
      <xdr:rowOff>72157</xdr:rowOff>
    </xdr:to>
    <xdr:sp macro="" textlink="">
      <xdr:nvSpPr>
        <xdr:cNvPr id="309" name="楕円 308"/>
        <xdr:cNvSpPr/>
      </xdr:nvSpPr>
      <xdr:spPr>
        <a:xfrm>
          <a:off x="10426700" y="64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56934</xdr:rowOff>
    </xdr:from>
    <xdr:ext cx="534377" cy="259045"/>
    <xdr:sp macro="" textlink="">
      <xdr:nvSpPr>
        <xdr:cNvPr id="310" name="補助費等該当値テキスト"/>
        <xdr:cNvSpPr txBox="1"/>
      </xdr:nvSpPr>
      <xdr:spPr>
        <a:xfrm>
          <a:off x="10528300" y="640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63078</xdr:rowOff>
    </xdr:from>
    <xdr:to>
      <xdr:col>50</xdr:col>
      <xdr:colOff>165100</xdr:colOff>
      <xdr:row>37</xdr:row>
      <xdr:rowOff>164678</xdr:rowOff>
    </xdr:to>
    <xdr:sp macro="" textlink="">
      <xdr:nvSpPr>
        <xdr:cNvPr id="311" name="楕円 310"/>
        <xdr:cNvSpPr/>
      </xdr:nvSpPr>
      <xdr:spPr>
        <a:xfrm>
          <a:off x="9588500" y="640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9755</xdr:rowOff>
    </xdr:from>
    <xdr:ext cx="599010" cy="259045"/>
    <xdr:sp macro="" textlink="">
      <xdr:nvSpPr>
        <xdr:cNvPr id="312" name="テキスト ボックス 311"/>
        <xdr:cNvSpPr txBox="1"/>
      </xdr:nvSpPr>
      <xdr:spPr>
        <a:xfrm>
          <a:off x="9339795" y="618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125682</xdr:rowOff>
    </xdr:from>
    <xdr:to>
      <xdr:col>46</xdr:col>
      <xdr:colOff>38100</xdr:colOff>
      <xdr:row>38</xdr:row>
      <xdr:rowOff>55832</xdr:rowOff>
    </xdr:to>
    <xdr:sp macro="" textlink="">
      <xdr:nvSpPr>
        <xdr:cNvPr id="313" name="楕円 312"/>
        <xdr:cNvSpPr/>
      </xdr:nvSpPr>
      <xdr:spPr>
        <a:xfrm>
          <a:off x="8699500" y="64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46958</xdr:rowOff>
    </xdr:from>
    <xdr:ext cx="534377" cy="259045"/>
    <xdr:sp macro="" textlink="">
      <xdr:nvSpPr>
        <xdr:cNvPr id="314" name="テキスト ボックス 313"/>
        <xdr:cNvSpPr txBox="1"/>
      </xdr:nvSpPr>
      <xdr:spPr>
        <a:xfrm>
          <a:off x="8483111" y="65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111920</xdr:rowOff>
    </xdr:from>
    <xdr:to>
      <xdr:col>41</xdr:col>
      <xdr:colOff>101600</xdr:colOff>
      <xdr:row>38</xdr:row>
      <xdr:rowOff>42070</xdr:rowOff>
    </xdr:to>
    <xdr:sp macro="" textlink="">
      <xdr:nvSpPr>
        <xdr:cNvPr id="315" name="楕円 314"/>
        <xdr:cNvSpPr/>
      </xdr:nvSpPr>
      <xdr:spPr>
        <a:xfrm>
          <a:off x="7810500" y="64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33197</xdr:rowOff>
    </xdr:from>
    <xdr:ext cx="534377" cy="259045"/>
    <xdr:sp macro="" textlink="">
      <xdr:nvSpPr>
        <xdr:cNvPr id="316" name="テキスト ボックス 315"/>
        <xdr:cNvSpPr txBox="1"/>
      </xdr:nvSpPr>
      <xdr:spPr>
        <a:xfrm>
          <a:off x="7594111" y="65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96457</xdr:rowOff>
    </xdr:from>
    <xdr:to>
      <xdr:col>36</xdr:col>
      <xdr:colOff>165100</xdr:colOff>
      <xdr:row>38</xdr:row>
      <xdr:rowOff>26607</xdr:rowOff>
    </xdr:to>
    <xdr:sp macro="" textlink="">
      <xdr:nvSpPr>
        <xdr:cNvPr id="317" name="楕円 316"/>
        <xdr:cNvSpPr/>
      </xdr:nvSpPr>
      <xdr:spPr>
        <a:xfrm>
          <a:off x="6921500" y="64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17734</xdr:rowOff>
    </xdr:from>
    <xdr:ext cx="534377" cy="259045"/>
    <xdr:sp macro="" textlink="">
      <xdr:nvSpPr>
        <xdr:cNvPr id="318" name="テキスト ボックス 317"/>
        <xdr:cNvSpPr txBox="1"/>
      </xdr:nvSpPr>
      <xdr:spPr>
        <a:xfrm>
          <a:off x="6705111" y="65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118748</xdr:rowOff>
    </xdr:from>
    <xdr:to>
      <xdr:col>55</xdr:col>
      <xdr:colOff>0</xdr:colOff>
      <xdr:row>58</xdr:row>
      <xdr:rowOff>121695</xdr:rowOff>
    </xdr:to>
    <xdr:cxnSp macro="">
      <xdr:nvCxnSpPr>
        <xdr:cNvPr id="345" name="直線コネクタ 344"/>
        <xdr:cNvCxnSpPr/>
      </xdr:nvCxnSpPr>
      <xdr:spPr>
        <a:xfrm>
          <a:off x="9639300" y="10062848"/>
          <a:ext cx="8382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111530</xdr:rowOff>
    </xdr:from>
    <xdr:to>
      <xdr:col>50</xdr:col>
      <xdr:colOff>114300</xdr:colOff>
      <xdr:row>58</xdr:row>
      <xdr:rowOff>118748</xdr:rowOff>
    </xdr:to>
    <xdr:cxnSp macro="">
      <xdr:nvCxnSpPr>
        <xdr:cNvPr id="348" name="直線コネクタ 347"/>
        <xdr:cNvCxnSpPr/>
      </xdr:nvCxnSpPr>
      <xdr:spPr>
        <a:xfrm>
          <a:off x="8750300" y="10055630"/>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50743</xdr:rowOff>
    </xdr:from>
    <xdr:to>
      <xdr:col>45</xdr:col>
      <xdr:colOff>177800</xdr:colOff>
      <xdr:row>58</xdr:row>
      <xdr:rowOff>111530</xdr:rowOff>
    </xdr:to>
    <xdr:cxnSp macro="">
      <xdr:nvCxnSpPr>
        <xdr:cNvPr id="351" name="直線コネクタ 350"/>
        <xdr:cNvCxnSpPr/>
      </xdr:nvCxnSpPr>
      <xdr:spPr>
        <a:xfrm>
          <a:off x="7861300" y="9994843"/>
          <a:ext cx="889000" cy="6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50743</xdr:rowOff>
    </xdr:from>
    <xdr:to>
      <xdr:col>41</xdr:col>
      <xdr:colOff>50800</xdr:colOff>
      <xdr:row>58</xdr:row>
      <xdr:rowOff>86533</xdr:rowOff>
    </xdr:to>
    <xdr:cxnSp macro="">
      <xdr:nvCxnSpPr>
        <xdr:cNvPr id="354" name="直線コネクタ 353"/>
        <xdr:cNvCxnSpPr/>
      </xdr:nvCxnSpPr>
      <xdr:spPr>
        <a:xfrm flipV="1">
          <a:off x="6972300" y="9994843"/>
          <a:ext cx="8890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70895</xdr:rowOff>
    </xdr:from>
    <xdr:to>
      <xdr:col>55</xdr:col>
      <xdr:colOff>50800</xdr:colOff>
      <xdr:row>59</xdr:row>
      <xdr:rowOff>1045</xdr:rowOff>
    </xdr:to>
    <xdr:sp macro="" textlink="">
      <xdr:nvSpPr>
        <xdr:cNvPr id="364" name="楕円 363"/>
        <xdr:cNvSpPr/>
      </xdr:nvSpPr>
      <xdr:spPr>
        <a:xfrm>
          <a:off x="10426700" y="100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67948</xdr:rowOff>
    </xdr:from>
    <xdr:to>
      <xdr:col>50</xdr:col>
      <xdr:colOff>165100</xdr:colOff>
      <xdr:row>58</xdr:row>
      <xdr:rowOff>169548</xdr:rowOff>
    </xdr:to>
    <xdr:sp macro="" textlink="">
      <xdr:nvSpPr>
        <xdr:cNvPr id="366" name="楕円 365"/>
        <xdr:cNvSpPr/>
      </xdr:nvSpPr>
      <xdr:spPr>
        <a:xfrm>
          <a:off x="9588500" y="100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160675</xdr:rowOff>
    </xdr:from>
    <xdr:ext cx="534377" cy="259045"/>
    <xdr:sp macro="" textlink="">
      <xdr:nvSpPr>
        <xdr:cNvPr id="367" name="テキスト ボックス 366"/>
        <xdr:cNvSpPr txBox="1"/>
      </xdr:nvSpPr>
      <xdr:spPr>
        <a:xfrm>
          <a:off x="9372111" y="101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60730</xdr:rowOff>
    </xdr:from>
    <xdr:to>
      <xdr:col>46</xdr:col>
      <xdr:colOff>38100</xdr:colOff>
      <xdr:row>58</xdr:row>
      <xdr:rowOff>162330</xdr:rowOff>
    </xdr:to>
    <xdr:sp macro="" textlink="">
      <xdr:nvSpPr>
        <xdr:cNvPr id="368" name="楕円 367"/>
        <xdr:cNvSpPr/>
      </xdr:nvSpPr>
      <xdr:spPr>
        <a:xfrm>
          <a:off x="8699500" y="100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153457</xdr:rowOff>
    </xdr:from>
    <xdr:ext cx="534377" cy="259045"/>
    <xdr:sp macro="" textlink="">
      <xdr:nvSpPr>
        <xdr:cNvPr id="369" name="テキスト ボックス 368"/>
        <xdr:cNvSpPr txBox="1"/>
      </xdr:nvSpPr>
      <xdr:spPr>
        <a:xfrm>
          <a:off x="8483111" y="1009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171393</xdr:rowOff>
    </xdr:from>
    <xdr:to>
      <xdr:col>41</xdr:col>
      <xdr:colOff>101600</xdr:colOff>
      <xdr:row>58</xdr:row>
      <xdr:rowOff>101543</xdr:rowOff>
    </xdr:to>
    <xdr:sp macro="" textlink="">
      <xdr:nvSpPr>
        <xdr:cNvPr id="370" name="楕円 369"/>
        <xdr:cNvSpPr/>
      </xdr:nvSpPr>
      <xdr:spPr>
        <a:xfrm>
          <a:off x="7810500" y="99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118070</xdr:rowOff>
    </xdr:from>
    <xdr:ext cx="599010" cy="259045"/>
    <xdr:sp macro="" textlink="">
      <xdr:nvSpPr>
        <xdr:cNvPr id="371" name="テキスト ボックス 370"/>
        <xdr:cNvSpPr txBox="1"/>
      </xdr:nvSpPr>
      <xdr:spPr>
        <a:xfrm>
          <a:off x="7561795" y="971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35733</xdr:rowOff>
    </xdr:from>
    <xdr:to>
      <xdr:col>36</xdr:col>
      <xdr:colOff>165100</xdr:colOff>
      <xdr:row>58</xdr:row>
      <xdr:rowOff>137333</xdr:rowOff>
    </xdr:to>
    <xdr:sp macro="" textlink="">
      <xdr:nvSpPr>
        <xdr:cNvPr id="372" name="楕円 371"/>
        <xdr:cNvSpPr/>
      </xdr:nvSpPr>
      <xdr:spPr>
        <a:xfrm>
          <a:off x="6921500" y="99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128460</xdr:rowOff>
    </xdr:from>
    <xdr:ext cx="599010" cy="259045"/>
    <xdr:sp macro="" textlink="">
      <xdr:nvSpPr>
        <xdr:cNvPr id="373" name="テキスト ボックス 372"/>
        <xdr:cNvSpPr txBox="1"/>
      </xdr:nvSpPr>
      <xdr:spPr>
        <a:xfrm>
          <a:off x="6672795" y="1007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41618</xdr:rowOff>
    </xdr:from>
    <xdr:to>
      <xdr:col>55</xdr:col>
      <xdr:colOff>0</xdr:colOff>
      <xdr:row>79</xdr:row>
      <xdr:rowOff>43690</xdr:rowOff>
    </xdr:to>
    <xdr:cxnSp macro="">
      <xdr:nvCxnSpPr>
        <xdr:cNvPr id="402" name="直線コネクタ 401"/>
        <xdr:cNvCxnSpPr/>
      </xdr:nvCxnSpPr>
      <xdr:spPr>
        <a:xfrm flipV="1">
          <a:off x="9639300" y="13586168"/>
          <a:ext cx="8382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169196</xdr:rowOff>
    </xdr:from>
    <xdr:to>
      <xdr:col>50</xdr:col>
      <xdr:colOff>114300</xdr:colOff>
      <xdr:row>79</xdr:row>
      <xdr:rowOff>43690</xdr:rowOff>
    </xdr:to>
    <xdr:cxnSp macro="">
      <xdr:nvCxnSpPr>
        <xdr:cNvPr id="405" name="直線コネクタ 404"/>
        <xdr:cNvCxnSpPr/>
      </xdr:nvCxnSpPr>
      <xdr:spPr>
        <a:xfrm>
          <a:off x="8750300" y="13542296"/>
          <a:ext cx="889000" cy="4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85201</xdr:rowOff>
    </xdr:from>
    <xdr:to>
      <xdr:col>45</xdr:col>
      <xdr:colOff>177800</xdr:colOff>
      <xdr:row>78</xdr:row>
      <xdr:rowOff>169196</xdr:rowOff>
    </xdr:to>
    <xdr:cxnSp macro="">
      <xdr:nvCxnSpPr>
        <xdr:cNvPr id="408" name="直線コネクタ 407"/>
        <xdr:cNvCxnSpPr/>
      </xdr:nvCxnSpPr>
      <xdr:spPr>
        <a:xfrm>
          <a:off x="7861300" y="13286851"/>
          <a:ext cx="889000" cy="25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85201</xdr:rowOff>
    </xdr:from>
    <xdr:to>
      <xdr:col>41</xdr:col>
      <xdr:colOff>50800</xdr:colOff>
      <xdr:row>78</xdr:row>
      <xdr:rowOff>11801</xdr:rowOff>
    </xdr:to>
    <xdr:cxnSp macro="">
      <xdr:nvCxnSpPr>
        <xdr:cNvPr id="411" name="直線コネクタ 410"/>
        <xdr:cNvCxnSpPr/>
      </xdr:nvCxnSpPr>
      <xdr:spPr>
        <a:xfrm flipV="1">
          <a:off x="6972300" y="13286851"/>
          <a:ext cx="889000" cy="9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162268</xdr:rowOff>
    </xdr:from>
    <xdr:to>
      <xdr:col>55</xdr:col>
      <xdr:colOff>50800</xdr:colOff>
      <xdr:row>79</xdr:row>
      <xdr:rowOff>92418</xdr:rowOff>
    </xdr:to>
    <xdr:sp macro="" textlink="">
      <xdr:nvSpPr>
        <xdr:cNvPr id="421" name="楕円 420"/>
        <xdr:cNvSpPr/>
      </xdr:nvSpPr>
      <xdr:spPr>
        <a:xfrm>
          <a:off x="10426700" y="135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77195</xdr:rowOff>
    </xdr:from>
    <xdr:ext cx="469744" cy="259045"/>
    <xdr:sp macro="" textlink="">
      <xdr:nvSpPr>
        <xdr:cNvPr id="422" name="普通建設事業費 （ うち新規整備　）該当値テキスト"/>
        <xdr:cNvSpPr txBox="1"/>
      </xdr:nvSpPr>
      <xdr:spPr>
        <a:xfrm>
          <a:off x="10528300" y="134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164340</xdr:rowOff>
    </xdr:from>
    <xdr:to>
      <xdr:col>50</xdr:col>
      <xdr:colOff>165100</xdr:colOff>
      <xdr:row>79</xdr:row>
      <xdr:rowOff>94490</xdr:rowOff>
    </xdr:to>
    <xdr:sp macro="" textlink="">
      <xdr:nvSpPr>
        <xdr:cNvPr id="423" name="楕円 422"/>
        <xdr:cNvSpPr/>
      </xdr:nvSpPr>
      <xdr:spPr>
        <a:xfrm>
          <a:off x="9588500" y="1353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85617</xdr:rowOff>
    </xdr:from>
    <xdr:ext cx="378565" cy="259045"/>
    <xdr:sp macro="" textlink="">
      <xdr:nvSpPr>
        <xdr:cNvPr id="424" name="テキスト ボックス 423"/>
        <xdr:cNvSpPr txBox="1"/>
      </xdr:nvSpPr>
      <xdr:spPr>
        <a:xfrm>
          <a:off x="9450017" y="13630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118396</xdr:rowOff>
    </xdr:from>
    <xdr:to>
      <xdr:col>46</xdr:col>
      <xdr:colOff>38100</xdr:colOff>
      <xdr:row>79</xdr:row>
      <xdr:rowOff>48546</xdr:rowOff>
    </xdr:to>
    <xdr:sp macro="" textlink="">
      <xdr:nvSpPr>
        <xdr:cNvPr id="425" name="楕円 424"/>
        <xdr:cNvSpPr/>
      </xdr:nvSpPr>
      <xdr:spPr>
        <a:xfrm>
          <a:off x="8699500" y="134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39673</xdr:rowOff>
    </xdr:from>
    <xdr:ext cx="534377" cy="259045"/>
    <xdr:sp macro="" textlink="">
      <xdr:nvSpPr>
        <xdr:cNvPr id="426" name="テキスト ボックス 425"/>
        <xdr:cNvSpPr txBox="1"/>
      </xdr:nvSpPr>
      <xdr:spPr>
        <a:xfrm>
          <a:off x="8483111" y="135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34401</xdr:rowOff>
    </xdr:from>
    <xdr:to>
      <xdr:col>41</xdr:col>
      <xdr:colOff>101600</xdr:colOff>
      <xdr:row>77</xdr:row>
      <xdr:rowOff>136001</xdr:rowOff>
    </xdr:to>
    <xdr:sp macro="" textlink="">
      <xdr:nvSpPr>
        <xdr:cNvPr id="427" name="楕円 426"/>
        <xdr:cNvSpPr/>
      </xdr:nvSpPr>
      <xdr:spPr>
        <a:xfrm>
          <a:off x="7810500" y="132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152528</xdr:rowOff>
    </xdr:from>
    <xdr:ext cx="599010" cy="259045"/>
    <xdr:sp macro="" textlink="">
      <xdr:nvSpPr>
        <xdr:cNvPr id="428" name="テキスト ボックス 427"/>
        <xdr:cNvSpPr txBox="1"/>
      </xdr:nvSpPr>
      <xdr:spPr>
        <a:xfrm>
          <a:off x="7561795" y="130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132451</xdr:rowOff>
    </xdr:from>
    <xdr:to>
      <xdr:col>36</xdr:col>
      <xdr:colOff>165100</xdr:colOff>
      <xdr:row>78</xdr:row>
      <xdr:rowOff>62601</xdr:rowOff>
    </xdr:to>
    <xdr:sp macro="" textlink="">
      <xdr:nvSpPr>
        <xdr:cNvPr id="429" name="楕円 428"/>
        <xdr:cNvSpPr/>
      </xdr:nvSpPr>
      <xdr:spPr>
        <a:xfrm>
          <a:off x="6921500" y="133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79128</xdr:rowOff>
    </xdr:from>
    <xdr:ext cx="599010" cy="259045"/>
    <xdr:sp macro="" textlink="">
      <xdr:nvSpPr>
        <xdr:cNvPr id="430" name="テキスト ボックス 429"/>
        <xdr:cNvSpPr txBox="1"/>
      </xdr:nvSpPr>
      <xdr:spPr>
        <a:xfrm>
          <a:off x="6672795" y="1310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65063</xdr:rowOff>
    </xdr:from>
    <xdr:to>
      <xdr:col>55</xdr:col>
      <xdr:colOff>0</xdr:colOff>
      <xdr:row>99</xdr:row>
      <xdr:rowOff>71275</xdr:rowOff>
    </xdr:to>
    <xdr:cxnSp macro="">
      <xdr:nvCxnSpPr>
        <xdr:cNvPr id="461" name="直線コネクタ 460"/>
        <xdr:cNvCxnSpPr/>
      </xdr:nvCxnSpPr>
      <xdr:spPr>
        <a:xfrm flipV="1">
          <a:off x="9639300" y="17038613"/>
          <a:ext cx="8382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69881</xdr:rowOff>
    </xdr:from>
    <xdr:to>
      <xdr:col>50</xdr:col>
      <xdr:colOff>114300</xdr:colOff>
      <xdr:row>99</xdr:row>
      <xdr:rowOff>71275</xdr:rowOff>
    </xdr:to>
    <xdr:cxnSp macro="">
      <xdr:nvCxnSpPr>
        <xdr:cNvPr id="464" name="直線コネクタ 463"/>
        <xdr:cNvCxnSpPr/>
      </xdr:nvCxnSpPr>
      <xdr:spPr>
        <a:xfrm>
          <a:off x="8750300" y="17043431"/>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69881</xdr:rowOff>
    </xdr:from>
    <xdr:to>
      <xdr:col>45</xdr:col>
      <xdr:colOff>177800</xdr:colOff>
      <xdr:row>99</xdr:row>
      <xdr:rowOff>74519</xdr:rowOff>
    </xdr:to>
    <xdr:cxnSp macro="">
      <xdr:nvCxnSpPr>
        <xdr:cNvPr id="467" name="直線コネクタ 466"/>
        <xdr:cNvCxnSpPr/>
      </xdr:nvCxnSpPr>
      <xdr:spPr>
        <a:xfrm flipV="1">
          <a:off x="7861300" y="17043431"/>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74519</xdr:rowOff>
    </xdr:from>
    <xdr:to>
      <xdr:col>41</xdr:col>
      <xdr:colOff>50800</xdr:colOff>
      <xdr:row>99</xdr:row>
      <xdr:rowOff>96535</xdr:rowOff>
    </xdr:to>
    <xdr:cxnSp macro="">
      <xdr:nvCxnSpPr>
        <xdr:cNvPr id="470" name="直線コネクタ 469"/>
        <xdr:cNvCxnSpPr/>
      </xdr:nvCxnSpPr>
      <xdr:spPr>
        <a:xfrm flipV="1">
          <a:off x="6972300" y="17048069"/>
          <a:ext cx="889000" cy="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14263</xdr:rowOff>
    </xdr:from>
    <xdr:to>
      <xdr:col>55</xdr:col>
      <xdr:colOff>50800</xdr:colOff>
      <xdr:row>99</xdr:row>
      <xdr:rowOff>115863</xdr:rowOff>
    </xdr:to>
    <xdr:sp macro="" textlink="">
      <xdr:nvSpPr>
        <xdr:cNvPr id="480" name="楕円 479"/>
        <xdr:cNvSpPr/>
      </xdr:nvSpPr>
      <xdr:spPr>
        <a:xfrm>
          <a:off x="10426700" y="169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20475</xdr:rowOff>
    </xdr:from>
    <xdr:to>
      <xdr:col>50</xdr:col>
      <xdr:colOff>165100</xdr:colOff>
      <xdr:row>99</xdr:row>
      <xdr:rowOff>122075</xdr:rowOff>
    </xdr:to>
    <xdr:sp macro="" textlink="">
      <xdr:nvSpPr>
        <xdr:cNvPr id="482" name="楕円 481"/>
        <xdr:cNvSpPr/>
      </xdr:nvSpPr>
      <xdr:spPr>
        <a:xfrm>
          <a:off x="9588500" y="169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113202</xdr:rowOff>
    </xdr:from>
    <xdr:ext cx="534377" cy="259045"/>
    <xdr:sp macro="" textlink="">
      <xdr:nvSpPr>
        <xdr:cNvPr id="483" name="テキスト ボックス 482"/>
        <xdr:cNvSpPr txBox="1"/>
      </xdr:nvSpPr>
      <xdr:spPr>
        <a:xfrm>
          <a:off x="9372111" y="1708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19081</xdr:rowOff>
    </xdr:from>
    <xdr:to>
      <xdr:col>46</xdr:col>
      <xdr:colOff>38100</xdr:colOff>
      <xdr:row>99</xdr:row>
      <xdr:rowOff>120681</xdr:rowOff>
    </xdr:to>
    <xdr:sp macro="" textlink="">
      <xdr:nvSpPr>
        <xdr:cNvPr id="484" name="楕円 483"/>
        <xdr:cNvSpPr/>
      </xdr:nvSpPr>
      <xdr:spPr>
        <a:xfrm>
          <a:off x="8699500" y="169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111808</xdr:rowOff>
    </xdr:from>
    <xdr:ext cx="534377" cy="259045"/>
    <xdr:sp macro="" textlink="">
      <xdr:nvSpPr>
        <xdr:cNvPr id="485" name="テキスト ボックス 484"/>
        <xdr:cNvSpPr txBox="1"/>
      </xdr:nvSpPr>
      <xdr:spPr>
        <a:xfrm>
          <a:off x="8483111" y="1708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23719</xdr:rowOff>
    </xdr:from>
    <xdr:to>
      <xdr:col>41</xdr:col>
      <xdr:colOff>101600</xdr:colOff>
      <xdr:row>99</xdr:row>
      <xdr:rowOff>125319</xdr:rowOff>
    </xdr:to>
    <xdr:sp macro="" textlink="">
      <xdr:nvSpPr>
        <xdr:cNvPr id="486" name="楕円 485"/>
        <xdr:cNvSpPr/>
      </xdr:nvSpPr>
      <xdr:spPr>
        <a:xfrm>
          <a:off x="7810500" y="169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116446</xdr:rowOff>
    </xdr:from>
    <xdr:ext cx="534377" cy="259045"/>
    <xdr:sp macro="" textlink="">
      <xdr:nvSpPr>
        <xdr:cNvPr id="487" name="テキスト ボックス 486"/>
        <xdr:cNvSpPr txBox="1"/>
      </xdr:nvSpPr>
      <xdr:spPr>
        <a:xfrm>
          <a:off x="7594111" y="170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45735</xdr:rowOff>
    </xdr:from>
    <xdr:to>
      <xdr:col>36</xdr:col>
      <xdr:colOff>165100</xdr:colOff>
      <xdr:row>99</xdr:row>
      <xdr:rowOff>147335</xdr:rowOff>
    </xdr:to>
    <xdr:sp macro="" textlink="">
      <xdr:nvSpPr>
        <xdr:cNvPr id="488" name="楕円 487"/>
        <xdr:cNvSpPr/>
      </xdr:nvSpPr>
      <xdr:spPr>
        <a:xfrm>
          <a:off x="6921500" y="170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138462</xdr:rowOff>
    </xdr:from>
    <xdr:ext cx="469744" cy="259045"/>
    <xdr:sp macro="" textlink="">
      <xdr:nvSpPr>
        <xdr:cNvPr id="489" name="テキスト ボックス 488"/>
        <xdr:cNvSpPr txBox="1"/>
      </xdr:nvSpPr>
      <xdr:spPr>
        <a:xfrm>
          <a:off x="6737428" y="1711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163159</xdr:rowOff>
    </xdr:from>
    <xdr:to>
      <xdr:col>85</xdr:col>
      <xdr:colOff>127000</xdr:colOff>
      <xdr:row>78</xdr:row>
      <xdr:rowOff>6386</xdr:rowOff>
    </xdr:to>
    <xdr:cxnSp macro="">
      <xdr:nvCxnSpPr>
        <xdr:cNvPr id="620" name="直線コネクタ 619"/>
        <xdr:cNvCxnSpPr/>
      </xdr:nvCxnSpPr>
      <xdr:spPr>
        <a:xfrm flipV="1">
          <a:off x="15481300" y="13364809"/>
          <a:ext cx="8382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6386</xdr:rowOff>
    </xdr:from>
    <xdr:to>
      <xdr:col>81</xdr:col>
      <xdr:colOff>50800</xdr:colOff>
      <xdr:row>78</xdr:row>
      <xdr:rowOff>10057</xdr:rowOff>
    </xdr:to>
    <xdr:cxnSp macro="">
      <xdr:nvCxnSpPr>
        <xdr:cNvPr id="623" name="直線コネクタ 622"/>
        <xdr:cNvCxnSpPr/>
      </xdr:nvCxnSpPr>
      <xdr:spPr>
        <a:xfrm flipV="1">
          <a:off x="14592300" y="13379486"/>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10057</xdr:rowOff>
    </xdr:from>
    <xdr:to>
      <xdr:col>76</xdr:col>
      <xdr:colOff>114300</xdr:colOff>
      <xdr:row>78</xdr:row>
      <xdr:rowOff>16864</xdr:rowOff>
    </xdr:to>
    <xdr:cxnSp macro="">
      <xdr:nvCxnSpPr>
        <xdr:cNvPr id="626" name="直線コネクタ 625"/>
        <xdr:cNvCxnSpPr/>
      </xdr:nvCxnSpPr>
      <xdr:spPr>
        <a:xfrm flipV="1">
          <a:off x="13703300" y="13383157"/>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16864</xdr:rowOff>
    </xdr:from>
    <xdr:to>
      <xdr:col>71</xdr:col>
      <xdr:colOff>177800</xdr:colOff>
      <xdr:row>78</xdr:row>
      <xdr:rowOff>26890</xdr:rowOff>
    </xdr:to>
    <xdr:cxnSp macro="">
      <xdr:nvCxnSpPr>
        <xdr:cNvPr id="629" name="直線コネクタ 628"/>
        <xdr:cNvCxnSpPr/>
      </xdr:nvCxnSpPr>
      <xdr:spPr>
        <a:xfrm flipV="1">
          <a:off x="12814300" y="13389964"/>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112359</xdr:rowOff>
    </xdr:from>
    <xdr:to>
      <xdr:col>85</xdr:col>
      <xdr:colOff>177800</xdr:colOff>
      <xdr:row>78</xdr:row>
      <xdr:rowOff>42509</xdr:rowOff>
    </xdr:to>
    <xdr:sp macro="" textlink="">
      <xdr:nvSpPr>
        <xdr:cNvPr id="639" name="楕円 638"/>
        <xdr:cNvSpPr/>
      </xdr:nvSpPr>
      <xdr:spPr>
        <a:xfrm>
          <a:off x="16268700" y="133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27286</xdr:rowOff>
    </xdr:from>
    <xdr:ext cx="534377" cy="259045"/>
    <xdr:sp macro="" textlink="">
      <xdr:nvSpPr>
        <xdr:cNvPr id="640" name="公債費該当値テキスト"/>
        <xdr:cNvSpPr txBox="1"/>
      </xdr:nvSpPr>
      <xdr:spPr>
        <a:xfrm>
          <a:off x="16370300" y="1322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127036</xdr:rowOff>
    </xdr:from>
    <xdr:to>
      <xdr:col>81</xdr:col>
      <xdr:colOff>101600</xdr:colOff>
      <xdr:row>78</xdr:row>
      <xdr:rowOff>57186</xdr:rowOff>
    </xdr:to>
    <xdr:sp macro="" textlink="">
      <xdr:nvSpPr>
        <xdr:cNvPr id="641" name="楕円 640"/>
        <xdr:cNvSpPr/>
      </xdr:nvSpPr>
      <xdr:spPr>
        <a:xfrm>
          <a:off x="15430500" y="133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48313</xdr:rowOff>
    </xdr:from>
    <xdr:ext cx="534377" cy="259045"/>
    <xdr:sp macro="" textlink="">
      <xdr:nvSpPr>
        <xdr:cNvPr id="642" name="テキスト ボックス 641"/>
        <xdr:cNvSpPr txBox="1"/>
      </xdr:nvSpPr>
      <xdr:spPr>
        <a:xfrm>
          <a:off x="15214111" y="1342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130707</xdr:rowOff>
    </xdr:from>
    <xdr:to>
      <xdr:col>76</xdr:col>
      <xdr:colOff>165100</xdr:colOff>
      <xdr:row>78</xdr:row>
      <xdr:rowOff>60857</xdr:rowOff>
    </xdr:to>
    <xdr:sp macro="" textlink="">
      <xdr:nvSpPr>
        <xdr:cNvPr id="643" name="楕円 642"/>
        <xdr:cNvSpPr/>
      </xdr:nvSpPr>
      <xdr:spPr>
        <a:xfrm>
          <a:off x="14541500" y="133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51984</xdr:rowOff>
    </xdr:from>
    <xdr:ext cx="534377" cy="259045"/>
    <xdr:sp macro="" textlink="">
      <xdr:nvSpPr>
        <xdr:cNvPr id="644" name="テキスト ボックス 643"/>
        <xdr:cNvSpPr txBox="1"/>
      </xdr:nvSpPr>
      <xdr:spPr>
        <a:xfrm>
          <a:off x="14325111" y="134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137514</xdr:rowOff>
    </xdr:from>
    <xdr:to>
      <xdr:col>72</xdr:col>
      <xdr:colOff>38100</xdr:colOff>
      <xdr:row>78</xdr:row>
      <xdr:rowOff>67664</xdr:rowOff>
    </xdr:to>
    <xdr:sp macro="" textlink="">
      <xdr:nvSpPr>
        <xdr:cNvPr id="645" name="楕円 644"/>
        <xdr:cNvSpPr/>
      </xdr:nvSpPr>
      <xdr:spPr>
        <a:xfrm>
          <a:off x="13652500" y="133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58791</xdr:rowOff>
    </xdr:from>
    <xdr:ext cx="534377" cy="259045"/>
    <xdr:sp macro="" textlink="">
      <xdr:nvSpPr>
        <xdr:cNvPr id="646" name="テキスト ボックス 645"/>
        <xdr:cNvSpPr txBox="1"/>
      </xdr:nvSpPr>
      <xdr:spPr>
        <a:xfrm>
          <a:off x="13436111" y="1343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147540</xdr:rowOff>
    </xdr:from>
    <xdr:to>
      <xdr:col>67</xdr:col>
      <xdr:colOff>101600</xdr:colOff>
      <xdr:row>78</xdr:row>
      <xdr:rowOff>77690</xdr:rowOff>
    </xdr:to>
    <xdr:sp macro="" textlink="">
      <xdr:nvSpPr>
        <xdr:cNvPr id="647" name="楕円 646"/>
        <xdr:cNvSpPr/>
      </xdr:nvSpPr>
      <xdr:spPr>
        <a:xfrm>
          <a:off x="12763500" y="133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68817</xdr:rowOff>
    </xdr:from>
    <xdr:ext cx="534377" cy="259045"/>
    <xdr:sp macro="" textlink="">
      <xdr:nvSpPr>
        <xdr:cNvPr id="648" name="テキスト ボックス 647"/>
        <xdr:cNvSpPr txBox="1"/>
      </xdr:nvSpPr>
      <xdr:spPr>
        <a:xfrm>
          <a:off x="12547111" y="1344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149000</xdr:rowOff>
    </xdr:from>
    <xdr:to>
      <xdr:col>85</xdr:col>
      <xdr:colOff>127000</xdr:colOff>
      <xdr:row>98</xdr:row>
      <xdr:rowOff>153623</xdr:rowOff>
    </xdr:to>
    <xdr:cxnSp macro="">
      <xdr:nvCxnSpPr>
        <xdr:cNvPr id="677" name="直線コネクタ 676"/>
        <xdr:cNvCxnSpPr/>
      </xdr:nvCxnSpPr>
      <xdr:spPr>
        <a:xfrm>
          <a:off x="15481300" y="16951100"/>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149000</xdr:rowOff>
    </xdr:from>
    <xdr:to>
      <xdr:col>81</xdr:col>
      <xdr:colOff>50800</xdr:colOff>
      <xdr:row>98</xdr:row>
      <xdr:rowOff>159668</xdr:rowOff>
    </xdr:to>
    <xdr:cxnSp macro="">
      <xdr:nvCxnSpPr>
        <xdr:cNvPr id="680" name="直線コネクタ 679"/>
        <xdr:cNvCxnSpPr/>
      </xdr:nvCxnSpPr>
      <xdr:spPr>
        <a:xfrm flipV="1">
          <a:off x="14592300" y="1695110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159668</xdr:rowOff>
    </xdr:from>
    <xdr:to>
      <xdr:col>76</xdr:col>
      <xdr:colOff>114300</xdr:colOff>
      <xdr:row>99</xdr:row>
      <xdr:rowOff>36947</xdr:rowOff>
    </xdr:to>
    <xdr:cxnSp macro="">
      <xdr:nvCxnSpPr>
        <xdr:cNvPr id="683" name="直線コネクタ 682"/>
        <xdr:cNvCxnSpPr/>
      </xdr:nvCxnSpPr>
      <xdr:spPr>
        <a:xfrm flipV="1">
          <a:off x="13703300" y="16961768"/>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23414</xdr:rowOff>
    </xdr:from>
    <xdr:to>
      <xdr:col>71</xdr:col>
      <xdr:colOff>177800</xdr:colOff>
      <xdr:row>99</xdr:row>
      <xdr:rowOff>36947</xdr:rowOff>
    </xdr:to>
    <xdr:cxnSp macro="">
      <xdr:nvCxnSpPr>
        <xdr:cNvPr id="686" name="直線コネクタ 685"/>
        <xdr:cNvCxnSpPr/>
      </xdr:nvCxnSpPr>
      <xdr:spPr>
        <a:xfrm>
          <a:off x="12814300" y="16996964"/>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102823</xdr:rowOff>
    </xdr:from>
    <xdr:to>
      <xdr:col>85</xdr:col>
      <xdr:colOff>177800</xdr:colOff>
      <xdr:row>99</xdr:row>
      <xdr:rowOff>32973</xdr:rowOff>
    </xdr:to>
    <xdr:sp macro="" textlink="">
      <xdr:nvSpPr>
        <xdr:cNvPr id="696" name="楕円 695"/>
        <xdr:cNvSpPr/>
      </xdr:nvSpPr>
      <xdr:spPr>
        <a:xfrm>
          <a:off x="16268700" y="169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62200</xdr:rowOff>
    </xdr:from>
    <xdr:ext cx="534377" cy="259045"/>
    <xdr:sp macro="" textlink="">
      <xdr:nvSpPr>
        <xdr:cNvPr id="697" name="積立金該当値テキスト"/>
        <xdr:cNvSpPr txBox="1"/>
      </xdr:nvSpPr>
      <xdr:spPr>
        <a:xfrm>
          <a:off x="16370300" y="166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98200</xdr:rowOff>
    </xdr:from>
    <xdr:to>
      <xdr:col>81</xdr:col>
      <xdr:colOff>101600</xdr:colOff>
      <xdr:row>99</xdr:row>
      <xdr:rowOff>28350</xdr:rowOff>
    </xdr:to>
    <xdr:sp macro="" textlink="">
      <xdr:nvSpPr>
        <xdr:cNvPr id="698" name="楕円 697"/>
        <xdr:cNvSpPr/>
      </xdr:nvSpPr>
      <xdr:spPr>
        <a:xfrm>
          <a:off x="15430500" y="169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44877</xdr:rowOff>
    </xdr:from>
    <xdr:ext cx="534377" cy="259045"/>
    <xdr:sp macro="" textlink="">
      <xdr:nvSpPr>
        <xdr:cNvPr id="699" name="テキスト ボックス 698"/>
        <xdr:cNvSpPr txBox="1"/>
      </xdr:nvSpPr>
      <xdr:spPr>
        <a:xfrm>
          <a:off x="15214111" y="1667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108868</xdr:rowOff>
    </xdr:from>
    <xdr:to>
      <xdr:col>76</xdr:col>
      <xdr:colOff>165100</xdr:colOff>
      <xdr:row>99</xdr:row>
      <xdr:rowOff>39018</xdr:rowOff>
    </xdr:to>
    <xdr:sp macro="" textlink="">
      <xdr:nvSpPr>
        <xdr:cNvPr id="700" name="楕円 699"/>
        <xdr:cNvSpPr/>
      </xdr:nvSpPr>
      <xdr:spPr>
        <a:xfrm>
          <a:off x="14541500" y="169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55545</xdr:rowOff>
    </xdr:from>
    <xdr:ext cx="534377" cy="259045"/>
    <xdr:sp macro="" textlink="">
      <xdr:nvSpPr>
        <xdr:cNvPr id="701" name="テキスト ボックス 700"/>
        <xdr:cNvSpPr txBox="1"/>
      </xdr:nvSpPr>
      <xdr:spPr>
        <a:xfrm>
          <a:off x="14325111" y="1668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157597</xdr:rowOff>
    </xdr:from>
    <xdr:to>
      <xdr:col>72</xdr:col>
      <xdr:colOff>38100</xdr:colOff>
      <xdr:row>99</xdr:row>
      <xdr:rowOff>87747</xdr:rowOff>
    </xdr:to>
    <xdr:sp macro="" textlink="">
      <xdr:nvSpPr>
        <xdr:cNvPr id="702" name="楕円 701"/>
        <xdr:cNvSpPr/>
      </xdr:nvSpPr>
      <xdr:spPr>
        <a:xfrm>
          <a:off x="13652500" y="169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78874</xdr:rowOff>
    </xdr:from>
    <xdr:ext cx="469744" cy="259045"/>
    <xdr:sp macro="" textlink="">
      <xdr:nvSpPr>
        <xdr:cNvPr id="703" name="テキスト ボックス 702"/>
        <xdr:cNvSpPr txBox="1"/>
      </xdr:nvSpPr>
      <xdr:spPr>
        <a:xfrm>
          <a:off x="13468428" y="1705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144064</xdr:rowOff>
    </xdr:from>
    <xdr:to>
      <xdr:col>67</xdr:col>
      <xdr:colOff>101600</xdr:colOff>
      <xdr:row>99</xdr:row>
      <xdr:rowOff>74214</xdr:rowOff>
    </xdr:to>
    <xdr:sp macro="" textlink="">
      <xdr:nvSpPr>
        <xdr:cNvPr id="704" name="楕円 703"/>
        <xdr:cNvSpPr/>
      </xdr:nvSpPr>
      <xdr:spPr>
        <a:xfrm>
          <a:off x="12763500" y="169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65341</xdr:rowOff>
    </xdr:from>
    <xdr:ext cx="534377" cy="259045"/>
    <xdr:sp macro="" textlink="">
      <xdr:nvSpPr>
        <xdr:cNvPr id="705" name="テキスト ボックス 704"/>
        <xdr:cNvSpPr txBox="1"/>
      </xdr:nvSpPr>
      <xdr:spPr>
        <a:xfrm>
          <a:off x="12547111" y="1703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40945</xdr:rowOff>
    </xdr:from>
    <xdr:to>
      <xdr:col>116</xdr:col>
      <xdr:colOff>63500</xdr:colOff>
      <xdr:row>39</xdr:row>
      <xdr:rowOff>44450</xdr:rowOff>
    </xdr:to>
    <xdr:cxnSp macro="">
      <xdr:nvCxnSpPr>
        <xdr:cNvPr id="734" name="直線コネクタ 733"/>
        <xdr:cNvCxnSpPr/>
      </xdr:nvCxnSpPr>
      <xdr:spPr>
        <a:xfrm flipV="1">
          <a:off x="21323300" y="6727495"/>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41097</xdr:rowOff>
    </xdr:from>
    <xdr:to>
      <xdr:col>111</xdr:col>
      <xdr:colOff>177800</xdr:colOff>
      <xdr:row>39</xdr:row>
      <xdr:rowOff>44450</xdr:rowOff>
    </xdr:to>
    <xdr:cxnSp macro="">
      <xdr:nvCxnSpPr>
        <xdr:cNvPr id="737" name="直線コネクタ 736"/>
        <xdr:cNvCxnSpPr/>
      </xdr:nvCxnSpPr>
      <xdr:spPr>
        <a:xfrm>
          <a:off x="20434300" y="672764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39497</xdr:rowOff>
    </xdr:from>
    <xdr:to>
      <xdr:col>107</xdr:col>
      <xdr:colOff>50800</xdr:colOff>
      <xdr:row>39</xdr:row>
      <xdr:rowOff>41097</xdr:rowOff>
    </xdr:to>
    <xdr:cxnSp macro="">
      <xdr:nvCxnSpPr>
        <xdr:cNvPr id="740" name="直線コネクタ 739"/>
        <xdr:cNvCxnSpPr/>
      </xdr:nvCxnSpPr>
      <xdr:spPr>
        <a:xfrm>
          <a:off x="19545300" y="672604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39116</xdr:rowOff>
    </xdr:from>
    <xdr:to>
      <xdr:col>102</xdr:col>
      <xdr:colOff>114300</xdr:colOff>
      <xdr:row>39</xdr:row>
      <xdr:rowOff>39497</xdr:rowOff>
    </xdr:to>
    <xdr:cxnSp macro="">
      <xdr:nvCxnSpPr>
        <xdr:cNvPr id="743" name="直線コネクタ 742"/>
        <xdr:cNvCxnSpPr/>
      </xdr:nvCxnSpPr>
      <xdr:spPr>
        <a:xfrm>
          <a:off x="18656300" y="67256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161595</xdr:rowOff>
    </xdr:from>
    <xdr:to>
      <xdr:col>116</xdr:col>
      <xdr:colOff>114300</xdr:colOff>
      <xdr:row>39</xdr:row>
      <xdr:rowOff>91745</xdr:rowOff>
    </xdr:to>
    <xdr:sp macro="" textlink="">
      <xdr:nvSpPr>
        <xdr:cNvPr id="753" name="楕円 752"/>
        <xdr:cNvSpPr/>
      </xdr:nvSpPr>
      <xdr:spPr>
        <a:xfrm>
          <a:off x="221107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76522</xdr:rowOff>
    </xdr:from>
    <xdr:ext cx="313932" cy="259045"/>
    <xdr:sp macro="" textlink="">
      <xdr:nvSpPr>
        <xdr:cNvPr id="754" name="投資及び出資金該当値テキスト"/>
        <xdr:cNvSpPr txBox="1"/>
      </xdr:nvSpPr>
      <xdr:spPr>
        <a:xfrm>
          <a:off x="22212300" y="6591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161747</xdr:rowOff>
    </xdr:from>
    <xdr:to>
      <xdr:col>107</xdr:col>
      <xdr:colOff>101600</xdr:colOff>
      <xdr:row>39</xdr:row>
      <xdr:rowOff>91897</xdr:rowOff>
    </xdr:to>
    <xdr:sp macro="" textlink="">
      <xdr:nvSpPr>
        <xdr:cNvPr id="757" name="楕円 756"/>
        <xdr:cNvSpPr/>
      </xdr:nvSpPr>
      <xdr:spPr>
        <a:xfrm>
          <a:off x="20383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83024</xdr:rowOff>
    </xdr:from>
    <xdr:ext cx="313932" cy="259045"/>
    <xdr:sp macro="" textlink="">
      <xdr:nvSpPr>
        <xdr:cNvPr id="758" name="テキスト ボックス 757"/>
        <xdr:cNvSpPr txBox="1"/>
      </xdr:nvSpPr>
      <xdr:spPr>
        <a:xfrm>
          <a:off x="20277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160147</xdr:rowOff>
    </xdr:from>
    <xdr:to>
      <xdr:col>102</xdr:col>
      <xdr:colOff>165100</xdr:colOff>
      <xdr:row>39</xdr:row>
      <xdr:rowOff>90297</xdr:rowOff>
    </xdr:to>
    <xdr:sp macro="" textlink="">
      <xdr:nvSpPr>
        <xdr:cNvPr id="759" name="楕円 758"/>
        <xdr:cNvSpPr/>
      </xdr:nvSpPr>
      <xdr:spPr>
        <a:xfrm>
          <a:off x="19494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81424</xdr:rowOff>
    </xdr:from>
    <xdr:ext cx="313932" cy="259045"/>
    <xdr:sp macro="" textlink="">
      <xdr:nvSpPr>
        <xdr:cNvPr id="760" name="テキスト ボックス 759"/>
        <xdr:cNvSpPr txBox="1"/>
      </xdr:nvSpPr>
      <xdr:spPr>
        <a:xfrm>
          <a:off x="19388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1" name="楕円 760"/>
        <xdr:cNvSpPr/>
      </xdr:nvSpPr>
      <xdr:spPr>
        <a:xfrm>
          <a:off x="18605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81043</xdr:rowOff>
    </xdr:from>
    <xdr:ext cx="313932" cy="259045"/>
    <xdr:sp macro="" textlink="">
      <xdr:nvSpPr>
        <xdr:cNvPr id="762" name="テキスト ボックス 761"/>
        <xdr:cNvSpPr txBox="1"/>
      </xdr:nvSpPr>
      <xdr:spPr>
        <a:xfrm>
          <a:off x="18499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138361</xdr:rowOff>
    </xdr:from>
    <xdr:to>
      <xdr:col>116</xdr:col>
      <xdr:colOff>63500</xdr:colOff>
      <xdr:row>58</xdr:row>
      <xdr:rowOff>138479</xdr:rowOff>
    </xdr:to>
    <xdr:cxnSp macro="">
      <xdr:nvCxnSpPr>
        <xdr:cNvPr id="789" name="直線コネクタ 788"/>
        <xdr:cNvCxnSpPr/>
      </xdr:nvCxnSpPr>
      <xdr:spPr>
        <a:xfrm flipV="1">
          <a:off x="21323300" y="10082461"/>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138465</xdr:rowOff>
    </xdr:from>
    <xdr:to>
      <xdr:col>111</xdr:col>
      <xdr:colOff>177800</xdr:colOff>
      <xdr:row>58</xdr:row>
      <xdr:rowOff>138479</xdr:rowOff>
    </xdr:to>
    <xdr:cxnSp macro="">
      <xdr:nvCxnSpPr>
        <xdr:cNvPr id="792" name="直線コネクタ 791"/>
        <xdr:cNvCxnSpPr/>
      </xdr:nvCxnSpPr>
      <xdr:spPr>
        <a:xfrm>
          <a:off x="20434300" y="10082565"/>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137675</xdr:rowOff>
    </xdr:from>
    <xdr:to>
      <xdr:col>107</xdr:col>
      <xdr:colOff>50800</xdr:colOff>
      <xdr:row>58</xdr:row>
      <xdr:rowOff>138465</xdr:rowOff>
    </xdr:to>
    <xdr:cxnSp macro="">
      <xdr:nvCxnSpPr>
        <xdr:cNvPr id="795" name="直線コネクタ 794"/>
        <xdr:cNvCxnSpPr/>
      </xdr:nvCxnSpPr>
      <xdr:spPr>
        <a:xfrm>
          <a:off x="19545300" y="10081775"/>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137675</xdr:rowOff>
    </xdr:from>
    <xdr:to>
      <xdr:col>102</xdr:col>
      <xdr:colOff>114300</xdr:colOff>
      <xdr:row>58</xdr:row>
      <xdr:rowOff>137789</xdr:rowOff>
    </xdr:to>
    <xdr:cxnSp macro="">
      <xdr:nvCxnSpPr>
        <xdr:cNvPr id="798" name="直線コネクタ 797"/>
        <xdr:cNvCxnSpPr/>
      </xdr:nvCxnSpPr>
      <xdr:spPr>
        <a:xfrm flipV="1">
          <a:off x="18656300" y="1008177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87561</xdr:rowOff>
    </xdr:from>
    <xdr:to>
      <xdr:col>116</xdr:col>
      <xdr:colOff>114300</xdr:colOff>
      <xdr:row>59</xdr:row>
      <xdr:rowOff>17711</xdr:rowOff>
    </xdr:to>
    <xdr:sp macro="" textlink="">
      <xdr:nvSpPr>
        <xdr:cNvPr id="808" name="楕円 807"/>
        <xdr:cNvSpPr/>
      </xdr:nvSpPr>
      <xdr:spPr>
        <a:xfrm>
          <a:off x="22110700" y="100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87679</xdr:rowOff>
    </xdr:from>
    <xdr:to>
      <xdr:col>112</xdr:col>
      <xdr:colOff>38100</xdr:colOff>
      <xdr:row>59</xdr:row>
      <xdr:rowOff>17829</xdr:rowOff>
    </xdr:to>
    <xdr:sp macro="" textlink="">
      <xdr:nvSpPr>
        <xdr:cNvPr id="810" name="楕円 809"/>
        <xdr:cNvSpPr/>
      </xdr:nvSpPr>
      <xdr:spPr>
        <a:xfrm>
          <a:off x="21272500" y="100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8956</xdr:rowOff>
    </xdr:from>
    <xdr:ext cx="378565" cy="259045"/>
    <xdr:sp macro="" textlink="">
      <xdr:nvSpPr>
        <xdr:cNvPr id="811" name="テキスト ボックス 810"/>
        <xdr:cNvSpPr txBox="1"/>
      </xdr:nvSpPr>
      <xdr:spPr>
        <a:xfrm>
          <a:off x="21134017" y="10124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87665</xdr:rowOff>
    </xdr:from>
    <xdr:to>
      <xdr:col>107</xdr:col>
      <xdr:colOff>101600</xdr:colOff>
      <xdr:row>59</xdr:row>
      <xdr:rowOff>17815</xdr:rowOff>
    </xdr:to>
    <xdr:sp macro="" textlink="">
      <xdr:nvSpPr>
        <xdr:cNvPr id="812" name="楕円 811"/>
        <xdr:cNvSpPr/>
      </xdr:nvSpPr>
      <xdr:spPr>
        <a:xfrm>
          <a:off x="20383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8942</xdr:rowOff>
    </xdr:from>
    <xdr:ext cx="378565" cy="259045"/>
    <xdr:sp macro="" textlink="">
      <xdr:nvSpPr>
        <xdr:cNvPr id="813" name="テキスト ボックス 812"/>
        <xdr:cNvSpPr txBox="1"/>
      </xdr:nvSpPr>
      <xdr:spPr>
        <a:xfrm>
          <a:off x="20245017" y="10124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86875</xdr:rowOff>
    </xdr:from>
    <xdr:to>
      <xdr:col>102</xdr:col>
      <xdr:colOff>165100</xdr:colOff>
      <xdr:row>59</xdr:row>
      <xdr:rowOff>17025</xdr:rowOff>
    </xdr:to>
    <xdr:sp macro="" textlink="">
      <xdr:nvSpPr>
        <xdr:cNvPr id="814" name="楕円 813"/>
        <xdr:cNvSpPr/>
      </xdr:nvSpPr>
      <xdr:spPr>
        <a:xfrm>
          <a:off x="19494500" y="100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8152</xdr:rowOff>
    </xdr:from>
    <xdr:ext cx="378565" cy="259045"/>
    <xdr:sp macro="" textlink="">
      <xdr:nvSpPr>
        <xdr:cNvPr id="815" name="テキスト ボックス 814"/>
        <xdr:cNvSpPr txBox="1"/>
      </xdr:nvSpPr>
      <xdr:spPr>
        <a:xfrm>
          <a:off x="19356017" y="1012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86989</xdr:rowOff>
    </xdr:from>
    <xdr:to>
      <xdr:col>98</xdr:col>
      <xdr:colOff>38100</xdr:colOff>
      <xdr:row>59</xdr:row>
      <xdr:rowOff>17139</xdr:rowOff>
    </xdr:to>
    <xdr:sp macro="" textlink="">
      <xdr:nvSpPr>
        <xdr:cNvPr id="816" name="楕円 815"/>
        <xdr:cNvSpPr/>
      </xdr:nvSpPr>
      <xdr:spPr>
        <a:xfrm>
          <a:off x="18605500" y="100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8266</xdr:rowOff>
    </xdr:from>
    <xdr:ext cx="378565" cy="259045"/>
    <xdr:sp macro="" textlink="">
      <xdr:nvSpPr>
        <xdr:cNvPr id="817" name="テキスト ボックス 816"/>
        <xdr:cNvSpPr txBox="1"/>
      </xdr:nvSpPr>
      <xdr:spPr>
        <a:xfrm>
          <a:off x="18467017" y="10123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163309</xdr:rowOff>
    </xdr:from>
    <xdr:to>
      <xdr:col>116</xdr:col>
      <xdr:colOff>63500</xdr:colOff>
      <xdr:row>76</xdr:row>
      <xdr:rowOff>16383</xdr:rowOff>
    </xdr:to>
    <xdr:cxnSp macro="">
      <xdr:nvCxnSpPr>
        <xdr:cNvPr id="847" name="直線コネクタ 846"/>
        <xdr:cNvCxnSpPr/>
      </xdr:nvCxnSpPr>
      <xdr:spPr>
        <a:xfrm flipV="1">
          <a:off x="21323300" y="13022059"/>
          <a:ext cx="8382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16383</xdr:rowOff>
    </xdr:from>
    <xdr:to>
      <xdr:col>111</xdr:col>
      <xdr:colOff>177800</xdr:colOff>
      <xdr:row>76</xdr:row>
      <xdr:rowOff>70650</xdr:rowOff>
    </xdr:to>
    <xdr:cxnSp macro="">
      <xdr:nvCxnSpPr>
        <xdr:cNvPr id="850" name="直線コネクタ 849"/>
        <xdr:cNvCxnSpPr/>
      </xdr:nvCxnSpPr>
      <xdr:spPr>
        <a:xfrm flipV="1">
          <a:off x="20434300" y="13046583"/>
          <a:ext cx="889000" cy="5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70650</xdr:rowOff>
    </xdr:from>
    <xdr:to>
      <xdr:col>107</xdr:col>
      <xdr:colOff>50800</xdr:colOff>
      <xdr:row>76</xdr:row>
      <xdr:rowOff>76264</xdr:rowOff>
    </xdr:to>
    <xdr:cxnSp macro="">
      <xdr:nvCxnSpPr>
        <xdr:cNvPr id="853" name="直線コネクタ 852"/>
        <xdr:cNvCxnSpPr/>
      </xdr:nvCxnSpPr>
      <xdr:spPr>
        <a:xfrm flipV="1">
          <a:off x="19545300" y="13100850"/>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76264</xdr:rowOff>
    </xdr:from>
    <xdr:to>
      <xdr:col>102</xdr:col>
      <xdr:colOff>114300</xdr:colOff>
      <xdr:row>76</xdr:row>
      <xdr:rowOff>98831</xdr:rowOff>
    </xdr:to>
    <xdr:cxnSp macro="">
      <xdr:nvCxnSpPr>
        <xdr:cNvPr id="856" name="直線コネクタ 855"/>
        <xdr:cNvCxnSpPr/>
      </xdr:nvCxnSpPr>
      <xdr:spPr>
        <a:xfrm flipV="1">
          <a:off x="18656300" y="13106464"/>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112509</xdr:rowOff>
    </xdr:from>
    <xdr:to>
      <xdr:col>116</xdr:col>
      <xdr:colOff>114300</xdr:colOff>
      <xdr:row>76</xdr:row>
      <xdr:rowOff>42659</xdr:rowOff>
    </xdr:to>
    <xdr:sp macro="" textlink="">
      <xdr:nvSpPr>
        <xdr:cNvPr id="866" name="楕円 865"/>
        <xdr:cNvSpPr/>
      </xdr:nvSpPr>
      <xdr:spPr>
        <a:xfrm>
          <a:off x="22110700" y="129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135386</xdr:rowOff>
    </xdr:from>
    <xdr:ext cx="534377" cy="259045"/>
    <xdr:sp macro="" textlink="">
      <xdr:nvSpPr>
        <xdr:cNvPr id="867" name="繰出金該当値テキスト"/>
        <xdr:cNvSpPr txBox="1"/>
      </xdr:nvSpPr>
      <xdr:spPr>
        <a:xfrm>
          <a:off x="22212300" y="128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137033</xdr:rowOff>
    </xdr:from>
    <xdr:to>
      <xdr:col>112</xdr:col>
      <xdr:colOff>38100</xdr:colOff>
      <xdr:row>76</xdr:row>
      <xdr:rowOff>67183</xdr:rowOff>
    </xdr:to>
    <xdr:sp macro="" textlink="">
      <xdr:nvSpPr>
        <xdr:cNvPr id="868" name="楕円 867"/>
        <xdr:cNvSpPr/>
      </xdr:nvSpPr>
      <xdr:spPr>
        <a:xfrm>
          <a:off x="21272500" y="129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83710</xdr:rowOff>
    </xdr:from>
    <xdr:ext cx="534377" cy="259045"/>
    <xdr:sp macro="" textlink="">
      <xdr:nvSpPr>
        <xdr:cNvPr id="869" name="テキスト ボックス 868"/>
        <xdr:cNvSpPr txBox="1"/>
      </xdr:nvSpPr>
      <xdr:spPr>
        <a:xfrm>
          <a:off x="21056111" y="127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19850</xdr:rowOff>
    </xdr:from>
    <xdr:to>
      <xdr:col>107</xdr:col>
      <xdr:colOff>101600</xdr:colOff>
      <xdr:row>76</xdr:row>
      <xdr:rowOff>121450</xdr:rowOff>
    </xdr:to>
    <xdr:sp macro="" textlink="">
      <xdr:nvSpPr>
        <xdr:cNvPr id="870" name="楕円 869"/>
        <xdr:cNvSpPr/>
      </xdr:nvSpPr>
      <xdr:spPr>
        <a:xfrm>
          <a:off x="20383500" y="130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112577</xdr:rowOff>
    </xdr:from>
    <xdr:ext cx="534377" cy="259045"/>
    <xdr:sp macro="" textlink="">
      <xdr:nvSpPr>
        <xdr:cNvPr id="871" name="テキスト ボックス 870"/>
        <xdr:cNvSpPr txBox="1"/>
      </xdr:nvSpPr>
      <xdr:spPr>
        <a:xfrm>
          <a:off x="20167111" y="131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25464</xdr:rowOff>
    </xdr:from>
    <xdr:to>
      <xdr:col>102</xdr:col>
      <xdr:colOff>165100</xdr:colOff>
      <xdr:row>76</xdr:row>
      <xdr:rowOff>127064</xdr:rowOff>
    </xdr:to>
    <xdr:sp macro="" textlink="">
      <xdr:nvSpPr>
        <xdr:cNvPr id="872" name="楕円 871"/>
        <xdr:cNvSpPr/>
      </xdr:nvSpPr>
      <xdr:spPr>
        <a:xfrm>
          <a:off x="19494500" y="130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118191</xdr:rowOff>
    </xdr:from>
    <xdr:ext cx="534377" cy="259045"/>
    <xdr:sp macro="" textlink="">
      <xdr:nvSpPr>
        <xdr:cNvPr id="873" name="テキスト ボックス 872"/>
        <xdr:cNvSpPr txBox="1"/>
      </xdr:nvSpPr>
      <xdr:spPr>
        <a:xfrm>
          <a:off x="19278111" y="131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48031</xdr:rowOff>
    </xdr:from>
    <xdr:to>
      <xdr:col>98</xdr:col>
      <xdr:colOff>38100</xdr:colOff>
      <xdr:row>76</xdr:row>
      <xdr:rowOff>149631</xdr:rowOff>
    </xdr:to>
    <xdr:sp macro="" textlink="">
      <xdr:nvSpPr>
        <xdr:cNvPr id="874" name="楕円 873"/>
        <xdr:cNvSpPr/>
      </xdr:nvSpPr>
      <xdr:spPr>
        <a:xfrm>
          <a:off x="18605500" y="130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140758</xdr:rowOff>
    </xdr:from>
    <xdr:ext cx="534377" cy="259045"/>
    <xdr:sp macro="" textlink="">
      <xdr:nvSpPr>
        <xdr:cNvPr id="875" name="テキスト ボックス 874"/>
        <xdr:cNvSpPr txBox="1"/>
      </xdr:nvSpPr>
      <xdr:spPr>
        <a:xfrm>
          <a:off x="18389111" y="131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494,834</a:t>
          </a:r>
          <a:r>
            <a:rPr kumimoji="1" lang="ja-JP" altLang="en-US" sz="1200">
              <a:latin typeface="ＭＳ Ｐゴシック" panose="020B0600070205080204" pitchFamily="50" charset="-128"/>
              <a:ea typeface="ＭＳ Ｐゴシック" panose="020B0600070205080204" pitchFamily="50" charset="-128"/>
            </a:rPr>
            <a:t>円となっている。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義務的経費を見ると人件費は、住民一人当たり</a:t>
          </a:r>
          <a:r>
            <a:rPr kumimoji="1" lang="en-US" altLang="ja-JP" sz="1200">
              <a:latin typeface="ＭＳ Ｐゴシック" panose="020B0600070205080204" pitchFamily="50" charset="-128"/>
              <a:ea typeface="ＭＳ Ｐゴシック" panose="020B0600070205080204" pitchFamily="50" charset="-128"/>
            </a:rPr>
            <a:t>100,133</a:t>
          </a:r>
          <a:r>
            <a:rPr kumimoji="1" lang="ja-JP" altLang="en-US" sz="1200">
              <a:latin typeface="ＭＳ Ｐゴシック" panose="020B0600070205080204" pitchFamily="50" charset="-128"/>
              <a:ea typeface="ＭＳ Ｐゴシック" panose="020B0600070205080204" pitchFamily="50" charset="-128"/>
            </a:rPr>
            <a:t>円となっており、類似団体平均（</a:t>
          </a:r>
          <a:r>
            <a:rPr kumimoji="1" lang="en-US" altLang="ja-JP" sz="1200">
              <a:latin typeface="ＭＳ Ｐゴシック" panose="020B0600070205080204" pitchFamily="50" charset="-128"/>
              <a:ea typeface="ＭＳ Ｐゴシック" panose="020B0600070205080204" pitchFamily="50" charset="-128"/>
            </a:rPr>
            <a:t>114,878</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14,745</a:t>
          </a:r>
          <a:r>
            <a:rPr kumimoji="1" lang="ja-JP" altLang="en-US" sz="1200">
              <a:latin typeface="ＭＳ Ｐゴシック" panose="020B0600070205080204" pitchFamily="50" charset="-128"/>
              <a:ea typeface="ＭＳ Ｐゴシック" panose="020B0600070205080204" pitchFamily="50" charset="-128"/>
            </a:rPr>
            <a:t>円下回っているが、茨城県平均</a:t>
          </a:r>
          <a:r>
            <a:rPr kumimoji="1" lang="en-US" altLang="ja-JP" sz="1200">
              <a:latin typeface="ＭＳ Ｐゴシック" panose="020B0600070205080204" pitchFamily="50" charset="-128"/>
              <a:ea typeface="ＭＳ Ｐゴシック" panose="020B0600070205080204" pitchFamily="50" charset="-128"/>
            </a:rPr>
            <a:t>63,496</a:t>
          </a:r>
          <a:r>
            <a:rPr kumimoji="1" lang="ja-JP" altLang="en-US" sz="1200">
              <a:latin typeface="ＭＳ Ｐゴシック" panose="020B0600070205080204" pitchFamily="50" charset="-128"/>
              <a:ea typeface="ＭＳ Ｐゴシック" panose="020B0600070205080204" pitchFamily="50" charset="-128"/>
            </a:rPr>
            <a:t>円に比べて高い水準にある。これは人口減少（前年度比△</a:t>
          </a:r>
          <a:r>
            <a:rPr kumimoji="1" lang="en-US" altLang="ja-JP" sz="1200">
              <a:latin typeface="ＭＳ Ｐゴシック" panose="020B0600070205080204" pitchFamily="50" charset="-128"/>
              <a:ea typeface="ＭＳ Ｐゴシック" panose="020B0600070205080204" pitchFamily="50" charset="-128"/>
            </a:rPr>
            <a:t>201</a:t>
          </a:r>
          <a:r>
            <a:rPr kumimoji="1" lang="ja-JP" altLang="en-US" sz="1200">
              <a:latin typeface="ＭＳ Ｐゴシック" panose="020B0600070205080204" pitchFamily="50" charset="-128"/>
              <a:ea typeface="ＭＳ Ｐゴシック" panose="020B0600070205080204" pitchFamily="50" charset="-128"/>
            </a:rPr>
            <a:t>人）に加え認定こども園等の公立の施設が、人口規模に対して多いことが主な要因である。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扶助費については、前年度と比較すると</a:t>
          </a:r>
          <a:r>
            <a:rPr kumimoji="1" lang="en-US" altLang="ja-JP" sz="1200">
              <a:latin typeface="ＭＳ Ｐゴシック" panose="020B0600070205080204" pitchFamily="50" charset="-128"/>
              <a:ea typeface="ＭＳ Ｐゴシック" panose="020B0600070205080204" pitchFamily="50" charset="-128"/>
            </a:rPr>
            <a:t>3,196</a:t>
          </a:r>
          <a:r>
            <a:rPr kumimoji="1" lang="ja-JP" altLang="en-US" sz="1200">
              <a:latin typeface="ＭＳ Ｐゴシック" panose="020B0600070205080204" pitchFamily="50" charset="-128"/>
              <a:ea typeface="ＭＳ Ｐゴシック" panose="020B0600070205080204" pitchFamily="50" charset="-128"/>
            </a:rPr>
            <a:t>円の増、類似団体平均（</a:t>
          </a:r>
          <a:r>
            <a:rPr kumimoji="1" lang="en-US" altLang="ja-JP" sz="1200">
              <a:latin typeface="ＭＳ Ｐゴシック" panose="020B0600070205080204" pitchFamily="50" charset="-128"/>
              <a:ea typeface="ＭＳ Ｐゴシック" panose="020B0600070205080204" pitchFamily="50" charset="-128"/>
            </a:rPr>
            <a:t>59,559</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5,355</a:t>
          </a:r>
          <a:r>
            <a:rPr kumimoji="1" lang="ja-JP" altLang="en-US" sz="1200">
              <a:latin typeface="ＭＳ Ｐゴシック" panose="020B0600070205080204" pitchFamily="50" charset="-128"/>
              <a:ea typeface="ＭＳ Ｐゴシック" panose="020B0600070205080204" pitchFamily="50" charset="-128"/>
            </a:rPr>
            <a:t>円、県平均よりも</a:t>
          </a:r>
          <a:r>
            <a:rPr kumimoji="1" lang="en-US" altLang="ja-JP" sz="1200">
              <a:latin typeface="ＭＳ Ｐゴシック" panose="020B0600070205080204" pitchFamily="50" charset="-128"/>
              <a:ea typeface="ＭＳ Ｐゴシック" panose="020B0600070205080204" pitchFamily="50" charset="-128"/>
            </a:rPr>
            <a:t>33,119</a:t>
          </a:r>
          <a:r>
            <a:rPr kumimoji="1" lang="ja-JP" altLang="en-US" sz="1200">
              <a:latin typeface="ＭＳ Ｐゴシック" panose="020B0600070205080204" pitchFamily="50" charset="-128"/>
              <a:ea typeface="ＭＳ Ｐゴシック" panose="020B0600070205080204" pitchFamily="50" charset="-128"/>
            </a:rPr>
            <a:t>円下回っている。増となった主な要因は、障害児施設給付費などが増加したためである。引き続き扶助費の増加を抑制していくことに努める。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公債費については、前年度と比較すると</a:t>
          </a:r>
          <a:r>
            <a:rPr kumimoji="1" lang="en-US" altLang="ja-JP" sz="1200">
              <a:latin typeface="ＭＳ Ｐゴシック" panose="020B0600070205080204" pitchFamily="50" charset="-128"/>
              <a:ea typeface="ＭＳ Ｐゴシック" panose="020B0600070205080204" pitchFamily="50" charset="-128"/>
            </a:rPr>
            <a:t>3,210</a:t>
          </a:r>
          <a:r>
            <a:rPr kumimoji="1" lang="ja-JP" altLang="en-US" sz="1200">
              <a:latin typeface="ＭＳ Ｐゴシック" panose="020B0600070205080204" pitchFamily="50" charset="-128"/>
              <a:ea typeface="ＭＳ Ｐゴシック" panose="020B0600070205080204" pitchFamily="50" charset="-128"/>
            </a:rPr>
            <a:t>円の増、類似団体平均（</a:t>
          </a:r>
          <a:r>
            <a:rPr kumimoji="1" lang="en-US" altLang="ja-JP" sz="1200">
              <a:latin typeface="ＭＳ Ｐゴシック" panose="020B0600070205080204" pitchFamily="50" charset="-128"/>
              <a:ea typeface="ＭＳ Ｐゴシック" panose="020B0600070205080204" pitchFamily="50" charset="-128"/>
            </a:rPr>
            <a:t>75,086</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42,717</a:t>
          </a:r>
          <a:r>
            <a:rPr kumimoji="1" lang="ja-JP" altLang="en-US" sz="1200">
              <a:latin typeface="ＭＳ Ｐゴシック" panose="020B0600070205080204" pitchFamily="50" charset="-128"/>
              <a:ea typeface="ＭＳ Ｐゴシック" panose="020B0600070205080204" pitchFamily="50" charset="-128"/>
            </a:rPr>
            <a:t>円、県平均より</a:t>
          </a:r>
          <a:r>
            <a:rPr kumimoji="1" lang="en-US" altLang="ja-JP" sz="1200">
              <a:latin typeface="ＭＳ Ｐゴシック" panose="020B0600070205080204" pitchFamily="50" charset="-128"/>
              <a:ea typeface="ＭＳ Ｐゴシック" panose="020B0600070205080204" pitchFamily="50" charset="-128"/>
            </a:rPr>
            <a:t>4,098</a:t>
          </a:r>
          <a:r>
            <a:rPr kumimoji="1" lang="ja-JP" altLang="en-US" sz="1200">
              <a:latin typeface="ＭＳ Ｐゴシック" panose="020B0600070205080204" pitchFamily="50" charset="-128"/>
              <a:ea typeface="ＭＳ Ｐゴシック" panose="020B0600070205080204" pitchFamily="50" charset="-128"/>
            </a:rPr>
            <a:t>円下回っており、増となった要因は、小中一貫校建設の際に発行した地方債の元金償還開始によるものであり、今後も将来的な負担に十分留意しつつ、過度に起債に依存することのない財政運営を行う。</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投資的経費の普通建設事業費は住民一人当たり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39,382</a:t>
          </a:r>
          <a:r>
            <a:rPr kumimoji="1" lang="ja-JP" altLang="en-US" sz="1200">
              <a:latin typeface="ＭＳ Ｐゴシック" panose="020B0600070205080204" pitchFamily="50" charset="-128"/>
              <a:ea typeface="ＭＳ Ｐゴシック" panose="020B0600070205080204" pitchFamily="50" charset="-128"/>
            </a:rPr>
            <a:t>円と前年度より</a:t>
          </a:r>
          <a:r>
            <a:rPr kumimoji="1" lang="en-US" altLang="ja-JP" sz="1200">
              <a:latin typeface="ＭＳ Ｐゴシック" panose="020B0600070205080204" pitchFamily="50" charset="-128"/>
              <a:ea typeface="ＭＳ Ｐゴシック" panose="020B0600070205080204" pitchFamily="50" charset="-128"/>
            </a:rPr>
            <a:t>6,446</a:t>
          </a:r>
          <a:r>
            <a:rPr kumimoji="1" lang="ja-JP" altLang="en-US" sz="1200">
              <a:latin typeface="ＭＳ Ｐゴシック" panose="020B0600070205080204" pitchFamily="50" charset="-128"/>
              <a:ea typeface="ＭＳ Ｐゴシック" panose="020B0600070205080204" pitchFamily="50" charset="-128"/>
            </a:rPr>
            <a:t>円減となった。類似団体平均（</a:t>
          </a:r>
          <a:r>
            <a:rPr kumimoji="1" lang="en-US" altLang="ja-JP" sz="1200">
              <a:latin typeface="ＭＳ Ｐゴシック" panose="020B0600070205080204" pitchFamily="50" charset="-128"/>
              <a:ea typeface="ＭＳ Ｐゴシック" panose="020B0600070205080204" pitchFamily="50" charset="-128"/>
            </a:rPr>
            <a:t>126,262</a:t>
          </a:r>
          <a:r>
            <a:rPr kumimoji="1" lang="ja-JP" altLang="en-US" sz="1200">
              <a:latin typeface="ＭＳ Ｐゴシック" panose="020B0600070205080204" pitchFamily="50" charset="-128"/>
              <a:ea typeface="ＭＳ Ｐゴシック" panose="020B0600070205080204" pitchFamily="50" charset="-128"/>
            </a:rPr>
            <a:t>円）と比較しても一人当たりのコストは低い状況となっている。また、茨城県平均（</a:t>
          </a:r>
          <a:r>
            <a:rPr kumimoji="1" lang="en-US" altLang="ja-JP" sz="1200">
              <a:latin typeface="ＭＳ Ｐゴシック" panose="020B0600070205080204" pitchFamily="50" charset="-128"/>
              <a:ea typeface="ＭＳ Ｐゴシック" panose="020B0600070205080204" pitchFamily="50" charset="-128"/>
            </a:rPr>
            <a:t>60,553</a:t>
          </a:r>
          <a:r>
            <a:rPr kumimoji="1" lang="ja-JP" altLang="en-US" sz="1200">
              <a:latin typeface="ＭＳ Ｐゴシック" panose="020B0600070205080204" pitchFamily="50" charset="-128"/>
              <a:ea typeface="ＭＳ Ｐゴシック" panose="020B0600070205080204" pitchFamily="50" charset="-128"/>
            </a:rPr>
            <a:t>円）と比較しても下回っている。減となった要因は、通学路整備事業が完了したことによるもので、前年度と比較しても</a:t>
          </a:r>
          <a:r>
            <a:rPr kumimoji="1" lang="en-US" altLang="ja-JP" sz="1200">
              <a:latin typeface="ＭＳ Ｐゴシック" panose="020B0600070205080204" pitchFamily="50" charset="-128"/>
              <a:ea typeface="ＭＳ Ｐゴシック" panose="020B0600070205080204" pitchFamily="50" charset="-128"/>
            </a:rPr>
            <a:t>14.1</a:t>
          </a:r>
          <a:r>
            <a:rPr kumimoji="1" lang="ja-JP" altLang="en-US" sz="1200">
              <a:latin typeface="ＭＳ Ｐゴシック" panose="020B0600070205080204" pitchFamily="50" charset="-128"/>
              <a:ea typeface="ＭＳ Ｐゴシック" panose="020B0600070205080204" pitchFamily="50" charset="-128"/>
            </a:rPr>
            <a:t>％減となった。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補助費等については、前年度と比較すると</a:t>
          </a:r>
          <a:r>
            <a:rPr kumimoji="1" lang="en-US" altLang="ja-JP" sz="1200">
              <a:latin typeface="ＭＳ Ｐゴシック" panose="020B0600070205080204" pitchFamily="50" charset="-128"/>
              <a:ea typeface="ＭＳ Ｐゴシック" panose="020B0600070205080204" pitchFamily="50" charset="-128"/>
            </a:rPr>
            <a:t>24,169</a:t>
          </a:r>
          <a:r>
            <a:rPr kumimoji="1" lang="ja-JP" altLang="en-US" sz="1200">
              <a:latin typeface="ＭＳ Ｐゴシック" panose="020B0600070205080204" pitchFamily="50" charset="-128"/>
              <a:ea typeface="ＭＳ Ｐゴシック" panose="020B0600070205080204" pitchFamily="50" charset="-128"/>
            </a:rPr>
            <a:t>円の減、類似団体平均（</a:t>
          </a:r>
          <a:r>
            <a:rPr kumimoji="1" lang="en-US" altLang="ja-JP" sz="1200">
              <a:latin typeface="ＭＳ Ｐゴシック" panose="020B0600070205080204" pitchFamily="50" charset="-128"/>
              <a:ea typeface="ＭＳ Ｐゴシック" panose="020B0600070205080204" pitchFamily="50" charset="-128"/>
            </a:rPr>
            <a:t>100,466</a:t>
          </a:r>
          <a:r>
            <a:rPr kumimoji="1" lang="ja-JP" altLang="en-US" sz="1200">
              <a:latin typeface="ＭＳ Ｐゴシック" panose="020B0600070205080204" pitchFamily="50" charset="-128"/>
              <a:ea typeface="ＭＳ Ｐゴシック" panose="020B0600070205080204" pitchFamily="50" charset="-128"/>
            </a:rPr>
            <a:t>円）と比較して</a:t>
          </a:r>
          <a:r>
            <a:rPr kumimoji="1" lang="en-US" altLang="ja-JP" sz="1200">
              <a:latin typeface="ＭＳ Ｐゴシック" panose="020B0600070205080204" pitchFamily="50" charset="-128"/>
              <a:ea typeface="ＭＳ Ｐゴシック" panose="020B0600070205080204" pitchFamily="50" charset="-128"/>
            </a:rPr>
            <a:t>24,228</a:t>
          </a:r>
          <a:r>
            <a:rPr kumimoji="1" lang="ja-JP" altLang="en-US" sz="1200">
              <a:latin typeface="ＭＳ Ｐゴシック" panose="020B0600070205080204" pitchFamily="50" charset="-128"/>
              <a:ea typeface="ＭＳ Ｐゴシック" panose="020B0600070205080204" pitchFamily="50" charset="-128"/>
            </a:rPr>
            <a:t>円下回っている。主な要因は、ふるさと寄附が減となったことによる報償費（お礼の品）の減である。積立金についても、ふるさと寄附が減となったことにより減少した。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8,754
8,599
44.30
4,837,764
4,331,778
442,950
2,943,261
3,879,414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68961</xdr:rowOff>
    </xdr:from>
    <xdr:to>
      <xdr:col>24</xdr:col>
      <xdr:colOff>63500</xdr:colOff>
      <xdr:row>34</xdr:row>
      <xdr:rowOff>97917</xdr:rowOff>
    </xdr:to>
    <xdr:cxnSp macro="">
      <xdr:nvCxnSpPr>
        <xdr:cNvPr id="61" name="直線コネクタ 60"/>
        <xdr:cNvCxnSpPr/>
      </xdr:nvCxnSpPr>
      <xdr:spPr>
        <a:xfrm flipV="1">
          <a:off x="3797300" y="589826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97917</xdr:rowOff>
    </xdr:from>
    <xdr:to>
      <xdr:col>19</xdr:col>
      <xdr:colOff>177800</xdr:colOff>
      <xdr:row>34</xdr:row>
      <xdr:rowOff>99187</xdr:rowOff>
    </xdr:to>
    <xdr:cxnSp macro="">
      <xdr:nvCxnSpPr>
        <xdr:cNvPr id="64" name="直線コネクタ 63"/>
        <xdr:cNvCxnSpPr/>
      </xdr:nvCxnSpPr>
      <xdr:spPr>
        <a:xfrm flipV="1">
          <a:off x="2908300" y="5927217"/>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99187</xdr:rowOff>
    </xdr:from>
    <xdr:to>
      <xdr:col>15</xdr:col>
      <xdr:colOff>50800</xdr:colOff>
      <xdr:row>34</xdr:row>
      <xdr:rowOff>129159</xdr:rowOff>
    </xdr:to>
    <xdr:cxnSp macro="">
      <xdr:nvCxnSpPr>
        <xdr:cNvPr id="67" name="直線コネクタ 66"/>
        <xdr:cNvCxnSpPr/>
      </xdr:nvCxnSpPr>
      <xdr:spPr>
        <a:xfrm flipV="1">
          <a:off x="2019300" y="5928487"/>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118237</xdr:rowOff>
    </xdr:from>
    <xdr:to>
      <xdr:col>10</xdr:col>
      <xdr:colOff>114300</xdr:colOff>
      <xdr:row>34</xdr:row>
      <xdr:rowOff>129159</xdr:rowOff>
    </xdr:to>
    <xdr:cxnSp macro="">
      <xdr:nvCxnSpPr>
        <xdr:cNvPr id="70" name="直線コネクタ 69"/>
        <xdr:cNvCxnSpPr/>
      </xdr:nvCxnSpPr>
      <xdr:spPr>
        <a:xfrm>
          <a:off x="1130300" y="5947537"/>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18161</xdr:rowOff>
    </xdr:from>
    <xdr:to>
      <xdr:col>24</xdr:col>
      <xdr:colOff>114300</xdr:colOff>
      <xdr:row>34</xdr:row>
      <xdr:rowOff>119761</xdr:rowOff>
    </xdr:to>
    <xdr:sp macro="" textlink="">
      <xdr:nvSpPr>
        <xdr:cNvPr id="80" name="楕円 79"/>
        <xdr:cNvSpPr/>
      </xdr:nvSpPr>
      <xdr:spPr>
        <a:xfrm>
          <a:off x="4584700" y="58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168038</xdr:rowOff>
    </xdr:from>
    <xdr:ext cx="469744" cy="259045"/>
    <xdr:sp macro="" textlink="">
      <xdr:nvSpPr>
        <xdr:cNvPr id="81" name="議会費該当値テキスト"/>
        <xdr:cNvSpPr txBox="1"/>
      </xdr:nvSpPr>
      <xdr:spPr>
        <a:xfrm>
          <a:off x="4686300" y="582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47117</xdr:rowOff>
    </xdr:from>
    <xdr:to>
      <xdr:col>20</xdr:col>
      <xdr:colOff>38100</xdr:colOff>
      <xdr:row>34</xdr:row>
      <xdr:rowOff>148717</xdr:rowOff>
    </xdr:to>
    <xdr:sp macro="" textlink="">
      <xdr:nvSpPr>
        <xdr:cNvPr id="82" name="楕円 81"/>
        <xdr:cNvSpPr/>
      </xdr:nvSpPr>
      <xdr:spPr>
        <a:xfrm>
          <a:off x="3746500" y="58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165244</xdr:rowOff>
    </xdr:from>
    <xdr:ext cx="469744" cy="259045"/>
    <xdr:sp macro="" textlink="">
      <xdr:nvSpPr>
        <xdr:cNvPr id="83" name="テキスト ボックス 82"/>
        <xdr:cNvSpPr txBox="1"/>
      </xdr:nvSpPr>
      <xdr:spPr>
        <a:xfrm>
          <a:off x="3562428" y="565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48387</xdr:rowOff>
    </xdr:from>
    <xdr:to>
      <xdr:col>15</xdr:col>
      <xdr:colOff>101600</xdr:colOff>
      <xdr:row>34</xdr:row>
      <xdr:rowOff>149987</xdr:rowOff>
    </xdr:to>
    <xdr:sp macro="" textlink="">
      <xdr:nvSpPr>
        <xdr:cNvPr id="84" name="楕円 83"/>
        <xdr:cNvSpPr/>
      </xdr:nvSpPr>
      <xdr:spPr>
        <a:xfrm>
          <a:off x="2857500" y="58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166514</xdr:rowOff>
    </xdr:from>
    <xdr:ext cx="469744" cy="259045"/>
    <xdr:sp macro="" textlink="">
      <xdr:nvSpPr>
        <xdr:cNvPr id="85" name="テキスト ボックス 84"/>
        <xdr:cNvSpPr txBox="1"/>
      </xdr:nvSpPr>
      <xdr:spPr>
        <a:xfrm>
          <a:off x="2673428" y="56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78359</xdr:rowOff>
    </xdr:from>
    <xdr:to>
      <xdr:col>10</xdr:col>
      <xdr:colOff>165100</xdr:colOff>
      <xdr:row>35</xdr:row>
      <xdr:rowOff>8509</xdr:rowOff>
    </xdr:to>
    <xdr:sp macro="" textlink="">
      <xdr:nvSpPr>
        <xdr:cNvPr id="86" name="楕円 85"/>
        <xdr:cNvSpPr/>
      </xdr:nvSpPr>
      <xdr:spPr>
        <a:xfrm>
          <a:off x="1968500" y="59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171086</xdr:rowOff>
    </xdr:from>
    <xdr:ext cx="469744" cy="259045"/>
    <xdr:sp macro="" textlink="">
      <xdr:nvSpPr>
        <xdr:cNvPr id="87" name="テキスト ボックス 86"/>
        <xdr:cNvSpPr txBox="1"/>
      </xdr:nvSpPr>
      <xdr:spPr>
        <a:xfrm>
          <a:off x="1784428" y="60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67437</xdr:rowOff>
    </xdr:from>
    <xdr:to>
      <xdr:col>6</xdr:col>
      <xdr:colOff>38100</xdr:colOff>
      <xdr:row>34</xdr:row>
      <xdr:rowOff>169037</xdr:rowOff>
    </xdr:to>
    <xdr:sp macro="" textlink="">
      <xdr:nvSpPr>
        <xdr:cNvPr id="88" name="楕円 87"/>
        <xdr:cNvSpPr/>
      </xdr:nvSpPr>
      <xdr:spPr>
        <a:xfrm>
          <a:off x="1079500" y="58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160164</xdr:rowOff>
    </xdr:from>
    <xdr:ext cx="469744" cy="259045"/>
    <xdr:sp macro="" textlink="">
      <xdr:nvSpPr>
        <xdr:cNvPr id="89" name="テキスト ボックス 88"/>
        <xdr:cNvSpPr txBox="1"/>
      </xdr:nvSpPr>
      <xdr:spPr>
        <a:xfrm>
          <a:off x="895428" y="598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89004</xdr:rowOff>
    </xdr:from>
    <xdr:to>
      <xdr:col>24</xdr:col>
      <xdr:colOff>63500</xdr:colOff>
      <xdr:row>58</xdr:row>
      <xdr:rowOff>128455</xdr:rowOff>
    </xdr:to>
    <xdr:cxnSp macro="">
      <xdr:nvCxnSpPr>
        <xdr:cNvPr id="120" name="直線コネクタ 119"/>
        <xdr:cNvCxnSpPr/>
      </xdr:nvCxnSpPr>
      <xdr:spPr>
        <a:xfrm>
          <a:off x="3797300" y="10033104"/>
          <a:ext cx="838200" cy="3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89004</xdr:rowOff>
    </xdr:from>
    <xdr:to>
      <xdr:col>19</xdr:col>
      <xdr:colOff>177800</xdr:colOff>
      <xdr:row>58</xdr:row>
      <xdr:rowOff>117263</xdr:rowOff>
    </xdr:to>
    <xdr:cxnSp macro="">
      <xdr:nvCxnSpPr>
        <xdr:cNvPr id="123" name="直線コネクタ 122"/>
        <xdr:cNvCxnSpPr/>
      </xdr:nvCxnSpPr>
      <xdr:spPr>
        <a:xfrm flipV="1">
          <a:off x="2908300" y="10033104"/>
          <a:ext cx="889000" cy="2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117263</xdr:rowOff>
    </xdr:from>
    <xdr:to>
      <xdr:col>15</xdr:col>
      <xdr:colOff>50800</xdr:colOff>
      <xdr:row>58</xdr:row>
      <xdr:rowOff>160813</xdr:rowOff>
    </xdr:to>
    <xdr:cxnSp macro="">
      <xdr:nvCxnSpPr>
        <xdr:cNvPr id="126" name="直線コネクタ 125"/>
        <xdr:cNvCxnSpPr/>
      </xdr:nvCxnSpPr>
      <xdr:spPr>
        <a:xfrm flipV="1">
          <a:off x="2019300" y="10061363"/>
          <a:ext cx="889000" cy="4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160813</xdr:rowOff>
    </xdr:from>
    <xdr:to>
      <xdr:col>10</xdr:col>
      <xdr:colOff>114300</xdr:colOff>
      <xdr:row>58</xdr:row>
      <xdr:rowOff>168089</xdr:rowOff>
    </xdr:to>
    <xdr:cxnSp macro="">
      <xdr:nvCxnSpPr>
        <xdr:cNvPr id="129" name="直線コネクタ 128"/>
        <xdr:cNvCxnSpPr/>
      </xdr:nvCxnSpPr>
      <xdr:spPr>
        <a:xfrm flipV="1">
          <a:off x="1130300" y="10104913"/>
          <a:ext cx="889000" cy="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77655</xdr:rowOff>
    </xdr:from>
    <xdr:to>
      <xdr:col>24</xdr:col>
      <xdr:colOff>114300</xdr:colOff>
      <xdr:row>59</xdr:row>
      <xdr:rowOff>7805</xdr:rowOff>
    </xdr:to>
    <xdr:sp macro="" textlink="">
      <xdr:nvSpPr>
        <xdr:cNvPr id="139" name="楕円 138"/>
        <xdr:cNvSpPr/>
      </xdr:nvSpPr>
      <xdr:spPr>
        <a:xfrm>
          <a:off x="4584700" y="100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37032</xdr:rowOff>
    </xdr:from>
    <xdr:ext cx="599010" cy="259045"/>
    <xdr:sp macro="" textlink="">
      <xdr:nvSpPr>
        <xdr:cNvPr id="140" name="総務費該当値テキスト"/>
        <xdr:cNvSpPr txBox="1"/>
      </xdr:nvSpPr>
      <xdr:spPr>
        <a:xfrm>
          <a:off x="4686300" y="980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38204</xdr:rowOff>
    </xdr:from>
    <xdr:to>
      <xdr:col>20</xdr:col>
      <xdr:colOff>38100</xdr:colOff>
      <xdr:row>58</xdr:row>
      <xdr:rowOff>139804</xdr:rowOff>
    </xdr:to>
    <xdr:sp macro="" textlink="">
      <xdr:nvSpPr>
        <xdr:cNvPr id="141" name="楕円 140"/>
        <xdr:cNvSpPr/>
      </xdr:nvSpPr>
      <xdr:spPr>
        <a:xfrm>
          <a:off x="3746500" y="99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156331</xdr:rowOff>
    </xdr:from>
    <xdr:ext cx="599010" cy="259045"/>
    <xdr:sp macro="" textlink="">
      <xdr:nvSpPr>
        <xdr:cNvPr id="142" name="テキスト ボックス 141"/>
        <xdr:cNvSpPr txBox="1"/>
      </xdr:nvSpPr>
      <xdr:spPr>
        <a:xfrm>
          <a:off x="3497795" y="975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66463</xdr:rowOff>
    </xdr:from>
    <xdr:to>
      <xdr:col>15</xdr:col>
      <xdr:colOff>101600</xdr:colOff>
      <xdr:row>58</xdr:row>
      <xdr:rowOff>168063</xdr:rowOff>
    </xdr:to>
    <xdr:sp macro="" textlink="">
      <xdr:nvSpPr>
        <xdr:cNvPr id="143" name="楕円 142"/>
        <xdr:cNvSpPr/>
      </xdr:nvSpPr>
      <xdr:spPr>
        <a:xfrm>
          <a:off x="2857500" y="100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13140</xdr:rowOff>
    </xdr:from>
    <xdr:ext cx="599010" cy="259045"/>
    <xdr:sp macro="" textlink="">
      <xdr:nvSpPr>
        <xdr:cNvPr id="144" name="テキスト ボックス 143"/>
        <xdr:cNvSpPr txBox="1"/>
      </xdr:nvSpPr>
      <xdr:spPr>
        <a:xfrm>
          <a:off x="2608795" y="978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110013</xdr:rowOff>
    </xdr:from>
    <xdr:to>
      <xdr:col>10</xdr:col>
      <xdr:colOff>165100</xdr:colOff>
      <xdr:row>59</xdr:row>
      <xdr:rowOff>40163</xdr:rowOff>
    </xdr:to>
    <xdr:sp macro="" textlink="">
      <xdr:nvSpPr>
        <xdr:cNvPr id="145" name="楕円 144"/>
        <xdr:cNvSpPr/>
      </xdr:nvSpPr>
      <xdr:spPr>
        <a:xfrm>
          <a:off x="1968500" y="100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31290</xdr:rowOff>
    </xdr:from>
    <xdr:ext cx="599010" cy="259045"/>
    <xdr:sp macro="" textlink="">
      <xdr:nvSpPr>
        <xdr:cNvPr id="146" name="テキスト ボックス 145"/>
        <xdr:cNvSpPr txBox="1"/>
      </xdr:nvSpPr>
      <xdr:spPr>
        <a:xfrm>
          <a:off x="1719795" y="1014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117289</xdr:rowOff>
    </xdr:from>
    <xdr:to>
      <xdr:col>6</xdr:col>
      <xdr:colOff>38100</xdr:colOff>
      <xdr:row>59</xdr:row>
      <xdr:rowOff>47439</xdr:rowOff>
    </xdr:to>
    <xdr:sp macro="" textlink="">
      <xdr:nvSpPr>
        <xdr:cNvPr id="147" name="楕円 146"/>
        <xdr:cNvSpPr/>
      </xdr:nvSpPr>
      <xdr:spPr>
        <a:xfrm>
          <a:off x="1079500" y="100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38566</xdr:rowOff>
    </xdr:from>
    <xdr:ext cx="534377" cy="259045"/>
    <xdr:sp macro="" textlink="">
      <xdr:nvSpPr>
        <xdr:cNvPr id="148" name="テキスト ボックス 147"/>
        <xdr:cNvSpPr txBox="1"/>
      </xdr:nvSpPr>
      <xdr:spPr>
        <a:xfrm>
          <a:off x="863111" y="101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128246</xdr:rowOff>
    </xdr:from>
    <xdr:to>
      <xdr:col>24</xdr:col>
      <xdr:colOff>63500</xdr:colOff>
      <xdr:row>77</xdr:row>
      <xdr:rowOff>2284</xdr:rowOff>
    </xdr:to>
    <xdr:cxnSp macro="">
      <xdr:nvCxnSpPr>
        <xdr:cNvPr id="174" name="直線コネクタ 173"/>
        <xdr:cNvCxnSpPr/>
      </xdr:nvCxnSpPr>
      <xdr:spPr>
        <a:xfrm>
          <a:off x="3797300" y="13158446"/>
          <a:ext cx="838200" cy="4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128246</xdr:rowOff>
    </xdr:from>
    <xdr:to>
      <xdr:col>19</xdr:col>
      <xdr:colOff>177800</xdr:colOff>
      <xdr:row>77</xdr:row>
      <xdr:rowOff>75847</xdr:rowOff>
    </xdr:to>
    <xdr:cxnSp macro="">
      <xdr:nvCxnSpPr>
        <xdr:cNvPr id="177" name="直線コネクタ 176"/>
        <xdr:cNvCxnSpPr/>
      </xdr:nvCxnSpPr>
      <xdr:spPr>
        <a:xfrm flipV="1">
          <a:off x="2908300" y="13158446"/>
          <a:ext cx="889000" cy="1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75847</xdr:rowOff>
    </xdr:from>
    <xdr:to>
      <xdr:col>15</xdr:col>
      <xdr:colOff>50800</xdr:colOff>
      <xdr:row>77</xdr:row>
      <xdr:rowOff>78418</xdr:rowOff>
    </xdr:to>
    <xdr:cxnSp macro="">
      <xdr:nvCxnSpPr>
        <xdr:cNvPr id="180" name="直線コネクタ 179"/>
        <xdr:cNvCxnSpPr/>
      </xdr:nvCxnSpPr>
      <xdr:spPr>
        <a:xfrm flipV="1">
          <a:off x="2019300" y="13277497"/>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78418</xdr:rowOff>
    </xdr:from>
    <xdr:to>
      <xdr:col>10</xdr:col>
      <xdr:colOff>114300</xdr:colOff>
      <xdr:row>77</xdr:row>
      <xdr:rowOff>118001</xdr:rowOff>
    </xdr:to>
    <xdr:cxnSp macro="">
      <xdr:nvCxnSpPr>
        <xdr:cNvPr id="183" name="直線コネクタ 182"/>
        <xdr:cNvCxnSpPr/>
      </xdr:nvCxnSpPr>
      <xdr:spPr>
        <a:xfrm flipV="1">
          <a:off x="1130300" y="13280068"/>
          <a:ext cx="889000" cy="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122934</xdr:rowOff>
    </xdr:from>
    <xdr:to>
      <xdr:col>24</xdr:col>
      <xdr:colOff>114300</xdr:colOff>
      <xdr:row>77</xdr:row>
      <xdr:rowOff>53084</xdr:rowOff>
    </xdr:to>
    <xdr:sp macro="" textlink="">
      <xdr:nvSpPr>
        <xdr:cNvPr id="193" name="楕円 192"/>
        <xdr:cNvSpPr/>
      </xdr:nvSpPr>
      <xdr:spPr>
        <a:xfrm>
          <a:off x="4584700" y="131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101361</xdr:rowOff>
    </xdr:from>
    <xdr:ext cx="599010" cy="259045"/>
    <xdr:sp macro="" textlink="">
      <xdr:nvSpPr>
        <xdr:cNvPr id="194" name="民生費該当値テキスト"/>
        <xdr:cNvSpPr txBox="1"/>
      </xdr:nvSpPr>
      <xdr:spPr>
        <a:xfrm>
          <a:off x="4686300" y="1313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77446</xdr:rowOff>
    </xdr:from>
    <xdr:to>
      <xdr:col>20</xdr:col>
      <xdr:colOff>38100</xdr:colOff>
      <xdr:row>77</xdr:row>
      <xdr:rowOff>7596</xdr:rowOff>
    </xdr:to>
    <xdr:sp macro="" textlink="">
      <xdr:nvSpPr>
        <xdr:cNvPr id="195" name="楕円 194"/>
        <xdr:cNvSpPr/>
      </xdr:nvSpPr>
      <xdr:spPr>
        <a:xfrm>
          <a:off x="3746500" y="131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170173</xdr:rowOff>
    </xdr:from>
    <xdr:ext cx="599010" cy="259045"/>
    <xdr:sp macro="" textlink="">
      <xdr:nvSpPr>
        <xdr:cNvPr id="196" name="テキスト ボックス 195"/>
        <xdr:cNvSpPr txBox="1"/>
      </xdr:nvSpPr>
      <xdr:spPr>
        <a:xfrm>
          <a:off x="3497795" y="1320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25047</xdr:rowOff>
    </xdr:from>
    <xdr:to>
      <xdr:col>15</xdr:col>
      <xdr:colOff>101600</xdr:colOff>
      <xdr:row>77</xdr:row>
      <xdr:rowOff>126647</xdr:rowOff>
    </xdr:to>
    <xdr:sp macro="" textlink="">
      <xdr:nvSpPr>
        <xdr:cNvPr id="197" name="楕円 196"/>
        <xdr:cNvSpPr/>
      </xdr:nvSpPr>
      <xdr:spPr>
        <a:xfrm>
          <a:off x="2857500" y="132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117774</xdr:rowOff>
    </xdr:from>
    <xdr:ext cx="599010" cy="259045"/>
    <xdr:sp macro="" textlink="">
      <xdr:nvSpPr>
        <xdr:cNvPr id="198" name="テキスト ボックス 197"/>
        <xdr:cNvSpPr txBox="1"/>
      </xdr:nvSpPr>
      <xdr:spPr>
        <a:xfrm>
          <a:off x="2608795" y="1331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27618</xdr:rowOff>
    </xdr:from>
    <xdr:to>
      <xdr:col>10</xdr:col>
      <xdr:colOff>165100</xdr:colOff>
      <xdr:row>77</xdr:row>
      <xdr:rowOff>129218</xdr:rowOff>
    </xdr:to>
    <xdr:sp macro="" textlink="">
      <xdr:nvSpPr>
        <xdr:cNvPr id="199" name="楕円 198"/>
        <xdr:cNvSpPr/>
      </xdr:nvSpPr>
      <xdr:spPr>
        <a:xfrm>
          <a:off x="1968500" y="132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120345</xdr:rowOff>
    </xdr:from>
    <xdr:ext cx="599010" cy="259045"/>
    <xdr:sp macro="" textlink="">
      <xdr:nvSpPr>
        <xdr:cNvPr id="200" name="テキスト ボックス 199"/>
        <xdr:cNvSpPr txBox="1"/>
      </xdr:nvSpPr>
      <xdr:spPr>
        <a:xfrm>
          <a:off x="1719795" y="1332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67201</xdr:rowOff>
    </xdr:from>
    <xdr:to>
      <xdr:col>6</xdr:col>
      <xdr:colOff>38100</xdr:colOff>
      <xdr:row>77</xdr:row>
      <xdr:rowOff>168801</xdr:rowOff>
    </xdr:to>
    <xdr:sp macro="" textlink="">
      <xdr:nvSpPr>
        <xdr:cNvPr id="201" name="楕円 200"/>
        <xdr:cNvSpPr/>
      </xdr:nvSpPr>
      <xdr:spPr>
        <a:xfrm>
          <a:off x="1079500" y="132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159928</xdr:rowOff>
    </xdr:from>
    <xdr:ext cx="599010" cy="259045"/>
    <xdr:sp macro="" textlink="">
      <xdr:nvSpPr>
        <xdr:cNvPr id="202" name="テキスト ボックス 201"/>
        <xdr:cNvSpPr txBox="1"/>
      </xdr:nvSpPr>
      <xdr:spPr>
        <a:xfrm>
          <a:off x="830795" y="1336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65998</xdr:rowOff>
    </xdr:from>
    <xdr:to>
      <xdr:col>24</xdr:col>
      <xdr:colOff>63500</xdr:colOff>
      <xdr:row>98</xdr:row>
      <xdr:rowOff>67442</xdr:rowOff>
    </xdr:to>
    <xdr:cxnSp macro="">
      <xdr:nvCxnSpPr>
        <xdr:cNvPr id="229" name="直線コネクタ 228"/>
        <xdr:cNvCxnSpPr/>
      </xdr:nvCxnSpPr>
      <xdr:spPr>
        <a:xfrm flipV="1">
          <a:off x="3797300" y="16868098"/>
          <a:ext cx="8382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67442</xdr:rowOff>
    </xdr:from>
    <xdr:to>
      <xdr:col>19</xdr:col>
      <xdr:colOff>177800</xdr:colOff>
      <xdr:row>98</xdr:row>
      <xdr:rowOff>69977</xdr:rowOff>
    </xdr:to>
    <xdr:cxnSp macro="">
      <xdr:nvCxnSpPr>
        <xdr:cNvPr id="232" name="直線コネクタ 231"/>
        <xdr:cNvCxnSpPr/>
      </xdr:nvCxnSpPr>
      <xdr:spPr>
        <a:xfrm flipV="1">
          <a:off x="2908300" y="16869542"/>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36823</xdr:rowOff>
    </xdr:from>
    <xdr:to>
      <xdr:col>15</xdr:col>
      <xdr:colOff>50800</xdr:colOff>
      <xdr:row>98</xdr:row>
      <xdr:rowOff>69977</xdr:rowOff>
    </xdr:to>
    <xdr:cxnSp macro="">
      <xdr:nvCxnSpPr>
        <xdr:cNvPr id="235" name="直線コネクタ 234"/>
        <xdr:cNvCxnSpPr/>
      </xdr:nvCxnSpPr>
      <xdr:spPr>
        <a:xfrm>
          <a:off x="2019300" y="16838923"/>
          <a:ext cx="889000" cy="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35534</xdr:rowOff>
    </xdr:from>
    <xdr:to>
      <xdr:col>10</xdr:col>
      <xdr:colOff>114300</xdr:colOff>
      <xdr:row>98</xdr:row>
      <xdr:rowOff>36823</xdr:rowOff>
    </xdr:to>
    <xdr:cxnSp macro="">
      <xdr:nvCxnSpPr>
        <xdr:cNvPr id="238" name="直線コネクタ 237"/>
        <xdr:cNvCxnSpPr/>
      </xdr:nvCxnSpPr>
      <xdr:spPr>
        <a:xfrm>
          <a:off x="1130300" y="16837634"/>
          <a:ext cx="8890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15198</xdr:rowOff>
    </xdr:from>
    <xdr:to>
      <xdr:col>24</xdr:col>
      <xdr:colOff>114300</xdr:colOff>
      <xdr:row>98</xdr:row>
      <xdr:rowOff>116798</xdr:rowOff>
    </xdr:to>
    <xdr:sp macro="" textlink="">
      <xdr:nvSpPr>
        <xdr:cNvPr id="248" name="楕円 247"/>
        <xdr:cNvSpPr/>
      </xdr:nvSpPr>
      <xdr:spPr>
        <a:xfrm>
          <a:off x="4584700" y="1681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101575</xdr:rowOff>
    </xdr:from>
    <xdr:ext cx="534377" cy="259045"/>
    <xdr:sp macro="" textlink="">
      <xdr:nvSpPr>
        <xdr:cNvPr id="249" name="衛生費該当値テキスト"/>
        <xdr:cNvSpPr txBox="1"/>
      </xdr:nvSpPr>
      <xdr:spPr>
        <a:xfrm>
          <a:off x="4686300" y="1673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16642</xdr:rowOff>
    </xdr:from>
    <xdr:to>
      <xdr:col>20</xdr:col>
      <xdr:colOff>38100</xdr:colOff>
      <xdr:row>98</xdr:row>
      <xdr:rowOff>118242</xdr:rowOff>
    </xdr:to>
    <xdr:sp macro="" textlink="">
      <xdr:nvSpPr>
        <xdr:cNvPr id="250" name="楕円 249"/>
        <xdr:cNvSpPr/>
      </xdr:nvSpPr>
      <xdr:spPr>
        <a:xfrm>
          <a:off x="3746500" y="168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109369</xdr:rowOff>
    </xdr:from>
    <xdr:ext cx="534377" cy="259045"/>
    <xdr:sp macro="" textlink="">
      <xdr:nvSpPr>
        <xdr:cNvPr id="251" name="テキスト ボックス 250"/>
        <xdr:cNvSpPr txBox="1"/>
      </xdr:nvSpPr>
      <xdr:spPr>
        <a:xfrm>
          <a:off x="3530111" y="1691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19177</xdr:rowOff>
    </xdr:from>
    <xdr:to>
      <xdr:col>15</xdr:col>
      <xdr:colOff>101600</xdr:colOff>
      <xdr:row>98</xdr:row>
      <xdr:rowOff>120777</xdr:rowOff>
    </xdr:to>
    <xdr:sp macro="" textlink="">
      <xdr:nvSpPr>
        <xdr:cNvPr id="252" name="楕円 251"/>
        <xdr:cNvSpPr/>
      </xdr:nvSpPr>
      <xdr:spPr>
        <a:xfrm>
          <a:off x="2857500" y="168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111904</xdr:rowOff>
    </xdr:from>
    <xdr:ext cx="534377" cy="259045"/>
    <xdr:sp macro="" textlink="">
      <xdr:nvSpPr>
        <xdr:cNvPr id="253" name="テキスト ボックス 252"/>
        <xdr:cNvSpPr txBox="1"/>
      </xdr:nvSpPr>
      <xdr:spPr>
        <a:xfrm>
          <a:off x="2641111" y="169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157473</xdr:rowOff>
    </xdr:from>
    <xdr:to>
      <xdr:col>10</xdr:col>
      <xdr:colOff>165100</xdr:colOff>
      <xdr:row>98</xdr:row>
      <xdr:rowOff>87623</xdr:rowOff>
    </xdr:to>
    <xdr:sp macro="" textlink="">
      <xdr:nvSpPr>
        <xdr:cNvPr id="254" name="楕円 253"/>
        <xdr:cNvSpPr/>
      </xdr:nvSpPr>
      <xdr:spPr>
        <a:xfrm>
          <a:off x="1968500" y="167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78750</xdr:rowOff>
    </xdr:from>
    <xdr:ext cx="534377" cy="259045"/>
    <xdr:sp macro="" textlink="">
      <xdr:nvSpPr>
        <xdr:cNvPr id="255" name="テキスト ボックス 254"/>
        <xdr:cNvSpPr txBox="1"/>
      </xdr:nvSpPr>
      <xdr:spPr>
        <a:xfrm>
          <a:off x="1752111" y="168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156184</xdr:rowOff>
    </xdr:from>
    <xdr:to>
      <xdr:col>6</xdr:col>
      <xdr:colOff>38100</xdr:colOff>
      <xdr:row>98</xdr:row>
      <xdr:rowOff>86334</xdr:rowOff>
    </xdr:to>
    <xdr:sp macro="" textlink="">
      <xdr:nvSpPr>
        <xdr:cNvPr id="256" name="楕円 255"/>
        <xdr:cNvSpPr/>
      </xdr:nvSpPr>
      <xdr:spPr>
        <a:xfrm>
          <a:off x="1079500" y="167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77461</xdr:rowOff>
    </xdr:from>
    <xdr:ext cx="534377" cy="259045"/>
    <xdr:sp macro="" textlink="">
      <xdr:nvSpPr>
        <xdr:cNvPr id="257" name="テキスト ボックス 256"/>
        <xdr:cNvSpPr txBox="1"/>
      </xdr:nvSpPr>
      <xdr:spPr>
        <a:xfrm>
          <a:off x="863111" y="168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4826</xdr:rowOff>
    </xdr:from>
    <xdr:to>
      <xdr:col>41</xdr:col>
      <xdr:colOff>50800</xdr:colOff>
      <xdr:row>39</xdr:row>
      <xdr:rowOff>44450</xdr:rowOff>
    </xdr:to>
    <xdr:cxnSp macro="">
      <xdr:nvCxnSpPr>
        <xdr:cNvPr id="295" name="直線コネクタ 294"/>
        <xdr:cNvCxnSpPr/>
      </xdr:nvCxnSpPr>
      <xdr:spPr>
        <a:xfrm>
          <a:off x="6972300" y="6177026"/>
          <a:ext cx="889000" cy="5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119524</xdr:rowOff>
    </xdr:from>
    <xdr:ext cx="469744" cy="259045"/>
    <xdr:sp macro="" textlink="">
      <xdr:nvSpPr>
        <xdr:cNvPr id="299" name="テキスト ボックス 298"/>
        <xdr:cNvSpPr txBox="1"/>
      </xdr:nvSpPr>
      <xdr:spPr>
        <a:xfrm>
          <a:off x="6737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125476</xdr:rowOff>
    </xdr:from>
    <xdr:to>
      <xdr:col>36</xdr:col>
      <xdr:colOff>165100</xdr:colOff>
      <xdr:row>36</xdr:row>
      <xdr:rowOff>55626</xdr:rowOff>
    </xdr:to>
    <xdr:sp macro="" textlink="">
      <xdr:nvSpPr>
        <xdr:cNvPr id="313" name="楕円 312"/>
        <xdr:cNvSpPr/>
      </xdr:nvSpPr>
      <xdr:spPr>
        <a:xfrm>
          <a:off x="6921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72153</xdr:rowOff>
    </xdr:from>
    <xdr:ext cx="469744" cy="259045"/>
    <xdr:sp macro="" textlink="">
      <xdr:nvSpPr>
        <xdr:cNvPr id="314" name="テキスト ボックス 313"/>
        <xdr:cNvSpPr txBox="1"/>
      </xdr:nvSpPr>
      <xdr:spPr>
        <a:xfrm>
          <a:off x="6737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84818</xdr:rowOff>
    </xdr:from>
    <xdr:to>
      <xdr:col>55</xdr:col>
      <xdr:colOff>0</xdr:colOff>
      <xdr:row>58</xdr:row>
      <xdr:rowOff>101942</xdr:rowOff>
    </xdr:to>
    <xdr:cxnSp macro="">
      <xdr:nvCxnSpPr>
        <xdr:cNvPr id="341" name="直線コネクタ 340"/>
        <xdr:cNvCxnSpPr/>
      </xdr:nvCxnSpPr>
      <xdr:spPr>
        <a:xfrm flipV="1">
          <a:off x="9639300" y="10028918"/>
          <a:ext cx="8382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98237</xdr:rowOff>
    </xdr:from>
    <xdr:to>
      <xdr:col>50</xdr:col>
      <xdr:colOff>114300</xdr:colOff>
      <xdr:row>58</xdr:row>
      <xdr:rowOff>101942</xdr:rowOff>
    </xdr:to>
    <xdr:cxnSp macro="">
      <xdr:nvCxnSpPr>
        <xdr:cNvPr id="344" name="直線コネクタ 343"/>
        <xdr:cNvCxnSpPr/>
      </xdr:nvCxnSpPr>
      <xdr:spPr>
        <a:xfrm>
          <a:off x="8750300" y="10042337"/>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93829</xdr:rowOff>
    </xdr:from>
    <xdr:to>
      <xdr:col>45</xdr:col>
      <xdr:colOff>177800</xdr:colOff>
      <xdr:row>58</xdr:row>
      <xdr:rowOff>98237</xdr:rowOff>
    </xdr:to>
    <xdr:cxnSp macro="">
      <xdr:nvCxnSpPr>
        <xdr:cNvPr id="347" name="直線コネクタ 346"/>
        <xdr:cNvCxnSpPr/>
      </xdr:nvCxnSpPr>
      <xdr:spPr>
        <a:xfrm>
          <a:off x="7861300" y="10037929"/>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93717</xdr:rowOff>
    </xdr:from>
    <xdr:to>
      <xdr:col>41</xdr:col>
      <xdr:colOff>50800</xdr:colOff>
      <xdr:row>58</xdr:row>
      <xdr:rowOff>93829</xdr:rowOff>
    </xdr:to>
    <xdr:cxnSp macro="">
      <xdr:nvCxnSpPr>
        <xdr:cNvPr id="350" name="直線コネクタ 349"/>
        <xdr:cNvCxnSpPr/>
      </xdr:nvCxnSpPr>
      <xdr:spPr>
        <a:xfrm>
          <a:off x="6972300" y="1003781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34018</xdr:rowOff>
    </xdr:from>
    <xdr:to>
      <xdr:col>55</xdr:col>
      <xdr:colOff>50800</xdr:colOff>
      <xdr:row>58</xdr:row>
      <xdr:rowOff>135618</xdr:rowOff>
    </xdr:to>
    <xdr:sp macro="" textlink="">
      <xdr:nvSpPr>
        <xdr:cNvPr id="360" name="楕円 359"/>
        <xdr:cNvSpPr/>
      </xdr:nvSpPr>
      <xdr:spPr>
        <a:xfrm>
          <a:off x="10426700" y="99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51142</xdr:rowOff>
    </xdr:from>
    <xdr:to>
      <xdr:col>50</xdr:col>
      <xdr:colOff>165100</xdr:colOff>
      <xdr:row>58</xdr:row>
      <xdr:rowOff>152742</xdr:rowOff>
    </xdr:to>
    <xdr:sp macro="" textlink="">
      <xdr:nvSpPr>
        <xdr:cNvPr id="362" name="楕円 361"/>
        <xdr:cNvSpPr/>
      </xdr:nvSpPr>
      <xdr:spPr>
        <a:xfrm>
          <a:off x="9588500" y="999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143869</xdr:rowOff>
    </xdr:from>
    <xdr:ext cx="534377" cy="259045"/>
    <xdr:sp macro="" textlink="">
      <xdr:nvSpPr>
        <xdr:cNvPr id="363" name="テキスト ボックス 362"/>
        <xdr:cNvSpPr txBox="1"/>
      </xdr:nvSpPr>
      <xdr:spPr>
        <a:xfrm>
          <a:off x="9372111" y="1008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47437</xdr:rowOff>
    </xdr:from>
    <xdr:to>
      <xdr:col>46</xdr:col>
      <xdr:colOff>38100</xdr:colOff>
      <xdr:row>58</xdr:row>
      <xdr:rowOff>149037</xdr:rowOff>
    </xdr:to>
    <xdr:sp macro="" textlink="">
      <xdr:nvSpPr>
        <xdr:cNvPr id="364" name="楕円 363"/>
        <xdr:cNvSpPr/>
      </xdr:nvSpPr>
      <xdr:spPr>
        <a:xfrm>
          <a:off x="8699500" y="99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140164</xdr:rowOff>
    </xdr:from>
    <xdr:ext cx="534377" cy="259045"/>
    <xdr:sp macro="" textlink="">
      <xdr:nvSpPr>
        <xdr:cNvPr id="365" name="テキスト ボックス 364"/>
        <xdr:cNvSpPr txBox="1"/>
      </xdr:nvSpPr>
      <xdr:spPr>
        <a:xfrm>
          <a:off x="8483111" y="100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43029</xdr:rowOff>
    </xdr:from>
    <xdr:to>
      <xdr:col>41</xdr:col>
      <xdr:colOff>101600</xdr:colOff>
      <xdr:row>58</xdr:row>
      <xdr:rowOff>144629</xdr:rowOff>
    </xdr:to>
    <xdr:sp macro="" textlink="">
      <xdr:nvSpPr>
        <xdr:cNvPr id="366" name="楕円 365"/>
        <xdr:cNvSpPr/>
      </xdr:nvSpPr>
      <xdr:spPr>
        <a:xfrm>
          <a:off x="7810500" y="99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135756</xdr:rowOff>
    </xdr:from>
    <xdr:ext cx="534377" cy="259045"/>
    <xdr:sp macro="" textlink="">
      <xdr:nvSpPr>
        <xdr:cNvPr id="367" name="テキスト ボックス 366"/>
        <xdr:cNvSpPr txBox="1"/>
      </xdr:nvSpPr>
      <xdr:spPr>
        <a:xfrm>
          <a:off x="7594111" y="100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42917</xdr:rowOff>
    </xdr:from>
    <xdr:to>
      <xdr:col>36</xdr:col>
      <xdr:colOff>165100</xdr:colOff>
      <xdr:row>58</xdr:row>
      <xdr:rowOff>144517</xdr:rowOff>
    </xdr:to>
    <xdr:sp macro="" textlink="">
      <xdr:nvSpPr>
        <xdr:cNvPr id="368" name="楕円 367"/>
        <xdr:cNvSpPr/>
      </xdr:nvSpPr>
      <xdr:spPr>
        <a:xfrm>
          <a:off x="6921500" y="99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135644</xdr:rowOff>
    </xdr:from>
    <xdr:ext cx="534377" cy="259045"/>
    <xdr:sp macro="" textlink="">
      <xdr:nvSpPr>
        <xdr:cNvPr id="369" name="テキスト ボックス 368"/>
        <xdr:cNvSpPr txBox="1"/>
      </xdr:nvSpPr>
      <xdr:spPr>
        <a:xfrm>
          <a:off x="6705111" y="100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16980</xdr:rowOff>
    </xdr:from>
    <xdr:to>
      <xdr:col>55</xdr:col>
      <xdr:colOff>0</xdr:colOff>
      <xdr:row>79</xdr:row>
      <xdr:rowOff>22861</xdr:rowOff>
    </xdr:to>
    <xdr:cxnSp macro="">
      <xdr:nvCxnSpPr>
        <xdr:cNvPr id="398" name="直線コネクタ 397"/>
        <xdr:cNvCxnSpPr/>
      </xdr:nvCxnSpPr>
      <xdr:spPr>
        <a:xfrm flipV="1">
          <a:off x="9639300" y="13561530"/>
          <a:ext cx="8382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22695</xdr:rowOff>
    </xdr:from>
    <xdr:to>
      <xdr:col>50</xdr:col>
      <xdr:colOff>114300</xdr:colOff>
      <xdr:row>79</xdr:row>
      <xdr:rowOff>22861</xdr:rowOff>
    </xdr:to>
    <xdr:cxnSp macro="">
      <xdr:nvCxnSpPr>
        <xdr:cNvPr id="401" name="直線コネクタ 400"/>
        <xdr:cNvCxnSpPr/>
      </xdr:nvCxnSpPr>
      <xdr:spPr>
        <a:xfrm>
          <a:off x="8750300" y="13567245"/>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19317</xdr:rowOff>
    </xdr:from>
    <xdr:to>
      <xdr:col>45</xdr:col>
      <xdr:colOff>177800</xdr:colOff>
      <xdr:row>79</xdr:row>
      <xdr:rowOff>22695</xdr:rowOff>
    </xdr:to>
    <xdr:cxnSp macro="">
      <xdr:nvCxnSpPr>
        <xdr:cNvPr id="404" name="直線コネクタ 403"/>
        <xdr:cNvCxnSpPr/>
      </xdr:nvCxnSpPr>
      <xdr:spPr>
        <a:xfrm>
          <a:off x="7861300" y="13563867"/>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166739</xdr:rowOff>
    </xdr:from>
    <xdr:to>
      <xdr:col>41</xdr:col>
      <xdr:colOff>50800</xdr:colOff>
      <xdr:row>79</xdr:row>
      <xdr:rowOff>19317</xdr:rowOff>
    </xdr:to>
    <xdr:cxnSp macro="">
      <xdr:nvCxnSpPr>
        <xdr:cNvPr id="407" name="直線コネクタ 406"/>
        <xdr:cNvCxnSpPr/>
      </xdr:nvCxnSpPr>
      <xdr:spPr>
        <a:xfrm>
          <a:off x="6972300" y="13539839"/>
          <a:ext cx="889000" cy="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137630</xdr:rowOff>
    </xdr:from>
    <xdr:to>
      <xdr:col>55</xdr:col>
      <xdr:colOff>50800</xdr:colOff>
      <xdr:row>79</xdr:row>
      <xdr:rowOff>67780</xdr:rowOff>
    </xdr:to>
    <xdr:sp macro="" textlink="">
      <xdr:nvSpPr>
        <xdr:cNvPr id="417" name="楕円 416"/>
        <xdr:cNvSpPr/>
      </xdr:nvSpPr>
      <xdr:spPr>
        <a:xfrm>
          <a:off x="10426700" y="13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52557</xdr:rowOff>
    </xdr:from>
    <xdr:ext cx="469744" cy="259045"/>
    <xdr:sp macro="" textlink="">
      <xdr:nvSpPr>
        <xdr:cNvPr id="418" name="商工費該当値テキスト"/>
        <xdr:cNvSpPr txBox="1"/>
      </xdr:nvSpPr>
      <xdr:spPr>
        <a:xfrm>
          <a:off x="10528300" y="134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143511</xdr:rowOff>
    </xdr:from>
    <xdr:to>
      <xdr:col>50</xdr:col>
      <xdr:colOff>165100</xdr:colOff>
      <xdr:row>79</xdr:row>
      <xdr:rowOff>73661</xdr:rowOff>
    </xdr:to>
    <xdr:sp macro="" textlink="">
      <xdr:nvSpPr>
        <xdr:cNvPr id="419" name="楕円 418"/>
        <xdr:cNvSpPr/>
      </xdr:nvSpPr>
      <xdr:spPr>
        <a:xfrm>
          <a:off x="9588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64788</xdr:rowOff>
    </xdr:from>
    <xdr:ext cx="469744" cy="259045"/>
    <xdr:sp macro="" textlink="">
      <xdr:nvSpPr>
        <xdr:cNvPr id="420" name="テキスト ボックス 419"/>
        <xdr:cNvSpPr txBox="1"/>
      </xdr:nvSpPr>
      <xdr:spPr>
        <a:xfrm>
          <a:off x="9404428" y="1360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143345</xdr:rowOff>
    </xdr:from>
    <xdr:to>
      <xdr:col>46</xdr:col>
      <xdr:colOff>38100</xdr:colOff>
      <xdr:row>79</xdr:row>
      <xdr:rowOff>73495</xdr:rowOff>
    </xdr:to>
    <xdr:sp macro="" textlink="">
      <xdr:nvSpPr>
        <xdr:cNvPr id="421" name="楕円 420"/>
        <xdr:cNvSpPr/>
      </xdr:nvSpPr>
      <xdr:spPr>
        <a:xfrm>
          <a:off x="8699500" y="13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64622</xdr:rowOff>
    </xdr:from>
    <xdr:ext cx="469744" cy="259045"/>
    <xdr:sp macro="" textlink="">
      <xdr:nvSpPr>
        <xdr:cNvPr id="422" name="テキスト ボックス 421"/>
        <xdr:cNvSpPr txBox="1"/>
      </xdr:nvSpPr>
      <xdr:spPr>
        <a:xfrm>
          <a:off x="8515428" y="13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139967</xdr:rowOff>
    </xdr:from>
    <xdr:to>
      <xdr:col>41</xdr:col>
      <xdr:colOff>101600</xdr:colOff>
      <xdr:row>79</xdr:row>
      <xdr:rowOff>70117</xdr:rowOff>
    </xdr:to>
    <xdr:sp macro="" textlink="">
      <xdr:nvSpPr>
        <xdr:cNvPr id="423" name="楕円 422"/>
        <xdr:cNvSpPr/>
      </xdr:nvSpPr>
      <xdr:spPr>
        <a:xfrm>
          <a:off x="7810500" y="135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61244</xdr:rowOff>
    </xdr:from>
    <xdr:ext cx="469744" cy="259045"/>
    <xdr:sp macro="" textlink="">
      <xdr:nvSpPr>
        <xdr:cNvPr id="424" name="テキスト ボックス 423"/>
        <xdr:cNvSpPr txBox="1"/>
      </xdr:nvSpPr>
      <xdr:spPr>
        <a:xfrm>
          <a:off x="7626428" y="1360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115939</xdr:rowOff>
    </xdr:from>
    <xdr:to>
      <xdr:col>36</xdr:col>
      <xdr:colOff>165100</xdr:colOff>
      <xdr:row>79</xdr:row>
      <xdr:rowOff>46089</xdr:rowOff>
    </xdr:to>
    <xdr:sp macro="" textlink="">
      <xdr:nvSpPr>
        <xdr:cNvPr id="425" name="楕円 424"/>
        <xdr:cNvSpPr/>
      </xdr:nvSpPr>
      <xdr:spPr>
        <a:xfrm>
          <a:off x="6921500" y="134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37216</xdr:rowOff>
    </xdr:from>
    <xdr:ext cx="469744" cy="259045"/>
    <xdr:sp macro="" textlink="">
      <xdr:nvSpPr>
        <xdr:cNvPr id="426" name="テキスト ボックス 425"/>
        <xdr:cNvSpPr txBox="1"/>
      </xdr:nvSpPr>
      <xdr:spPr>
        <a:xfrm>
          <a:off x="6737428" y="135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41915</xdr:rowOff>
    </xdr:from>
    <xdr:to>
      <xdr:col>55</xdr:col>
      <xdr:colOff>0</xdr:colOff>
      <xdr:row>99</xdr:row>
      <xdr:rowOff>44551</xdr:rowOff>
    </xdr:to>
    <xdr:cxnSp macro="">
      <xdr:nvCxnSpPr>
        <xdr:cNvPr id="457" name="直線コネクタ 456"/>
        <xdr:cNvCxnSpPr/>
      </xdr:nvCxnSpPr>
      <xdr:spPr>
        <a:xfrm>
          <a:off x="9639300" y="17015465"/>
          <a:ext cx="8382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38199</xdr:rowOff>
    </xdr:from>
    <xdr:to>
      <xdr:col>50</xdr:col>
      <xdr:colOff>114300</xdr:colOff>
      <xdr:row>99</xdr:row>
      <xdr:rowOff>41915</xdr:rowOff>
    </xdr:to>
    <xdr:cxnSp macro="">
      <xdr:nvCxnSpPr>
        <xdr:cNvPr id="460" name="直線コネクタ 459"/>
        <xdr:cNvCxnSpPr/>
      </xdr:nvCxnSpPr>
      <xdr:spPr>
        <a:xfrm>
          <a:off x="8750300" y="17011749"/>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38199</xdr:rowOff>
    </xdr:from>
    <xdr:to>
      <xdr:col>45</xdr:col>
      <xdr:colOff>177800</xdr:colOff>
      <xdr:row>99</xdr:row>
      <xdr:rowOff>51043</xdr:rowOff>
    </xdr:to>
    <xdr:cxnSp macro="">
      <xdr:nvCxnSpPr>
        <xdr:cNvPr id="463" name="直線コネクタ 462"/>
        <xdr:cNvCxnSpPr/>
      </xdr:nvCxnSpPr>
      <xdr:spPr>
        <a:xfrm flipV="1">
          <a:off x="7861300" y="17011749"/>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51043</xdr:rowOff>
    </xdr:from>
    <xdr:to>
      <xdr:col>41</xdr:col>
      <xdr:colOff>50800</xdr:colOff>
      <xdr:row>99</xdr:row>
      <xdr:rowOff>56139</xdr:rowOff>
    </xdr:to>
    <xdr:cxnSp macro="">
      <xdr:nvCxnSpPr>
        <xdr:cNvPr id="466" name="直線コネクタ 465"/>
        <xdr:cNvCxnSpPr/>
      </xdr:nvCxnSpPr>
      <xdr:spPr>
        <a:xfrm flipV="1">
          <a:off x="6972300" y="17024593"/>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165201</xdr:rowOff>
    </xdr:from>
    <xdr:to>
      <xdr:col>55</xdr:col>
      <xdr:colOff>50800</xdr:colOff>
      <xdr:row>99</xdr:row>
      <xdr:rowOff>95351</xdr:rowOff>
    </xdr:to>
    <xdr:sp macro="" textlink="">
      <xdr:nvSpPr>
        <xdr:cNvPr id="476" name="楕円 475"/>
        <xdr:cNvSpPr/>
      </xdr:nvSpPr>
      <xdr:spPr>
        <a:xfrm>
          <a:off x="10426700" y="1696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162565</xdr:rowOff>
    </xdr:from>
    <xdr:to>
      <xdr:col>50</xdr:col>
      <xdr:colOff>165100</xdr:colOff>
      <xdr:row>99</xdr:row>
      <xdr:rowOff>92715</xdr:rowOff>
    </xdr:to>
    <xdr:sp macro="" textlink="">
      <xdr:nvSpPr>
        <xdr:cNvPr id="478" name="楕円 477"/>
        <xdr:cNvSpPr/>
      </xdr:nvSpPr>
      <xdr:spPr>
        <a:xfrm>
          <a:off x="9588500" y="169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83842</xdr:rowOff>
    </xdr:from>
    <xdr:ext cx="534377" cy="259045"/>
    <xdr:sp macro="" textlink="">
      <xdr:nvSpPr>
        <xdr:cNvPr id="479" name="テキスト ボックス 478"/>
        <xdr:cNvSpPr txBox="1"/>
      </xdr:nvSpPr>
      <xdr:spPr>
        <a:xfrm>
          <a:off x="9372111" y="170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158849</xdr:rowOff>
    </xdr:from>
    <xdr:to>
      <xdr:col>46</xdr:col>
      <xdr:colOff>38100</xdr:colOff>
      <xdr:row>99</xdr:row>
      <xdr:rowOff>88999</xdr:rowOff>
    </xdr:to>
    <xdr:sp macro="" textlink="">
      <xdr:nvSpPr>
        <xdr:cNvPr id="480" name="楕円 479"/>
        <xdr:cNvSpPr/>
      </xdr:nvSpPr>
      <xdr:spPr>
        <a:xfrm>
          <a:off x="8699500" y="169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80126</xdr:rowOff>
    </xdr:from>
    <xdr:ext cx="534377" cy="259045"/>
    <xdr:sp macro="" textlink="">
      <xdr:nvSpPr>
        <xdr:cNvPr id="481" name="テキスト ボックス 480"/>
        <xdr:cNvSpPr txBox="1"/>
      </xdr:nvSpPr>
      <xdr:spPr>
        <a:xfrm>
          <a:off x="8483111" y="1705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243</xdr:rowOff>
    </xdr:from>
    <xdr:to>
      <xdr:col>41</xdr:col>
      <xdr:colOff>101600</xdr:colOff>
      <xdr:row>99</xdr:row>
      <xdr:rowOff>101843</xdr:rowOff>
    </xdr:to>
    <xdr:sp macro="" textlink="">
      <xdr:nvSpPr>
        <xdr:cNvPr id="482" name="楕円 481"/>
        <xdr:cNvSpPr/>
      </xdr:nvSpPr>
      <xdr:spPr>
        <a:xfrm>
          <a:off x="7810500" y="16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92970</xdr:rowOff>
    </xdr:from>
    <xdr:ext cx="534377" cy="259045"/>
    <xdr:sp macro="" textlink="">
      <xdr:nvSpPr>
        <xdr:cNvPr id="483" name="テキスト ボックス 482"/>
        <xdr:cNvSpPr txBox="1"/>
      </xdr:nvSpPr>
      <xdr:spPr>
        <a:xfrm>
          <a:off x="7594111" y="170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5339</xdr:rowOff>
    </xdr:from>
    <xdr:to>
      <xdr:col>36</xdr:col>
      <xdr:colOff>165100</xdr:colOff>
      <xdr:row>99</xdr:row>
      <xdr:rowOff>106939</xdr:rowOff>
    </xdr:to>
    <xdr:sp macro="" textlink="">
      <xdr:nvSpPr>
        <xdr:cNvPr id="484" name="楕円 483"/>
        <xdr:cNvSpPr/>
      </xdr:nvSpPr>
      <xdr:spPr>
        <a:xfrm>
          <a:off x="6921500" y="169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98066</xdr:rowOff>
    </xdr:from>
    <xdr:ext cx="534377" cy="259045"/>
    <xdr:sp macro="" textlink="">
      <xdr:nvSpPr>
        <xdr:cNvPr id="485" name="テキスト ボックス 484"/>
        <xdr:cNvSpPr txBox="1"/>
      </xdr:nvSpPr>
      <xdr:spPr>
        <a:xfrm>
          <a:off x="6705111" y="170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150659</xdr:rowOff>
    </xdr:from>
    <xdr:to>
      <xdr:col>85</xdr:col>
      <xdr:colOff>127000</xdr:colOff>
      <xdr:row>38</xdr:row>
      <xdr:rowOff>43724</xdr:rowOff>
    </xdr:to>
    <xdr:cxnSp macro="">
      <xdr:nvCxnSpPr>
        <xdr:cNvPr id="512" name="直線コネクタ 511"/>
        <xdr:cNvCxnSpPr/>
      </xdr:nvCxnSpPr>
      <xdr:spPr>
        <a:xfrm flipV="1">
          <a:off x="15481300" y="6494309"/>
          <a:ext cx="838200" cy="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38490</xdr:rowOff>
    </xdr:from>
    <xdr:to>
      <xdr:col>81</xdr:col>
      <xdr:colOff>50800</xdr:colOff>
      <xdr:row>38</xdr:row>
      <xdr:rowOff>43724</xdr:rowOff>
    </xdr:to>
    <xdr:cxnSp macro="">
      <xdr:nvCxnSpPr>
        <xdr:cNvPr id="515" name="直線コネクタ 514"/>
        <xdr:cNvCxnSpPr/>
      </xdr:nvCxnSpPr>
      <xdr:spPr>
        <a:xfrm>
          <a:off x="14592300" y="6553590"/>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26053</xdr:rowOff>
    </xdr:from>
    <xdr:to>
      <xdr:col>76</xdr:col>
      <xdr:colOff>114300</xdr:colOff>
      <xdr:row>38</xdr:row>
      <xdr:rowOff>38490</xdr:rowOff>
    </xdr:to>
    <xdr:cxnSp macro="">
      <xdr:nvCxnSpPr>
        <xdr:cNvPr id="518" name="直線コネクタ 517"/>
        <xdr:cNvCxnSpPr/>
      </xdr:nvCxnSpPr>
      <xdr:spPr>
        <a:xfrm>
          <a:off x="13703300" y="6541153"/>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26053</xdr:rowOff>
    </xdr:from>
    <xdr:to>
      <xdr:col>71</xdr:col>
      <xdr:colOff>177800</xdr:colOff>
      <xdr:row>38</xdr:row>
      <xdr:rowOff>26822</xdr:rowOff>
    </xdr:to>
    <xdr:cxnSp macro="">
      <xdr:nvCxnSpPr>
        <xdr:cNvPr id="521" name="直線コネクタ 520"/>
        <xdr:cNvCxnSpPr/>
      </xdr:nvCxnSpPr>
      <xdr:spPr>
        <a:xfrm flipV="1">
          <a:off x="12814300" y="6541153"/>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99859</xdr:rowOff>
    </xdr:from>
    <xdr:to>
      <xdr:col>85</xdr:col>
      <xdr:colOff>177800</xdr:colOff>
      <xdr:row>38</xdr:row>
      <xdr:rowOff>30009</xdr:rowOff>
    </xdr:to>
    <xdr:sp macro="" textlink="">
      <xdr:nvSpPr>
        <xdr:cNvPr id="531" name="楕円 530"/>
        <xdr:cNvSpPr/>
      </xdr:nvSpPr>
      <xdr:spPr>
        <a:xfrm>
          <a:off x="16268700" y="64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164374</xdr:rowOff>
    </xdr:from>
    <xdr:to>
      <xdr:col>81</xdr:col>
      <xdr:colOff>101600</xdr:colOff>
      <xdr:row>38</xdr:row>
      <xdr:rowOff>94524</xdr:rowOff>
    </xdr:to>
    <xdr:sp macro="" textlink="">
      <xdr:nvSpPr>
        <xdr:cNvPr id="533" name="楕円 532"/>
        <xdr:cNvSpPr/>
      </xdr:nvSpPr>
      <xdr:spPr>
        <a:xfrm>
          <a:off x="15430500" y="650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85651</xdr:rowOff>
    </xdr:from>
    <xdr:ext cx="534377" cy="259045"/>
    <xdr:sp macro="" textlink="">
      <xdr:nvSpPr>
        <xdr:cNvPr id="534" name="テキスト ボックス 533"/>
        <xdr:cNvSpPr txBox="1"/>
      </xdr:nvSpPr>
      <xdr:spPr>
        <a:xfrm>
          <a:off x="15214111" y="66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159140</xdr:rowOff>
    </xdr:from>
    <xdr:to>
      <xdr:col>76</xdr:col>
      <xdr:colOff>165100</xdr:colOff>
      <xdr:row>38</xdr:row>
      <xdr:rowOff>89290</xdr:rowOff>
    </xdr:to>
    <xdr:sp macro="" textlink="">
      <xdr:nvSpPr>
        <xdr:cNvPr id="535" name="楕円 534"/>
        <xdr:cNvSpPr/>
      </xdr:nvSpPr>
      <xdr:spPr>
        <a:xfrm>
          <a:off x="14541500" y="65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80417</xdr:rowOff>
    </xdr:from>
    <xdr:ext cx="534377" cy="259045"/>
    <xdr:sp macro="" textlink="">
      <xdr:nvSpPr>
        <xdr:cNvPr id="536" name="テキスト ボックス 535"/>
        <xdr:cNvSpPr txBox="1"/>
      </xdr:nvSpPr>
      <xdr:spPr>
        <a:xfrm>
          <a:off x="14325111" y="65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146704</xdr:rowOff>
    </xdr:from>
    <xdr:to>
      <xdr:col>72</xdr:col>
      <xdr:colOff>38100</xdr:colOff>
      <xdr:row>38</xdr:row>
      <xdr:rowOff>76854</xdr:rowOff>
    </xdr:to>
    <xdr:sp macro="" textlink="">
      <xdr:nvSpPr>
        <xdr:cNvPr id="537" name="楕円 536"/>
        <xdr:cNvSpPr/>
      </xdr:nvSpPr>
      <xdr:spPr>
        <a:xfrm>
          <a:off x="13652500" y="64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67980</xdr:rowOff>
    </xdr:from>
    <xdr:ext cx="534377" cy="259045"/>
    <xdr:sp macro="" textlink="">
      <xdr:nvSpPr>
        <xdr:cNvPr id="538" name="テキスト ボックス 537"/>
        <xdr:cNvSpPr txBox="1"/>
      </xdr:nvSpPr>
      <xdr:spPr>
        <a:xfrm>
          <a:off x="13436111" y="65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147472</xdr:rowOff>
    </xdr:from>
    <xdr:to>
      <xdr:col>67</xdr:col>
      <xdr:colOff>101600</xdr:colOff>
      <xdr:row>38</xdr:row>
      <xdr:rowOff>77622</xdr:rowOff>
    </xdr:to>
    <xdr:sp macro="" textlink="">
      <xdr:nvSpPr>
        <xdr:cNvPr id="539" name="楕円 538"/>
        <xdr:cNvSpPr/>
      </xdr:nvSpPr>
      <xdr:spPr>
        <a:xfrm>
          <a:off x="12763500" y="64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68749</xdr:rowOff>
    </xdr:from>
    <xdr:ext cx="534377" cy="259045"/>
    <xdr:sp macro="" textlink="">
      <xdr:nvSpPr>
        <xdr:cNvPr id="540" name="テキスト ボックス 539"/>
        <xdr:cNvSpPr txBox="1"/>
      </xdr:nvSpPr>
      <xdr:spPr>
        <a:xfrm>
          <a:off x="12547111" y="65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112464</xdr:rowOff>
    </xdr:from>
    <xdr:to>
      <xdr:col>85</xdr:col>
      <xdr:colOff>127000</xdr:colOff>
      <xdr:row>58</xdr:row>
      <xdr:rowOff>123012</xdr:rowOff>
    </xdr:to>
    <xdr:cxnSp macro="">
      <xdr:nvCxnSpPr>
        <xdr:cNvPr id="571" name="直線コネクタ 570"/>
        <xdr:cNvCxnSpPr/>
      </xdr:nvCxnSpPr>
      <xdr:spPr>
        <a:xfrm>
          <a:off x="15481300" y="10056564"/>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39175</xdr:rowOff>
    </xdr:from>
    <xdr:to>
      <xdr:col>81</xdr:col>
      <xdr:colOff>50800</xdr:colOff>
      <xdr:row>58</xdr:row>
      <xdr:rowOff>112464</xdr:rowOff>
    </xdr:to>
    <xdr:cxnSp macro="">
      <xdr:nvCxnSpPr>
        <xdr:cNvPr id="574" name="直線コネクタ 573"/>
        <xdr:cNvCxnSpPr/>
      </xdr:nvCxnSpPr>
      <xdr:spPr>
        <a:xfrm>
          <a:off x="14592300" y="9983275"/>
          <a:ext cx="8890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114472</xdr:rowOff>
    </xdr:from>
    <xdr:to>
      <xdr:col>76</xdr:col>
      <xdr:colOff>114300</xdr:colOff>
      <xdr:row>58</xdr:row>
      <xdr:rowOff>39175</xdr:rowOff>
    </xdr:to>
    <xdr:cxnSp macro="">
      <xdr:nvCxnSpPr>
        <xdr:cNvPr id="577" name="直線コネクタ 576"/>
        <xdr:cNvCxnSpPr/>
      </xdr:nvCxnSpPr>
      <xdr:spPr>
        <a:xfrm>
          <a:off x="13703300" y="9544222"/>
          <a:ext cx="889000" cy="4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114472</xdr:rowOff>
    </xdr:from>
    <xdr:to>
      <xdr:col>71</xdr:col>
      <xdr:colOff>177800</xdr:colOff>
      <xdr:row>56</xdr:row>
      <xdr:rowOff>161068</xdr:rowOff>
    </xdr:to>
    <xdr:cxnSp macro="">
      <xdr:nvCxnSpPr>
        <xdr:cNvPr id="580" name="直線コネクタ 579"/>
        <xdr:cNvCxnSpPr/>
      </xdr:nvCxnSpPr>
      <xdr:spPr>
        <a:xfrm flipV="1">
          <a:off x="12814300" y="9544222"/>
          <a:ext cx="889000" cy="2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72212</xdr:rowOff>
    </xdr:from>
    <xdr:to>
      <xdr:col>85</xdr:col>
      <xdr:colOff>177800</xdr:colOff>
      <xdr:row>59</xdr:row>
      <xdr:rowOff>2362</xdr:rowOff>
    </xdr:to>
    <xdr:sp macro="" textlink="">
      <xdr:nvSpPr>
        <xdr:cNvPr id="590" name="楕円 589"/>
        <xdr:cNvSpPr/>
      </xdr:nvSpPr>
      <xdr:spPr>
        <a:xfrm>
          <a:off x="16268700" y="10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158589</xdr:rowOff>
    </xdr:from>
    <xdr:ext cx="534377" cy="259045"/>
    <xdr:sp macro="" textlink="">
      <xdr:nvSpPr>
        <xdr:cNvPr id="591" name="教育費該当値テキスト"/>
        <xdr:cNvSpPr txBox="1"/>
      </xdr:nvSpPr>
      <xdr:spPr>
        <a:xfrm>
          <a:off x="16370300" y="99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61664</xdr:rowOff>
    </xdr:from>
    <xdr:to>
      <xdr:col>81</xdr:col>
      <xdr:colOff>101600</xdr:colOff>
      <xdr:row>58</xdr:row>
      <xdr:rowOff>163264</xdr:rowOff>
    </xdr:to>
    <xdr:sp macro="" textlink="">
      <xdr:nvSpPr>
        <xdr:cNvPr id="592" name="楕円 591"/>
        <xdr:cNvSpPr/>
      </xdr:nvSpPr>
      <xdr:spPr>
        <a:xfrm>
          <a:off x="15430500" y="100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154391</xdr:rowOff>
    </xdr:from>
    <xdr:ext cx="534377" cy="259045"/>
    <xdr:sp macro="" textlink="">
      <xdr:nvSpPr>
        <xdr:cNvPr id="593" name="テキスト ボックス 592"/>
        <xdr:cNvSpPr txBox="1"/>
      </xdr:nvSpPr>
      <xdr:spPr>
        <a:xfrm>
          <a:off x="15214111" y="100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159825</xdr:rowOff>
    </xdr:from>
    <xdr:to>
      <xdr:col>76</xdr:col>
      <xdr:colOff>165100</xdr:colOff>
      <xdr:row>58</xdr:row>
      <xdr:rowOff>89975</xdr:rowOff>
    </xdr:to>
    <xdr:sp macro="" textlink="">
      <xdr:nvSpPr>
        <xdr:cNvPr id="594" name="楕円 593"/>
        <xdr:cNvSpPr/>
      </xdr:nvSpPr>
      <xdr:spPr>
        <a:xfrm>
          <a:off x="14541500" y="99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81102</xdr:rowOff>
    </xdr:from>
    <xdr:ext cx="534377" cy="259045"/>
    <xdr:sp macro="" textlink="">
      <xdr:nvSpPr>
        <xdr:cNvPr id="595" name="テキスト ボックス 594"/>
        <xdr:cNvSpPr txBox="1"/>
      </xdr:nvSpPr>
      <xdr:spPr>
        <a:xfrm>
          <a:off x="14325111" y="10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63672</xdr:rowOff>
    </xdr:from>
    <xdr:to>
      <xdr:col>72</xdr:col>
      <xdr:colOff>38100</xdr:colOff>
      <xdr:row>55</xdr:row>
      <xdr:rowOff>165272</xdr:rowOff>
    </xdr:to>
    <xdr:sp macro="" textlink="">
      <xdr:nvSpPr>
        <xdr:cNvPr id="596" name="楕円 595"/>
        <xdr:cNvSpPr/>
      </xdr:nvSpPr>
      <xdr:spPr>
        <a:xfrm>
          <a:off x="13652500" y="949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10349</xdr:rowOff>
    </xdr:from>
    <xdr:ext cx="599010" cy="259045"/>
    <xdr:sp macro="" textlink="">
      <xdr:nvSpPr>
        <xdr:cNvPr id="597" name="テキスト ボックス 596"/>
        <xdr:cNvSpPr txBox="1"/>
      </xdr:nvSpPr>
      <xdr:spPr>
        <a:xfrm>
          <a:off x="13403795" y="926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110268</xdr:rowOff>
    </xdr:from>
    <xdr:to>
      <xdr:col>67</xdr:col>
      <xdr:colOff>101600</xdr:colOff>
      <xdr:row>57</xdr:row>
      <xdr:rowOff>40418</xdr:rowOff>
    </xdr:to>
    <xdr:sp macro="" textlink="">
      <xdr:nvSpPr>
        <xdr:cNvPr id="598" name="楕円 597"/>
        <xdr:cNvSpPr/>
      </xdr:nvSpPr>
      <xdr:spPr>
        <a:xfrm>
          <a:off x="12763500" y="97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56945</xdr:rowOff>
    </xdr:from>
    <xdr:ext cx="599010" cy="259045"/>
    <xdr:sp macro="" textlink="">
      <xdr:nvSpPr>
        <xdr:cNvPr id="599" name="テキスト ボックス 598"/>
        <xdr:cNvSpPr txBox="1"/>
      </xdr:nvSpPr>
      <xdr:spPr>
        <a:xfrm>
          <a:off x="12514795" y="948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163159</xdr:rowOff>
    </xdr:from>
    <xdr:to>
      <xdr:col>85</xdr:col>
      <xdr:colOff>127000</xdr:colOff>
      <xdr:row>98</xdr:row>
      <xdr:rowOff>6386</xdr:rowOff>
    </xdr:to>
    <xdr:cxnSp macro="">
      <xdr:nvCxnSpPr>
        <xdr:cNvPr id="681" name="直線コネクタ 680"/>
        <xdr:cNvCxnSpPr/>
      </xdr:nvCxnSpPr>
      <xdr:spPr>
        <a:xfrm flipV="1">
          <a:off x="15481300" y="16793809"/>
          <a:ext cx="8382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6386</xdr:rowOff>
    </xdr:from>
    <xdr:to>
      <xdr:col>81</xdr:col>
      <xdr:colOff>50800</xdr:colOff>
      <xdr:row>98</xdr:row>
      <xdr:rowOff>10057</xdr:rowOff>
    </xdr:to>
    <xdr:cxnSp macro="">
      <xdr:nvCxnSpPr>
        <xdr:cNvPr id="684" name="直線コネクタ 683"/>
        <xdr:cNvCxnSpPr/>
      </xdr:nvCxnSpPr>
      <xdr:spPr>
        <a:xfrm flipV="1">
          <a:off x="14592300" y="16808486"/>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10057</xdr:rowOff>
    </xdr:from>
    <xdr:to>
      <xdr:col>76</xdr:col>
      <xdr:colOff>114300</xdr:colOff>
      <xdr:row>98</xdr:row>
      <xdr:rowOff>16864</xdr:rowOff>
    </xdr:to>
    <xdr:cxnSp macro="">
      <xdr:nvCxnSpPr>
        <xdr:cNvPr id="687" name="直線コネクタ 686"/>
        <xdr:cNvCxnSpPr/>
      </xdr:nvCxnSpPr>
      <xdr:spPr>
        <a:xfrm flipV="1">
          <a:off x="13703300" y="16812157"/>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16864</xdr:rowOff>
    </xdr:from>
    <xdr:to>
      <xdr:col>71</xdr:col>
      <xdr:colOff>177800</xdr:colOff>
      <xdr:row>98</xdr:row>
      <xdr:rowOff>26890</xdr:rowOff>
    </xdr:to>
    <xdr:cxnSp macro="">
      <xdr:nvCxnSpPr>
        <xdr:cNvPr id="690" name="直線コネクタ 689"/>
        <xdr:cNvCxnSpPr/>
      </xdr:nvCxnSpPr>
      <xdr:spPr>
        <a:xfrm flipV="1">
          <a:off x="12814300" y="16818964"/>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112359</xdr:rowOff>
    </xdr:from>
    <xdr:to>
      <xdr:col>85</xdr:col>
      <xdr:colOff>177800</xdr:colOff>
      <xdr:row>98</xdr:row>
      <xdr:rowOff>42509</xdr:rowOff>
    </xdr:to>
    <xdr:sp macro="" textlink="">
      <xdr:nvSpPr>
        <xdr:cNvPr id="700" name="楕円 699"/>
        <xdr:cNvSpPr/>
      </xdr:nvSpPr>
      <xdr:spPr>
        <a:xfrm>
          <a:off x="16268700" y="167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27286</xdr:rowOff>
    </xdr:from>
    <xdr:ext cx="534377" cy="259045"/>
    <xdr:sp macro="" textlink="">
      <xdr:nvSpPr>
        <xdr:cNvPr id="701" name="公債費該当値テキスト"/>
        <xdr:cNvSpPr txBox="1"/>
      </xdr:nvSpPr>
      <xdr:spPr>
        <a:xfrm>
          <a:off x="16370300" y="1665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127036</xdr:rowOff>
    </xdr:from>
    <xdr:to>
      <xdr:col>81</xdr:col>
      <xdr:colOff>101600</xdr:colOff>
      <xdr:row>98</xdr:row>
      <xdr:rowOff>57186</xdr:rowOff>
    </xdr:to>
    <xdr:sp macro="" textlink="">
      <xdr:nvSpPr>
        <xdr:cNvPr id="702" name="楕円 701"/>
        <xdr:cNvSpPr/>
      </xdr:nvSpPr>
      <xdr:spPr>
        <a:xfrm>
          <a:off x="15430500" y="167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48313</xdr:rowOff>
    </xdr:from>
    <xdr:ext cx="534377" cy="259045"/>
    <xdr:sp macro="" textlink="">
      <xdr:nvSpPr>
        <xdr:cNvPr id="703" name="テキスト ボックス 702"/>
        <xdr:cNvSpPr txBox="1"/>
      </xdr:nvSpPr>
      <xdr:spPr>
        <a:xfrm>
          <a:off x="15214111" y="1685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130707</xdr:rowOff>
    </xdr:from>
    <xdr:to>
      <xdr:col>76</xdr:col>
      <xdr:colOff>165100</xdr:colOff>
      <xdr:row>98</xdr:row>
      <xdr:rowOff>60857</xdr:rowOff>
    </xdr:to>
    <xdr:sp macro="" textlink="">
      <xdr:nvSpPr>
        <xdr:cNvPr id="704" name="楕円 703"/>
        <xdr:cNvSpPr/>
      </xdr:nvSpPr>
      <xdr:spPr>
        <a:xfrm>
          <a:off x="14541500" y="16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51984</xdr:rowOff>
    </xdr:from>
    <xdr:ext cx="534377" cy="259045"/>
    <xdr:sp macro="" textlink="">
      <xdr:nvSpPr>
        <xdr:cNvPr id="705" name="テキスト ボックス 704"/>
        <xdr:cNvSpPr txBox="1"/>
      </xdr:nvSpPr>
      <xdr:spPr>
        <a:xfrm>
          <a:off x="14325111" y="168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137514</xdr:rowOff>
    </xdr:from>
    <xdr:to>
      <xdr:col>72</xdr:col>
      <xdr:colOff>38100</xdr:colOff>
      <xdr:row>98</xdr:row>
      <xdr:rowOff>67664</xdr:rowOff>
    </xdr:to>
    <xdr:sp macro="" textlink="">
      <xdr:nvSpPr>
        <xdr:cNvPr id="706" name="楕円 705"/>
        <xdr:cNvSpPr/>
      </xdr:nvSpPr>
      <xdr:spPr>
        <a:xfrm>
          <a:off x="13652500" y="167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58791</xdr:rowOff>
    </xdr:from>
    <xdr:ext cx="534377" cy="259045"/>
    <xdr:sp macro="" textlink="">
      <xdr:nvSpPr>
        <xdr:cNvPr id="707" name="テキスト ボックス 706"/>
        <xdr:cNvSpPr txBox="1"/>
      </xdr:nvSpPr>
      <xdr:spPr>
        <a:xfrm>
          <a:off x="13436111" y="1686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147540</xdr:rowOff>
    </xdr:from>
    <xdr:to>
      <xdr:col>67</xdr:col>
      <xdr:colOff>101600</xdr:colOff>
      <xdr:row>98</xdr:row>
      <xdr:rowOff>77690</xdr:rowOff>
    </xdr:to>
    <xdr:sp macro="" textlink="">
      <xdr:nvSpPr>
        <xdr:cNvPr id="708" name="楕円 707"/>
        <xdr:cNvSpPr/>
      </xdr:nvSpPr>
      <xdr:spPr>
        <a:xfrm>
          <a:off x="12763500" y="1677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68817</xdr:rowOff>
    </xdr:from>
    <xdr:ext cx="534377" cy="259045"/>
    <xdr:sp macro="" textlink="">
      <xdr:nvSpPr>
        <xdr:cNvPr id="709" name="テキスト ボックス 708"/>
        <xdr:cNvSpPr txBox="1"/>
      </xdr:nvSpPr>
      <xdr:spPr>
        <a:xfrm>
          <a:off x="12547111" y="1687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総務費以外は、類似団体平均を下回っている状況である。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消防費については、防災行政無線デジタル化事業が実施されたため前年度と比較すると</a:t>
          </a:r>
          <a:r>
            <a:rPr kumimoji="1" lang="en-US" altLang="ja-JP" sz="1300">
              <a:latin typeface="ＭＳ Ｐゴシック" panose="020B0600070205080204" pitchFamily="50" charset="-128"/>
              <a:ea typeface="ＭＳ Ｐゴシック" panose="020B0600070205080204" pitchFamily="50" charset="-128"/>
            </a:rPr>
            <a:t>14,111</a:t>
          </a:r>
          <a:r>
            <a:rPr kumimoji="1" lang="ja-JP" altLang="en-US" sz="1300">
              <a:latin typeface="ＭＳ Ｐゴシック" panose="020B0600070205080204" pitchFamily="50" charset="-128"/>
              <a:ea typeface="ＭＳ Ｐゴシック" panose="020B0600070205080204" pitchFamily="50" charset="-128"/>
            </a:rPr>
            <a:t>円増え住民一人当たり</a:t>
          </a:r>
          <a:r>
            <a:rPr kumimoji="1" lang="en-US" altLang="ja-JP" sz="1300">
              <a:latin typeface="ＭＳ Ｐゴシック" panose="020B0600070205080204" pitchFamily="50" charset="-128"/>
              <a:ea typeface="ＭＳ Ｐゴシック" panose="020B0600070205080204" pitchFamily="50" charset="-128"/>
            </a:rPr>
            <a:t>35,103</a:t>
          </a:r>
          <a:r>
            <a:rPr kumimoji="1" lang="ja-JP" altLang="en-US" sz="1300">
              <a:latin typeface="ＭＳ Ｐゴシック" panose="020B0600070205080204" pitchFamily="50" charset="-128"/>
              <a:ea typeface="ＭＳ Ｐゴシック" panose="020B0600070205080204" pitchFamily="50" charset="-128"/>
            </a:rPr>
            <a:t>円となったが、類似団体平均（</a:t>
          </a:r>
          <a:r>
            <a:rPr kumimoji="1" lang="en-US" altLang="ja-JP" sz="1300">
              <a:latin typeface="ＭＳ Ｐゴシック" panose="020B0600070205080204" pitchFamily="50" charset="-128"/>
              <a:ea typeface="ＭＳ Ｐゴシック" panose="020B0600070205080204" pitchFamily="50" charset="-128"/>
            </a:rPr>
            <a:t>35,587</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484</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134,045</a:t>
          </a:r>
          <a:r>
            <a:rPr kumimoji="1" lang="ja-JP" altLang="en-US" sz="1300">
              <a:latin typeface="ＭＳ Ｐゴシック" panose="020B0600070205080204" pitchFamily="50" charset="-128"/>
              <a:ea typeface="ＭＳ Ｐゴシック" panose="020B0600070205080204" pitchFamily="50" charset="-128"/>
            </a:rPr>
            <a:t>円となっており、類似団体平均（</a:t>
          </a:r>
          <a:r>
            <a:rPr kumimoji="1" lang="en-US" altLang="ja-JP" sz="1300">
              <a:latin typeface="ＭＳ Ｐゴシック" panose="020B0600070205080204" pitchFamily="50" charset="-128"/>
              <a:ea typeface="ＭＳ Ｐゴシック" panose="020B0600070205080204" pitchFamily="50" charset="-128"/>
            </a:rPr>
            <a:t>163,252</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29,207</a:t>
          </a:r>
          <a:r>
            <a:rPr kumimoji="1" lang="ja-JP" altLang="en-US" sz="1300">
              <a:latin typeface="ＭＳ Ｐゴシック" panose="020B0600070205080204" pitchFamily="50" charset="-128"/>
              <a:ea typeface="ＭＳ Ｐゴシック" panose="020B0600070205080204" pitchFamily="50" charset="-128"/>
            </a:rPr>
            <a:t>円下回り、前年度（</a:t>
          </a:r>
          <a:r>
            <a:rPr kumimoji="1" lang="en-US" altLang="ja-JP" sz="1300">
              <a:latin typeface="ＭＳ Ｐゴシック" panose="020B0600070205080204" pitchFamily="50" charset="-128"/>
              <a:ea typeface="ＭＳ Ｐゴシック" panose="020B0600070205080204" pitchFamily="50" charset="-128"/>
            </a:rPr>
            <a:t>142,004</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7,959</a:t>
          </a:r>
          <a:r>
            <a:rPr kumimoji="1" lang="ja-JP" altLang="en-US" sz="1300">
              <a:latin typeface="ＭＳ Ｐゴシック" panose="020B0600070205080204" pitchFamily="50" charset="-128"/>
              <a:ea typeface="ＭＳ Ｐゴシック" panose="020B0600070205080204" pitchFamily="50" charset="-128"/>
            </a:rPr>
            <a:t>円減少している。主な要因は、介護施設開設に伴う補助費等が減少したためである。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前年度と比較すると住民一人当たりのコストが増加しているもののなかで、公債費については、小中一貫校建設の際に発行した地方債の元金償還が開始したことによる増加であり、農林水産業費については、多面的支払交付金や農地耕作条件改善事業等が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一方で、住民一人当たりのコストが減少しているもののなかで、総務費については、ふるさと寄附が減少したことによる報償費（お礼の品）の減が主な要因である。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実質収支額は、前年度と比較し約１億５千万円、</a:t>
          </a:r>
          <a:r>
            <a:rPr kumimoji="1" lang="en-US" altLang="ja-JP" sz="1300">
              <a:latin typeface="ＭＳ ゴシック" pitchFamily="49" charset="-128"/>
              <a:ea typeface="ＭＳ ゴシック" pitchFamily="49" charset="-128"/>
            </a:rPr>
            <a:t>5.14</a:t>
          </a:r>
          <a:r>
            <a:rPr kumimoji="1" lang="ja-JP" altLang="en-US" sz="1300">
              <a:latin typeface="ＭＳ ゴシック" pitchFamily="49" charset="-128"/>
              <a:ea typeface="ＭＳ ゴシック" pitchFamily="49" charset="-128"/>
            </a:rPr>
            <a:t>ポイントの増となり、実質単年度収支についても、新行政改革大綱に基づく取り組みをはじめ経費削減に努めていることなどにより、</a:t>
          </a:r>
          <a:r>
            <a:rPr kumimoji="1" lang="en-US" altLang="ja-JP" sz="1300">
              <a:latin typeface="ＭＳ ゴシック" pitchFamily="49" charset="-128"/>
              <a:ea typeface="ＭＳ ゴシック" pitchFamily="49" charset="-128"/>
            </a:rPr>
            <a:t>9.68</a:t>
          </a:r>
          <a:r>
            <a:rPr kumimoji="1" lang="ja-JP" altLang="en-US" sz="1300">
              <a:latin typeface="ＭＳ ゴシック" pitchFamily="49" charset="-128"/>
              <a:ea typeface="ＭＳ ゴシック" pitchFamily="49" charset="-128"/>
            </a:rPr>
            <a:t>ポイントの増となっている。財政調整基金残高は、適切な財源の確保と歳出の精査により、取崩しを回避しており、前年度とほぼ同額を維持している。残高の目標値は、標準財政規模比</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％程度としており、今後も行政改革、経費節減、決算状況を踏まえ可能な範囲で積立てし、引き続き財政の健全化に努める。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p>
        <a:p>
          <a:r>
            <a:rPr kumimoji="1" lang="ja-JP" altLang="en-US" sz="1400">
              <a:latin typeface="ＭＳ ゴシック" pitchFamily="49" charset="-128"/>
              <a:ea typeface="ＭＳ ゴシック" pitchFamily="49" charset="-128"/>
            </a:rPr>
            <a:t>　なお、黒字額が大きかった、一般会計については、新行政改革大綱に基づく経費削減に努めていることなどにより実質収支が１億５千万円の増となり</a:t>
          </a:r>
          <a:r>
            <a:rPr kumimoji="1" lang="en-US" altLang="ja-JP" sz="1400">
              <a:latin typeface="ＭＳ ゴシック" pitchFamily="49" charset="-128"/>
              <a:ea typeface="ＭＳ ゴシック" pitchFamily="49" charset="-128"/>
            </a:rPr>
            <a:t>5.13</a:t>
          </a:r>
          <a:r>
            <a:rPr kumimoji="1" lang="ja-JP" altLang="en-US" sz="1400">
              <a:latin typeface="ＭＳ ゴシック" pitchFamily="49" charset="-128"/>
              <a:ea typeface="ＭＳ ゴシック" pitchFamily="49" charset="-128"/>
            </a:rPr>
            <a:t>ポイント増加した。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4837764</v>
      </c>
      <c r="BO4" s="431"/>
      <c r="BP4" s="431"/>
      <c r="BQ4" s="431"/>
      <c r="BR4" s="431"/>
      <c r="BS4" s="431"/>
      <c r="BT4" s="431"/>
      <c r="BU4" s="432"/>
      <c r="BV4" s="430">
        <v>5007422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15</v>
      </c>
      <c r="CU4" s="437"/>
      <c r="CV4" s="437"/>
      <c r="CW4" s="437"/>
      <c r="CX4" s="437"/>
      <c r="CY4" s="437"/>
      <c r="CZ4" s="437"/>
      <c r="DA4" s="438"/>
      <c r="DB4" s="436">
        <v>9.9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4331778</v>
      </c>
      <c r="BO5" s="468"/>
      <c r="BP5" s="468"/>
      <c r="BQ5" s="468"/>
      <c r="BR5" s="468"/>
      <c r="BS5" s="468"/>
      <c r="BT5" s="468"/>
      <c r="BU5" s="469"/>
      <c r="BV5" s="467">
        <v>4643601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85.3</v>
      </c>
      <c r="CU5" s="465"/>
      <c r="CV5" s="465"/>
      <c r="CW5" s="465"/>
      <c r="CX5" s="465"/>
      <c r="CY5" s="465"/>
      <c r="CZ5" s="465"/>
      <c r="DA5" s="466"/>
      <c r="DB5" s="464">
        <v>86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505986</v>
      </c>
      <c r="BO6" s="468"/>
      <c r="BP6" s="468"/>
      <c r="BQ6" s="468"/>
      <c r="BR6" s="468"/>
      <c r="BS6" s="468"/>
      <c r="BT6" s="468"/>
      <c r="BU6" s="469"/>
      <c r="BV6" s="467">
        <v>363821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88.6</v>
      </c>
      <c r="CU6" s="505"/>
      <c r="CV6" s="505"/>
      <c r="CW6" s="505"/>
      <c r="CX6" s="505"/>
      <c r="CY6" s="505"/>
      <c r="CZ6" s="505"/>
      <c r="DA6" s="506"/>
      <c r="DB6" s="504">
        <v>90.1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63036</v>
      </c>
      <c r="BO7" s="468"/>
      <c r="BP7" s="468"/>
      <c r="BQ7" s="468"/>
      <c r="BR7" s="468"/>
      <c r="BS7" s="468"/>
      <c r="BT7" s="468"/>
      <c r="BU7" s="469"/>
      <c r="BV7" s="467">
        <v>70256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2943261</v>
      </c>
      <c r="CU7" s="468"/>
      <c r="CV7" s="468"/>
      <c r="CW7" s="468"/>
      <c r="CX7" s="468"/>
      <c r="CY7" s="468"/>
      <c r="CZ7" s="468"/>
      <c r="DA7" s="469"/>
      <c r="DB7" s="467">
        <v>2961713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442950</v>
      </c>
      <c r="BO8" s="468"/>
      <c r="BP8" s="468"/>
      <c r="BQ8" s="468"/>
      <c r="BR8" s="468"/>
      <c r="BS8" s="468"/>
      <c r="BT8" s="468"/>
      <c r="BU8" s="469"/>
      <c r="BV8" s="467">
        <v>293565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0.37</v>
      </c>
      <c r="CU8" s="508"/>
      <c r="CV8" s="508"/>
      <c r="CW8" s="508"/>
      <c r="CX8" s="508"/>
      <c r="CY8" s="508"/>
      <c r="CZ8" s="508"/>
      <c r="DA8" s="509"/>
      <c r="DB8" s="507">
        <v>0.37</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9168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105</v>
      </c>
      <c r="AV9" s="500"/>
      <c r="AW9" s="500"/>
      <c r="AX9" s="500"/>
      <c r="AY9" s="501" t="s">
        <v>116</v>
      </c>
      <c r="AZ9" s="502"/>
      <c r="BA9" s="502"/>
      <c r="BB9" s="502"/>
      <c r="BC9" s="502"/>
      <c r="BD9" s="502"/>
      <c r="BE9" s="502"/>
      <c r="BF9" s="502"/>
      <c r="BG9" s="502"/>
      <c r="BH9" s="502"/>
      <c r="BI9" s="502"/>
      <c r="BJ9" s="502"/>
      <c r="BK9" s="502"/>
      <c r="BL9" s="502"/>
      <c r="BM9" s="503"/>
      <c r="BN9" s="467">
        <v>149385</v>
      </c>
      <c r="BO9" s="468"/>
      <c r="BP9" s="468"/>
      <c r="BQ9" s="468"/>
      <c r="BR9" s="468"/>
      <c r="BS9" s="468"/>
      <c r="BT9" s="468"/>
      <c r="BU9" s="469"/>
      <c r="BV9" s="467">
        <v>-136384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7.7</v>
      </c>
      <c r="CU9" s="465"/>
      <c r="CV9" s="465"/>
      <c r="CW9" s="465"/>
      <c r="CX9" s="465"/>
      <c r="CY9" s="465"/>
      <c r="CZ9" s="465"/>
      <c r="DA9" s="466"/>
      <c r="DB9" s="464">
        <v>6.2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10172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23</v>
      </c>
      <c r="BO10" s="468"/>
      <c r="BP10" s="468"/>
      <c r="BQ10" s="468"/>
      <c r="BR10" s="468"/>
      <c r="BS10" s="468"/>
      <c r="BT10" s="468"/>
      <c r="BU10" s="469"/>
      <c r="BV10" s="467">
        <v>23</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8754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105</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8599</v>
      </c>
      <c r="S13" s="552"/>
      <c r="T13" s="552"/>
      <c r="U13" s="552"/>
      <c r="V13" s="553"/>
      <c r="W13" s="483" t="s">
        <v>139</v>
      </c>
      <c r="X13" s="484"/>
      <c r="Y13" s="484"/>
      <c r="Z13" s="484"/>
      <c r="AA13" s="484"/>
      <c r="AB13" s="474"/>
      <c r="AC13" s="518">
        <v>629</v>
      </c>
      <c r="AD13" s="519"/>
      <c r="AE13" s="519"/>
      <c r="AF13" s="519"/>
      <c r="AG13" s="561"/>
      <c r="AH13" s="518">
        <v>713</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149408</v>
      </c>
      <c r="BO13" s="468"/>
      <c r="BP13" s="468"/>
      <c r="BQ13" s="468"/>
      <c r="BR13" s="468"/>
      <c r="BS13" s="468"/>
      <c r="BT13" s="468"/>
      <c r="BU13" s="469"/>
      <c r="BV13" s="467">
        <v>-136361</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5.6</v>
      </c>
      <c r="CU13" s="465"/>
      <c r="CV13" s="465"/>
      <c r="CW13" s="465"/>
      <c r="CX13" s="465"/>
      <c r="CY13" s="465"/>
      <c r="CZ13" s="465"/>
      <c r="DA13" s="466"/>
      <c r="DB13" s="464">
        <v>5.3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8955</v>
      </c>
      <c r="S14" s="552"/>
      <c r="T14" s="552"/>
      <c r="U14" s="552"/>
      <c r="V14" s="553"/>
      <c r="W14" s="457"/>
      <c r="X14" s="458"/>
      <c r="Y14" s="458"/>
      <c r="Z14" s="458"/>
      <c r="AA14" s="458"/>
      <c r="AB14" s="447"/>
      <c r="AC14" s="554">
        <v>13.5</v>
      </c>
      <c r="AD14" s="555"/>
      <c r="AE14" s="555"/>
      <c r="AF14" s="555"/>
      <c r="AG14" s="556"/>
      <c r="AH14" s="554">
        <v>14.8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14.4</v>
      </c>
      <c r="CU14" s="566"/>
      <c r="CV14" s="566"/>
      <c r="CW14" s="566"/>
      <c r="CX14" s="566"/>
      <c r="CY14" s="566"/>
      <c r="CZ14" s="566"/>
      <c r="DA14" s="567"/>
      <c r="DB14" s="565">
        <v>15.1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8821</v>
      </c>
      <c r="S15" s="552"/>
      <c r="T15" s="552"/>
      <c r="U15" s="552"/>
      <c r="V15" s="553"/>
      <c r="W15" s="483" t="s">
        <v>147</v>
      </c>
      <c r="X15" s="484"/>
      <c r="Y15" s="484"/>
      <c r="Z15" s="484"/>
      <c r="AA15" s="484"/>
      <c r="AB15" s="474"/>
      <c r="AC15" s="518">
        <v>1356</v>
      </c>
      <c r="AD15" s="519"/>
      <c r="AE15" s="519"/>
      <c r="AF15" s="519"/>
      <c r="AG15" s="561"/>
      <c r="AH15" s="518">
        <v>1428</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960761</v>
      </c>
      <c r="BO15" s="431"/>
      <c r="BP15" s="431"/>
      <c r="BQ15" s="431"/>
      <c r="BR15" s="431"/>
      <c r="BS15" s="431"/>
      <c r="BT15" s="431"/>
      <c r="BU15" s="432"/>
      <c r="BV15" s="430">
        <v>964270</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29</v>
      </c>
      <c r="AD16" s="555"/>
      <c r="AE16" s="555"/>
      <c r="AF16" s="555"/>
      <c r="AG16" s="556"/>
      <c r="AH16" s="554">
        <v>29.7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2598587</v>
      </c>
      <c r="BO16" s="468"/>
      <c r="BP16" s="468"/>
      <c r="BQ16" s="468"/>
      <c r="BR16" s="468"/>
      <c r="BS16" s="468"/>
      <c r="BT16" s="468"/>
      <c r="BU16" s="469"/>
      <c r="BV16" s="467">
        <v>2580111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2685</v>
      </c>
      <c r="AD17" s="519"/>
      <c r="AE17" s="519"/>
      <c r="AF17" s="519"/>
      <c r="AG17" s="561"/>
      <c r="AH17" s="518">
        <v>2674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1193929</v>
      </c>
      <c r="BO17" s="468"/>
      <c r="BP17" s="468"/>
      <c r="BQ17" s="468"/>
      <c r="BR17" s="468"/>
      <c r="BS17" s="468"/>
      <c r="BT17" s="468"/>
      <c r="BU17" s="469"/>
      <c r="BV17" s="467">
        <v>1201272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44.3</v>
      </c>
      <c r="M18" s="583"/>
      <c r="N18" s="583"/>
      <c r="O18" s="583"/>
      <c r="P18" s="583"/>
      <c r="Q18" s="583"/>
      <c r="R18" s="584"/>
      <c r="S18" s="584"/>
      <c r="T18" s="584"/>
      <c r="U18" s="584"/>
      <c r="V18" s="585"/>
      <c r="W18" s="485"/>
      <c r="X18" s="486"/>
      <c r="Y18" s="486"/>
      <c r="Z18" s="486"/>
      <c r="AA18" s="486"/>
      <c r="AB18" s="477"/>
      <c r="AC18" s="586">
        <v>57.5</v>
      </c>
      <c r="AD18" s="587"/>
      <c r="AE18" s="587"/>
      <c r="AF18" s="587"/>
      <c r="AG18" s="588"/>
      <c r="AH18" s="586">
        <v>55.5</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2668456</v>
      </c>
      <c r="BO18" s="468"/>
      <c r="BP18" s="468"/>
      <c r="BQ18" s="468"/>
      <c r="BR18" s="468"/>
      <c r="BS18" s="468"/>
      <c r="BT18" s="468"/>
      <c r="BU18" s="469"/>
      <c r="BV18" s="467">
        <v>2693721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207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3602096</v>
      </c>
      <c r="BO19" s="468"/>
      <c r="BP19" s="468"/>
      <c r="BQ19" s="468"/>
      <c r="BR19" s="468"/>
      <c r="BS19" s="468"/>
      <c r="BT19" s="468"/>
      <c r="BU19" s="469"/>
      <c r="BV19" s="467">
        <v>4148180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2950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3879414</v>
      </c>
      <c r="BO23" s="468"/>
      <c r="BP23" s="468"/>
      <c r="BQ23" s="468"/>
      <c r="BR23" s="468"/>
      <c r="BS23" s="468"/>
      <c r="BT23" s="468"/>
      <c r="BU23" s="469"/>
      <c r="BV23" s="467">
        <v>3914038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6120</v>
      </c>
      <c r="R24" s="519"/>
      <c r="S24" s="519"/>
      <c r="T24" s="519"/>
      <c r="U24" s="519"/>
      <c r="V24" s="561"/>
      <c r="W24" s="620"/>
      <c r="X24" s="608"/>
      <c r="Y24" s="609"/>
      <c r="Z24" s="517" t="s">
        <v>171</v>
      </c>
      <c r="AA24" s="497"/>
      <c r="AB24" s="497"/>
      <c r="AC24" s="497"/>
      <c r="AD24" s="497"/>
      <c r="AE24" s="497"/>
      <c r="AF24" s="497"/>
      <c r="AG24" s="498"/>
      <c r="AH24" s="518">
        <v>100</v>
      </c>
      <c r="AI24" s="519"/>
      <c r="AJ24" s="519"/>
      <c r="AK24" s="519"/>
      <c r="AL24" s="561"/>
      <c r="AM24" s="518">
        <v>315700</v>
      </c>
      <c r="AN24" s="519"/>
      <c r="AO24" s="519"/>
      <c r="AP24" s="519"/>
      <c r="AQ24" s="519"/>
      <c r="AR24" s="561"/>
      <c r="AS24" s="518">
        <v>3157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2713136</v>
      </c>
      <c r="BO24" s="468"/>
      <c r="BP24" s="468"/>
      <c r="BQ24" s="468"/>
      <c r="BR24" s="468"/>
      <c r="BS24" s="468"/>
      <c r="BT24" s="468"/>
      <c r="BU24" s="469"/>
      <c r="BV24" s="467">
        <v>2796438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5320</v>
      </c>
      <c r="R25" s="519"/>
      <c r="S25" s="519"/>
      <c r="T25" s="519"/>
      <c r="U25" s="519"/>
      <c r="V25" s="561"/>
      <c r="W25" s="620"/>
      <c r="X25" s="608"/>
      <c r="Y25" s="609"/>
      <c r="Z25" s="517" t="s">
        <v>174</v>
      </c>
      <c r="AA25" s="497"/>
      <c r="AB25" s="497"/>
      <c r="AC25" s="497"/>
      <c r="AD25" s="497"/>
      <c r="AE25" s="497"/>
      <c r="AF25" s="497"/>
      <c r="AG25" s="498"/>
      <c r="AH25" s="518" t="s">
        <v>128</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66386</v>
      </c>
      <c r="BO25" s="431"/>
      <c r="BP25" s="431"/>
      <c r="BQ25" s="431"/>
      <c r="BR25" s="431"/>
      <c r="BS25" s="431"/>
      <c r="BT25" s="431"/>
      <c r="BU25" s="432"/>
      <c r="BV25" s="430">
        <v>74185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4750</v>
      </c>
      <c r="R26" s="519"/>
      <c r="S26" s="519"/>
      <c r="T26" s="519"/>
      <c r="U26" s="519"/>
      <c r="V26" s="561"/>
      <c r="W26" s="620"/>
      <c r="X26" s="608"/>
      <c r="Y26" s="609"/>
      <c r="Z26" s="517" t="s">
        <v>178</v>
      </c>
      <c r="AA26" s="630"/>
      <c r="AB26" s="630"/>
      <c r="AC26" s="630"/>
      <c r="AD26" s="630"/>
      <c r="AE26" s="630"/>
      <c r="AF26" s="630"/>
      <c r="AG26" s="631"/>
      <c r="AH26" s="518">
        <v>5</v>
      </c>
      <c r="AI26" s="519"/>
      <c r="AJ26" s="519"/>
      <c r="AK26" s="519"/>
      <c r="AL26" s="561"/>
      <c r="AM26" s="518">
        <v>14645</v>
      </c>
      <c r="AN26" s="519"/>
      <c r="AO26" s="519"/>
      <c r="AP26" s="519"/>
      <c r="AQ26" s="519"/>
      <c r="AR26" s="561"/>
      <c r="AS26" s="518">
        <v>2929</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3000</v>
      </c>
      <c r="R27" s="519"/>
      <c r="S27" s="519"/>
      <c r="T27" s="519"/>
      <c r="U27" s="519"/>
      <c r="V27" s="561"/>
      <c r="W27" s="620"/>
      <c r="X27" s="608"/>
      <c r="Y27" s="609"/>
      <c r="Z27" s="517" t="s">
        <v>181</v>
      </c>
      <c r="AA27" s="497"/>
      <c r="AB27" s="497"/>
      <c r="AC27" s="497"/>
      <c r="AD27" s="497"/>
      <c r="AE27" s="497"/>
      <c r="AF27" s="497"/>
      <c r="AG27" s="498"/>
      <c r="AH27" s="518" t="s">
        <v>137</v>
      </c>
      <c r="AI27" s="519"/>
      <c r="AJ27" s="519"/>
      <c r="AK27" s="519"/>
      <c r="AL27" s="561"/>
      <c r="AM27" s="518" t="s">
        <v>175</v>
      </c>
      <c r="AN27" s="519"/>
      <c r="AO27" s="519"/>
      <c r="AP27" s="519"/>
      <c r="AQ27" s="519"/>
      <c r="AR27" s="561"/>
      <c r="AS27" s="518" t="s">
        <v>175</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175</v>
      </c>
      <c r="BO27" s="644"/>
      <c r="BP27" s="644"/>
      <c r="BQ27" s="644"/>
      <c r="BR27" s="644"/>
      <c r="BS27" s="644"/>
      <c r="BT27" s="644"/>
      <c r="BU27" s="645"/>
      <c r="BV27" s="643" t="s">
        <v>128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2700</v>
      </c>
      <c r="R28" s="519"/>
      <c r="S28" s="519"/>
      <c r="T28" s="519"/>
      <c r="U28" s="519"/>
      <c r="V28" s="561"/>
      <c r="W28" s="620"/>
      <c r="X28" s="608"/>
      <c r="Y28" s="609"/>
      <c r="Z28" s="517" t="s">
        <v>184</v>
      </c>
      <c r="AA28" s="497"/>
      <c r="AB28" s="497"/>
      <c r="AC28" s="497"/>
      <c r="AD28" s="497"/>
      <c r="AE28" s="497"/>
      <c r="AF28" s="497"/>
      <c r="AG28" s="498"/>
      <c r="AH28" s="518" t="s">
        <v>175</v>
      </c>
      <c r="AI28" s="519"/>
      <c r="AJ28" s="519"/>
      <c r="AK28" s="519"/>
      <c r="AL28" s="561"/>
      <c r="AM28" s="518" t="s">
        <v>128</v>
      </c>
      <c r="AN28" s="519"/>
      <c r="AO28" s="519"/>
      <c r="AP28" s="519"/>
      <c r="AQ28" s="519"/>
      <c r="AR28" s="561"/>
      <c r="AS28" s="518" t="s">
        <v>175</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250982</v>
      </c>
      <c r="BO28" s="431"/>
      <c r="BP28" s="431"/>
      <c r="BQ28" s="431"/>
      <c r="BR28" s="431"/>
      <c r="BS28" s="431"/>
      <c r="BT28" s="431"/>
      <c r="BU28" s="432"/>
      <c r="BV28" s="430">
        <v>250959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10</v>
      </c>
      <c r="M29" s="519"/>
      <c r="N29" s="519"/>
      <c r="O29" s="519"/>
      <c r="P29" s="561"/>
      <c r="Q29" s="518">
        <v>2600</v>
      </c>
      <c r="R29" s="519"/>
      <c r="S29" s="519"/>
      <c r="T29" s="519"/>
      <c r="U29" s="519"/>
      <c r="V29" s="561"/>
      <c r="W29" s="621"/>
      <c r="X29" s="622"/>
      <c r="Y29" s="623"/>
      <c r="Z29" s="517" t="s">
        <v>187</v>
      </c>
      <c r="AA29" s="497"/>
      <c r="AB29" s="497"/>
      <c r="AC29" s="497"/>
      <c r="AD29" s="497"/>
      <c r="AE29" s="497"/>
      <c r="AF29" s="497"/>
      <c r="AG29" s="498"/>
      <c r="AH29" s="518">
        <v>100</v>
      </c>
      <c r="AI29" s="519"/>
      <c r="AJ29" s="519"/>
      <c r="AK29" s="519"/>
      <c r="AL29" s="561"/>
      <c r="AM29" s="518">
        <v>315700</v>
      </c>
      <c r="AN29" s="519"/>
      <c r="AO29" s="519"/>
      <c r="AP29" s="519"/>
      <c r="AQ29" s="519"/>
      <c r="AR29" s="561"/>
      <c r="AS29" s="518">
        <v>3157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278879</v>
      </c>
      <c r="BO29" s="468"/>
      <c r="BP29" s="468"/>
      <c r="BQ29" s="468"/>
      <c r="BR29" s="468"/>
      <c r="BS29" s="468"/>
      <c r="BT29" s="468"/>
      <c r="BU29" s="469"/>
      <c r="BV29" s="467">
        <v>173862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94.3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1700763</v>
      </c>
      <c r="BO30" s="644"/>
      <c r="BP30" s="644"/>
      <c r="BQ30" s="644"/>
      <c r="BR30" s="644"/>
      <c r="BS30" s="644"/>
      <c r="BT30" s="644"/>
      <c r="BU30" s="645"/>
      <c r="BV30" s="643">
        <v>1767534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茨城県市町村総合事務組合　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茨城県市町村総合事務組合　県民交通災害共済事業特別会計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茨城租税債権管理機構</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茨城県後期高齢者医療広域連合　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茨城県後期高齢者医療広域連合　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龍ケ崎地方塵芥処理組合　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龍ケ崎地方衛生組合　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稲敷地方広域市町村圏事務組合　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稲敷地方広域市町村圏事務組合　水防事業特別会計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sijDMRMO2hfYY9J6GADyuDZzYr5SNb0mjD7m1HcWHHNC0dJI+SZT52/FSK47EWLiRezm71dGh94PPaUvIZCRTQ==" saltValue="fwlh9sG8BzLDl2GkNtoH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565</v>
      </c>
      <c r="D34" s="1248"/>
      <c r="E34" s="1249"/>
      <c r="F34" s="32">
        <v>11.82</v>
      </c>
      <c r="G34" s="33">
        <v>13.7</v>
      </c>
      <c r="H34" s="33">
        <v>14.37</v>
      </c>
      <c r="I34" s="33">
        <v>9.91</v>
      </c>
      <c r="J34" s="34">
        <v>15.04</v>
      </c>
      <c r="K34" s="22"/>
      <c r="L34" s="22"/>
      <c r="M34" s="22"/>
      <c r="N34" s="22"/>
      <c r="O34" s="22"/>
      <c r="P34" s="22"/>
    </row>
    <row r="35" spans="1:16" ht="39" customHeight="1" x14ac:dyDescent="0.15">
      <c r="A35" s="22"/>
      <c r="B35" s="35"/>
      <c r="C35" s="1242" t="s">
        <v>566</v>
      </c>
      <c r="D35" s="1243"/>
      <c r="E35" s="1244"/>
      <c r="F35" s="36">
        <v>6.5</v>
      </c>
      <c r="G35" s="37">
        <v>5.7</v>
      </c>
      <c r="H35" s="37">
        <v>5.73</v>
      </c>
      <c r="I35" s="37">
        <v>6.26</v>
      </c>
      <c r="J35" s="38">
        <v>7.4</v>
      </c>
      <c r="K35" s="22"/>
      <c r="L35" s="22"/>
      <c r="M35" s="22"/>
      <c r="N35" s="22"/>
      <c r="O35" s="22"/>
      <c r="P35" s="22"/>
    </row>
    <row r="36" spans="1:16" ht="39" customHeight="1" x14ac:dyDescent="0.15">
      <c r="A36" s="22"/>
      <c r="B36" s="35"/>
      <c r="C36" s="1242" t="s">
        <v>567</v>
      </c>
      <c r="D36" s="1243"/>
      <c r="E36" s="1244"/>
      <c r="F36" s="36">
        <v>2.29</v>
      </c>
      <c r="G36" s="37">
        <v>4.45</v>
      </c>
      <c r="H36" s="37">
        <v>4.1900000000000004</v>
      </c>
      <c r="I36" s="37">
        <v>4.57</v>
      </c>
      <c r="J36" s="38">
        <v>6.33</v>
      </c>
      <c r="K36" s="22"/>
      <c r="L36" s="22"/>
      <c r="M36" s="22"/>
      <c r="N36" s="22"/>
      <c r="O36" s="22"/>
      <c r="P36" s="22"/>
    </row>
    <row r="37" spans="1:16" ht="39" customHeight="1" x14ac:dyDescent="0.15">
      <c r="A37" s="22"/>
      <c r="B37" s="35"/>
      <c r="C37" s="1242" t="s">
        <v>568</v>
      </c>
      <c r="D37" s="1243"/>
      <c r="E37" s="1244"/>
      <c r="F37" s="36">
        <v>2.86</v>
      </c>
      <c r="G37" s="37">
        <v>4.32</v>
      </c>
      <c r="H37" s="37">
        <v>3.69</v>
      </c>
      <c r="I37" s="37">
        <v>2.4300000000000002</v>
      </c>
      <c r="J37" s="38">
        <v>2.95</v>
      </c>
      <c r="K37" s="22"/>
      <c r="L37" s="22"/>
      <c r="M37" s="22"/>
      <c r="N37" s="22"/>
      <c r="O37" s="22"/>
      <c r="P37" s="22"/>
    </row>
    <row r="38" spans="1:16" ht="39" customHeight="1" x14ac:dyDescent="0.15">
      <c r="A38" s="22"/>
      <c r="B38" s="35"/>
      <c r="C38" s="1242" t="s">
        <v>569</v>
      </c>
      <c r="D38" s="1243"/>
      <c r="E38" s="1244"/>
      <c r="F38" s="36">
        <v>0.6</v>
      </c>
      <c r="G38" s="37">
        <v>0.59</v>
      </c>
      <c r="H38" s="37">
        <v>0.43</v>
      </c>
      <c r="I38" s="37">
        <v>0.78</v>
      </c>
      <c r="J38" s="38">
        <v>1.32</v>
      </c>
      <c r="K38" s="22"/>
      <c r="L38" s="22"/>
      <c r="M38" s="22"/>
      <c r="N38" s="22"/>
      <c r="O38" s="22"/>
      <c r="P38" s="22"/>
    </row>
    <row r="39" spans="1:16" ht="39" customHeight="1" x14ac:dyDescent="0.15">
      <c r="A39" s="22"/>
      <c r="B39" s="35"/>
      <c r="C39" s="1242" t="s">
        <v>570</v>
      </c>
      <c r="D39" s="1243"/>
      <c r="E39" s="1244"/>
      <c r="F39" s="36">
        <v>0.05</v>
      </c>
      <c r="G39" s="37">
        <v>0.08</v>
      </c>
      <c r="H39" s="37">
        <v>0.12</v>
      </c>
      <c r="I39" s="37">
        <v>0.16</v>
      </c>
      <c r="J39" s="38">
        <v>0.19</v>
      </c>
      <c r="K39" s="22"/>
      <c r="L39" s="22"/>
      <c r="M39" s="22"/>
      <c r="N39" s="22"/>
      <c r="O39" s="22"/>
      <c r="P39" s="22"/>
    </row>
    <row r="40" spans="1:16" ht="39" customHeight="1" x14ac:dyDescent="0.15">
      <c r="A40" s="22"/>
      <c r="B40" s="35"/>
      <c r="C40" s="1242" t="s">
        <v>571</v>
      </c>
      <c r="D40" s="1243"/>
      <c r="E40" s="1244"/>
      <c r="F40" s="36">
        <v>0.02</v>
      </c>
      <c r="G40" s="37">
        <v>0.01</v>
      </c>
      <c r="H40" s="37">
        <v>0.02</v>
      </c>
      <c r="I40" s="37">
        <v>0</v>
      </c>
      <c r="J40" s="38">
        <v>0.03</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572</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573</v>
      </c>
      <c r="D43" s="1246"/>
      <c r="E43" s="1247"/>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dfnzy1DcZI2FELS/1YheCegceo/G74Fqt5jfI6pY7KbbfLWLyHN2/2Gz89EMl1w3kCWa6XJLoNNS+kOxyUtYw==" saltValue="VATJVgoNcEsso3vkYuu8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234</v>
      </c>
      <c r="L45" s="60">
        <v>249</v>
      </c>
      <c r="M45" s="60">
        <v>258</v>
      </c>
      <c r="N45" s="60">
        <v>261</v>
      </c>
      <c r="O45" s="61">
        <v>283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205</v>
      </c>
      <c r="L48" s="64">
        <v>210</v>
      </c>
      <c r="M48" s="64">
        <v>207</v>
      </c>
      <c r="N48" s="64">
        <v>203</v>
      </c>
      <c r="O48" s="65">
        <v>197</v>
      </c>
      <c r="P48" s="48"/>
      <c r="Q48" s="48"/>
      <c r="R48" s="48"/>
      <c r="S48" s="48"/>
      <c r="T48" s="48"/>
      <c r="U48" s="48"/>
    </row>
    <row r="49" spans="1:21" ht="30.75" customHeight="1" x14ac:dyDescent="0.15">
      <c r="A49" s="48"/>
      <c r="B49" s="1252"/>
      <c r="C49" s="1253"/>
      <c r="D49" s="62"/>
      <c r="E49" s="1258" t="s">
        <v>16</v>
      </c>
      <c r="F49" s="1258"/>
      <c r="G49" s="1258"/>
      <c r="H49" s="1258"/>
      <c r="I49" s="1258"/>
      <c r="J49" s="1259"/>
      <c r="K49" s="63">
        <v>17</v>
      </c>
      <c r="L49" s="64">
        <v>19</v>
      </c>
      <c r="M49" s="64">
        <v>21</v>
      </c>
      <c r="N49" s="64">
        <v>24</v>
      </c>
      <c r="O49" s="65">
        <v>22</v>
      </c>
      <c r="P49" s="48"/>
      <c r="Q49" s="48"/>
      <c r="R49" s="48"/>
      <c r="S49" s="48"/>
      <c r="T49" s="48"/>
      <c r="U49" s="48"/>
    </row>
    <row r="50" spans="1:21" ht="30.75" customHeight="1" x14ac:dyDescent="0.15">
      <c r="A50" s="48"/>
      <c r="B50" s="1252"/>
      <c r="C50" s="1253"/>
      <c r="D50" s="62"/>
      <c r="E50" s="1258" t="s">
        <v>17</v>
      </c>
      <c r="F50" s="1258"/>
      <c r="G50" s="1258"/>
      <c r="H50" s="1258"/>
      <c r="I50" s="1258"/>
      <c r="J50" s="1259"/>
      <c r="K50" s="63">
        <v>26</v>
      </c>
      <c r="L50" s="64">
        <v>18</v>
      </c>
      <c r="M50" s="64">
        <v>10</v>
      </c>
      <c r="N50" s="64">
        <v>4</v>
      </c>
      <c r="O50" s="65">
        <v>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346</v>
      </c>
      <c r="L52" s="64">
        <v>358</v>
      </c>
      <c r="M52" s="64">
        <v>359</v>
      </c>
      <c r="N52" s="64">
        <v>350</v>
      </c>
      <c r="O52" s="65">
        <v>341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136</v>
      </c>
      <c r="L53" s="69">
        <v>138</v>
      </c>
      <c r="M53" s="69">
        <v>137</v>
      </c>
      <c r="N53" s="69">
        <v>142</v>
      </c>
      <c r="O53" s="70">
        <v>164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518</v>
      </c>
      <c r="L57" s="84" t="s">
        <v>518</v>
      </c>
      <c r="M57" s="84" t="s">
        <v>518</v>
      </c>
      <c r="N57" s="84" t="s">
        <v>518</v>
      </c>
      <c r="O57" s="85" t="s">
        <v>518</v>
      </c>
    </row>
    <row r="58" spans="1:21" ht="31.5" customHeight="1" thickBot="1" x14ac:dyDescent="0.2">
      <c r="B58" s="1268"/>
      <c r="C58" s="1269"/>
      <c r="D58" s="1273" t="s">
        <v>27</v>
      </c>
      <c r="E58" s="1274"/>
      <c r="F58" s="1274"/>
      <c r="G58" s="1274"/>
      <c r="H58" s="1274"/>
      <c r="I58" s="1274"/>
      <c r="J58" s="1275"/>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U18A+yajRI4BsURr0p8h9ae77k7VfrlfHLd9Q3bo+YcYs/79hNDNhgiZ9A9zchTrz/P4oMlH5VcLh52xeRhlw==" saltValue="ZxlIiEYtki24yAFKcdlw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6" t="s">
        <v>30</v>
      </c>
      <c r="C41" s="1277"/>
      <c r="D41" s="102"/>
      <c r="E41" s="1282" t="s">
        <v>31</v>
      </c>
      <c r="F41" s="1282"/>
      <c r="G41" s="1282"/>
      <c r="H41" s="1283"/>
      <c r="I41" s="103">
        <v>3443</v>
      </c>
      <c r="J41" s="104">
        <v>3936</v>
      </c>
      <c r="K41" s="104">
        <v>3999</v>
      </c>
      <c r="L41" s="104">
        <v>3914</v>
      </c>
      <c r="M41" s="105">
        <v>3879</v>
      </c>
    </row>
    <row r="42" spans="2:13" ht="27.75" customHeight="1" x14ac:dyDescent="0.15">
      <c r="B42" s="1278"/>
      <c r="C42" s="1279"/>
      <c r="D42" s="106"/>
      <c r="E42" s="1284" t="s">
        <v>32</v>
      </c>
      <c r="F42" s="1284"/>
      <c r="G42" s="1284"/>
      <c r="H42" s="1285"/>
      <c r="I42" s="107">
        <v>39</v>
      </c>
      <c r="J42" s="108">
        <v>22</v>
      </c>
      <c r="K42" s="108">
        <v>12</v>
      </c>
      <c r="L42" s="108">
        <v>8</v>
      </c>
      <c r="M42" s="109">
        <v>5</v>
      </c>
    </row>
    <row r="43" spans="2:13" ht="27.75" customHeight="1" x14ac:dyDescent="0.15">
      <c r="B43" s="1278"/>
      <c r="C43" s="1279"/>
      <c r="D43" s="106"/>
      <c r="E43" s="1284" t="s">
        <v>33</v>
      </c>
      <c r="F43" s="1284"/>
      <c r="G43" s="1284"/>
      <c r="H43" s="1285"/>
      <c r="I43" s="107">
        <v>2074</v>
      </c>
      <c r="J43" s="108">
        <v>2088</v>
      </c>
      <c r="K43" s="108">
        <v>1929</v>
      </c>
      <c r="L43" s="108">
        <v>1774</v>
      </c>
      <c r="M43" s="109">
        <v>1609</v>
      </c>
    </row>
    <row r="44" spans="2:13" ht="27.75" customHeight="1" x14ac:dyDescent="0.15">
      <c r="B44" s="1278"/>
      <c r="C44" s="1279"/>
      <c r="D44" s="106"/>
      <c r="E44" s="1284" t="s">
        <v>34</v>
      </c>
      <c r="F44" s="1284"/>
      <c r="G44" s="1284"/>
      <c r="H44" s="1285"/>
      <c r="I44" s="107">
        <v>173</v>
      </c>
      <c r="J44" s="108">
        <v>170</v>
      </c>
      <c r="K44" s="108">
        <v>152</v>
      </c>
      <c r="L44" s="108">
        <v>132</v>
      </c>
      <c r="M44" s="109">
        <v>153</v>
      </c>
    </row>
    <row r="45" spans="2:13" ht="27.75" customHeight="1" x14ac:dyDescent="0.15">
      <c r="B45" s="1278"/>
      <c r="C45" s="1279"/>
      <c r="D45" s="106"/>
      <c r="E45" s="1284" t="s">
        <v>35</v>
      </c>
      <c r="F45" s="1284"/>
      <c r="G45" s="1284"/>
      <c r="H45" s="1285"/>
      <c r="I45" s="107">
        <v>888</v>
      </c>
      <c r="J45" s="108">
        <v>1039</v>
      </c>
      <c r="K45" s="108">
        <v>990</v>
      </c>
      <c r="L45" s="108">
        <v>896</v>
      </c>
      <c r="M45" s="109">
        <v>905</v>
      </c>
    </row>
    <row r="46" spans="2:13" ht="27.75" customHeight="1" x14ac:dyDescent="0.15">
      <c r="B46" s="1278"/>
      <c r="C46" s="1279"/>
      <c r="D46" s="110"/>
      <c r="E46" s="1284" t="s">
        <v>36</v>
      </c>
      <c r="F46" s="1284"/>
      <c r="G46" s="1284"/>
      <c r="H46" s="1285"/>
      <c r="I46" s="107">
        <v>0</v>
      </c>
      <c r="J46" s="108">
        <v>0</v>
      </c>
      <c r="K46" s="108" t="s">
        <v>518</v>
      </c>
      <c r="L46" s="108" t="s">
        <v>518</v>
      </c>
      <c r="M46" s="109" t="s">
        <v>518</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1577</v>
      </c>
      <c r="J50" s="108">
        <v>1515</v>
      </c>
      <c r="K50" s="108">
        <v>1913</v>
      </c>
      <c r="L50" s="108">
        <v>2402</v>
      </c>
      <c r="M50" s="109">
        <v>2440</v>
      </c>
    </row>
    <row r="51" spans="2:13" ht="27.75" customHeight="1" x14ac:dyDescent="0.15">
      <c r="B51" s="1278"/>
      <c r="C51" s="1279"/>
      <c r="D51" s="106"/>
      <c r="E51" s="1284" t="s">
        <v>42</v>
      </c>
      <c r="F51" s="1284"/>
      <c r="G51" s="1284"/>
      <c r="H51" s="1285"/>
      <c r="I51" s="107">
        <v>177</v>
      </c>
      <c r="J51" s="108">
        <v>142</v>
      </c>
      <c r="K51" s="108">
        <v>110</v>
      </c>
      <c r="L51" s="108">
        <v>70</v>
      </c>
      <c r="M51" s="109">
        <v>57</v>
      </c>
    </row>
    <row r="52" spans="2:13" ht="27.75" customHeight="1" x14ac:dyDescent="0.15">
      <c r="B52" s="1280"/>
      <c r="C52" s="1281"/>
      <c r="D52" s="106"/>
      <c r="E52" s="1284" t="s">
        <v>43</v>
      </c>
      <c r="F52" s="1284"/>
      <c r="G52" s="1284"/>
      <c r="H52" s="1285"/>
      <c r="I52" s="107">
        <v>3896</v>
      </c>
      <c r="J52" s="108">
        <v>4030</v>
      </c>
      <c r="K52" s="108">
        <v>3875</v>
      </c>
      <c r="L52" s="108">
        <v>3856</v>
      </c>
      <c r="M52" s="109">
        <v>3678</v>
      </c>
    </row>
    <row r="53" spans="2:13" ht="27.75" customHeight="1" thickBot="1" x14ac:dyDescent="0.2">
      <c r="B53" s="1291" t="s">
        <v>44</v>
      </c>
      <c r="C53" s="1292"/>
      <c r="D53" s="113"/>
      <c r="E53" s="1293" t="s">
        <v>45</v>
      </c>
      <c r="F53" s="1293"/>
      <c r="G53" s="1293"/>
      <c r="H53" s="1294"/>
      <c r="I53" s="114">
        <v>967</v>
      </c>
      <c r="J53" s="115">
        <v>1568</v>
      </c>
      <c r="K53" s="115">
        <v>1184</v>
      </c>
      <c r="L53" s="115">
        <v>396</v>
      </c>
      <c r="M53" s="116">
        <v>377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CksjtEW3j9lV0IBVznbLI2L6HFLw2Ee5EIHUD4JE8lSMW89VX9hdQkpbKmVp2RUFscHyVDkLR8eHqtB5/GoaQ==" saltValue="hl0h/NiaIbphGVglU8uL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251</v>
      </c>
      <c r="G55" s="128">
        <v>251</v>
      </c>
      <c r="H55" s="129">
        <v>251</v>
      </c>
    </row>
    <row r="56" spans="2:8" ht="52.5" customHeight="1" x14ac:dyDescent="0.15">
      <c r="B56" s="130"/>
      <c r="C56" s="1305" t="s">
        <v>49</v>
      </c>
      <c r="D56" s="1305"/>
      <c r="E56" s="1306"/>
      <c r="F56" s="131">
        <v>174</v>
      </c>
      <c r="G56" s="131">
        <v>174</v>
      </c>
      <c r="H56" s="132">
        <v>279</v>
      </c>
    </row>
    <row r="57" spans="2:8" ht="53.25" customHeight="1" x14ac:dyDescent="0.15">
      <c r="B57" s="130"/>
      <c r="C57" s="1307" t="s">
        <v>50</v>
      </c>
      <c r="D57" s="1307"/>
      <c r="E57" s="1308"/>
      <c r="F57" s="133">
        <v>1368</v>
      </c>
      <c r="G57" s="133">
        <v>1768</v>
      </c>
      <c r="H57" s="134">
        <v>1701</v>
      </c>
    </row>
    <row r="58" spans="2:8" ht="45.75" customHeight="1" x14ac:dyDescent="0.15">
      <c r="B58" s="135"/>
      <c r="C58" s="1295" t="s">
        <v>590</v>
      </c>
      <c r="D58" s="1296"/>
      <c r="E58" s="1297"/>
      <c r="F58" s="136">
        <v>696</v>
      </c>
      <c r="G58" s="136">
        <v>696</v>
      </c>
      <c r="H58" s="137">
        <v>846</v>
      </c>
    </row>
    <row r="59" spans="2:8" ht="45.75" customHeight="1" x14ac:dyDescent="0.15">
      <c r="B59" s="135"/>
      <c r="C59" s="1295" t="s">
        <v>591</v>
      </c>
      <c r="D59" s="1296"/>
      <c r="E59" s="1297"/>
      <c r="F59" s="136">
        <v>253</v>
      </c>
      <c r="G59" s="136">
        <v>653</v>
      </c>
      <c r="H59" s="137">
        <v>356</v>
      </c>
    </row>
    <row r="60" spans="2:8" ht="45.75" customHeight="1" x14ac:dyDescent="0.15">
      <c r="B60" s="135"/>
      <c r="C60" s="1295" t="s">
        <v>592</v>
      </c>
      <c r="D60" s="1296"/>
      <c r="E60" s="1297"/>
      <c r="F60" s="136">
        <v>184</v>
      </c>
      <c r="G60" s="136">
        <v>184</v>
      </c>
      <c r="H60" s="137">
        <v>184</v>
      </c>
    </row>
    <row r="61" spans="2:8" ht="45.75" customHeight="1" x14ac:dyDescent="0.15">
      <c r="B61" s="135"/>
      <c r="C61" s="1295" t="s">
        <v>593</v>
      </c>
      <c r="D61" s="1296"/>
      <c r="E61" s="1297"/>
      <c r="F61" s="136">
        <v>72</v>
      </c>
      <c r="G61" s="136">
        <v>72</v>
      </c>
      <c r="H61" s="137">
        <v>112</v>
      </c>
    </row>
    <row r="62" spans="2:8" ht="45.75" customHeight="1" thickBot="1" x14ac:dyDescent="0.2">
      <c r="B62" s="138"/>
      <c r="C62" s="1298" t="s">
        <v>594</v>
      </c>
      <c r="D62" s="1299"/>
      <c r="E62" s="1300"/>
      <c r="F62" s="139">
        <v>71</v>
      </c>
      <c r="G62" s="139">
        <v>71</v>
      </c>
      <c r="H62" s="140">
        <v>71</v>
      </c>
    </row>
    <row r="63" spans="2:8" ht="52.5" customHeight="1" thickBot="1" x14ac:dyDescent="0.2">
      <c r="B63" s="141"/>
      <c r="C63" s="1301" t="s">
        <v>51</v>
      </c>
      <c r="D63" s="1301"/>
      <c r="E63" s="1302"/>
      <c r="F63" s="142">
        <v>1793</v>
      </c>
      <c r="G63" s="142">
        <v>2192</v>
      </c>
      <c r="H63" s="143">
        <v>2231</v>
      </c>
    </row>
    <row r="64" spans="2:8" ht="15" customHeight="1" x14ac:dyDescent="0.15"/>
  </sheetData>
  <sheetProtection algorithmName="SHA-512" hashValue="lNRLczOIWpxp9tqv5k8XD5UfL4HuuOFA8BDxPwath5yAiPFk3ZLxwpkJA0H9kpe+e/PUVQSbppxHamkb9cprCw==" saltValue="8dL6eQZ2985JGJzVb16f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559</v>
      </c>
      <c r="BQ50" s="1322"/>
      <c r="BR50" s="1322"/>
      <c r="BS50" s="1322"/>
      <c r="BT50" s="1322"/>
      <c r="BU50" s="1322"/>
      <c r="BV50" s="1322"/>
      <c r="BW50" s="1322"/>
      <c r="BX50" s="1322" t="s">
        <v>560</v>
      </c>
      <c r="BY50" s="1322"/>
      <c r="BZ50" s="1322"/>
      <c r="CA50" s="1322"/>
      <c r="CB50" s="1322"/>
      <c r="CC50" s="1322"/>
      <c r="CD50" s="1322"/>
      <c r="CE50" s="1322"/>
      <c r="CF50" s="1322" t="s">
        <v>561</v>
      </c>
      <c r="CG50" s="1322"/>
      <c r="CH50" s="1322"/>
      <c r="CI50" s="1322"/>
      <c r="CJ50" s="1322"/>
      <c r="CK50" s="1322"/>
      <c r="CL50" s="1322"/>
      <c r="CM50" s="1322"/>
      <c r="CN50" s="1322" t="s">
        <v>562</v>
      </c>
      <c r="CO50" s="1322"/>
      <c r="CP50" s="1322"/>
      <c r="CQ50" s="1322"/>
      <c r="CR50" s="1322"/>
      <c r="CS50" s="1322"/>
      <c r="CT50" s="1322"/>
      <c r="CU50" s="1322"/>
      <c r="CV50" s="1322" t="s">
        <v>563</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600</v>
      </c>
      <c r="AO51" s="1325"/>
      <c r="AP51" s="1325"/>
      <c r="AQ51" s="1325"/>
      <c r="AR51" s="1325"/>
      <c r="AS51" s="1325"/>
      <c r="AT51" s="1325"/>
      <c r="AU51" s="1325"/>
      <c r="AV51" s="1325"/>
      <c r="AW51" s="1325"/>
      <c r="AX51" s="1325"/>
      <c r="AY51" s="1325"/>
      <c r="AZ51" s="1325"/>
      <c r="BA51" s="1325"/>
      <c r="BB51" s="1325" t="s">
        <v>601</v>
      </c>
      <c r="BC51" s="1325"/>
      <c r="BD51" s="1325"/>
      <c r="BE51" s="1325"/>
      <c r="BF51" s="1325"/>
      <c r="BG51" s="1325"/>
      <c r="BH51" s="1325"/>
      <c r="BI51" s="1325"/>
      <c r="BJ51" s="1325"/>
      <c r="BK51" s="1325"/>
      <c r="BL51" s="1325"/>
      <c r="BM51" s="1325"/>
      <c r="BN51" s="1325"/>
      <c r="BO51" s="1325"/>
      <c r="BP51" s="1323">
        <v>36</v>
      </c>
      <c r="BQ51" s="1323"/>
      <c r="BR51" s="1323"/>
      <c r="BS51" s="1323"/>
      <c r="BT51" s="1323"/>
      <c r="BU51" s="1323"/>
      <c r="BV51" s="1323"/>
      <c r="BW51" s="1323"/>
      <c r="BX51" s="1323">
        <v>59.7</v>
      </c>
      <c r="BY51" s="1323"/>
      <c r="BZ51" s="1323"/>
      <c r="CA51" s="1323"/>
      <c r="CB51" s="1323"/>
      <c r="CC51" s="1323"/>
      <c r="CD51" s="1323"/>
      <c r="CE51" s="1323"/>
      <c r="CF51" s="1323">
        <v>44.8</v>
      </c>
      <c r="CG51" s="1323"/>
      <c r="CH51" s="1323"/>
      <c r="CI51" s="1323"/>
      <c r="CJ51" s="1323"/>
      <c r="CK51" s="1323"/>
      <c r="CL51" s="1323"/>
      <c r="CM51" s="1323"/>
      <c r="CN51" s="1323">
        <v>15.1</v>
      </c>
      <c r="CO51" s="1323"/>
      <c r="CP51" s="1323"/>
      <c r="CQ51" s="1323"/>
      <c r="CR51" s="1323"/>
      <c r="CS51" s="1323"/>
      <c r="CT51" s="1323"/>
      <c r="CU51" s="1323"/>
      <c r="CV51" s="1323">
        <v>14.4</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602</v>
      </c>
      <c r="BC53" s="1325"/>
      <c r="BD53" s="1325"/>
      <c r="BE53" s="1325"/>
      <c r="BF53" s="1325"/>
      <c r="BG53" s="1325"/>
      <c r="BH53" s="1325"/>
      <c r="BI53" s="1325"/>
      <c r="BJ53" s="1325"/>
      <c r="BK53" s="1325"/>
      <c r="BL53" s="1325"/>
      <c r="BM53" s="1325"/>
      <c r="BN53" s="1325"/>
      <c r="BO53" s="1325"/>
      <c r="BP53" s="1323">
        <v>59</v>
      </c>
      <c r="BQ53" s="1323"/>
      <c r="BR53" s="1323"/>
      <c r="BS53" s="1323"/>
      <c r="BT53" s="1323"/>
      <c r="BU53" s="1323"/>
      <c r="BV53" s="1323"/>
      <c r="BW53" s="1323"/>
      <c r="BX53" s="1323">
        <v>57.5</v>
      </c>
      <c r="BY53" s="1323"/>
      <c r="BZ53" s="1323"/>
      <c r="CA53" s="1323"/>
      <c r="CB53" s="1323"/>
      <c r="CC53" s="1323"/>
      <c r="CD53" s="1323"/>
      <c r="CE53" s="1323"/>
      <c r="CF53" s="1323">
        <v>61.4</v>
      </c>
      <c r="CG53" s="1323"/>
      <c r="CH53" s="1323"/>
      <c r="CI53" s="1323"/>
      <c r="CJ53" s="1323"/>
      <c r="CK53" s="1323"/>
      <c r="CL53" s="1323"/>
      <c r="CM53" s="1323"/>
      <c r="CN53" s="1323">
        <v>63.2</v>
      </c>
      <c r="CO53" s="1323"/>
      <c r="CP53" s="1323"/>
      <c r="CQ53" s="1323"/>
      <c r="CR53" s="1323"/>
      <c r="CS53" s="1323"/>
      <c r="CT53" s="1323"/>
      <c r="CU53" s="1323"/>
      <c r="CV53" s="1323">
        <v>65</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603</v>
      </c>
      <c r="AO55" s="1322"/>
      <c r="AP55" s="1322"/>
      <c r="AQ55" s="1322"/>
      <c r="AR55" s="1322"/>
      <c r="AS55" s="1322"/>
      <c r="AT55" s="1322"/>
      <c r="AU55" s="1322"/>
      <c r="AV55" s="1322"/>
      <c r="AW55" s="1322"/>
      <c r="AX55" s="1322"/>
      <c r="AY55" s="1322"/>
      <c r="AZ55" s="1322"/>
      <c r="BA55" s="1322"/>
      <c r="BB55" s="1325" t="s">
        <v>601</v>
      </c>
      <c r="BC55" s="1325"/>
      <c r="BD55" s="1325"/>
      <c r="BE55" s="1325"/>
      <c r="BF55" s="1325"/>
      <c r="BG55" s="1325"/>
      <c r="BH55" s="1325"/>
      <c r="BI55" s="1325"/>
      <c r="BJ55" s="1325"/>
      <c r="BK55" s="1325"/>
      <c r="BL55" s="1325"/>
      <c r="BM55" s="1325"/>
      <c r="BN55" s="1325"/>
      <c r="BO55" s="1325"/>
      <c r="BP55" s="1323">
        <v>0.8</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602</v>
      </c>
      <c r="BC57" s="1325"/>
      <c r="BD57" s="1325"/>
      <c r="BE57" s="1325"/>
      <c r="BF57" s="1325"/>
      <c r="BG57" s="1325"/>
      <c r="BH57" s="1325"/>
      <c r="BI57" s="1325"/>
      <c r="BJ57" s="1325"/>
      <c r="BK57" s="1325"/>
      <c r="BL57" s="1325"/>
      <c r="BM57" s="1325"/>
      <c r="BN57" s="1325"/>
      <c r="BO57" s="1325"/>
      <c r="BP57" s="1323">
        <v>56.2</v>
      </c>
      <c r="BQ57" s="1323"/>
      <c r="BR57" s="1323"/>
      <c r="BS57" s="1323"/>
      <c r="BT57" s="1323"/>
      <c r="BU57" s="1323"/>
      <c r="BV57" s="1323"/>
      <c r="BW57" s="1323"/>
      <c r="BX57" s="1323">
        <v>58.6</v>
      </c>
      <c r="BY57" s="1323"/>
      <c r="BZ57" s="1323"/>
      <c r="CA57" s="1323"/>
      <c r="CB57" s="1323"/>
      <c r="CC57" s="1323"/>
      <c r="CD57" s="1323"/>
      <c r="CE57" s="1323"/>
      <c r="CF57" s="1323">
        <v>59.1</v>
      </c>
      <c r="CG57" s="1323"/>
      <c r="CH57" s="1323"/>
      <c r="CI57" s="1323"/>
      <c r="CJ57" s="1323"/>
      <c r="CK57" s="1323"/>
      <c r="CL57" s="1323"/>
      <c r="CM57" s="1323"/>
      <c r="CN57" s="1323">
        <v>61.3</v>
      </c>
      <c r="CO57" s="1323"/>
      <c r="CP57" s="1323"/>
      <c r="CQ57" s="1323"/>
      <c r="CR57" s="1323"/>
      <c r="CS57" s="1323"/>
      <c r="CT57" s="1323"/>
      <c r="CU57" s="1323"/>
      <c r="CV57" s="1323">
        <v>62.9</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559</v>
      </c>
      <c r="BQ72" s="1322"/>
      <c r="BR72" s="1322"/>
      <c r="BS72" s="1322"/>
      <c r="BT72" s="1322"/>
      <c r="BU72" s="1322"/>
      <c r="BV72" s="1322"/>
      <c r="BW72" s="1322"/>
      <c r="BX72" s="1322" t="s">
        <v>560</v>
      </c>
      <c r="BY72" s="1322"/>
      <c r="BZ72" s="1322"/>
      <c r="CA72" s="1322"/>
      <c r="CB72" s="1322"/>
      <c r="CC72" s="1322"/>
      <c r="CD72" s="1322"/>
      <c r="CE72" s="1322"/>
      <c r="CF72" s="1322" t="s">
        <v>561</v>
      </c>
      <c r="CG72" s="1322"/>
      <c r="CH72" s="1322"/>
      <c r="CI72" s="1322"/>
      <c r="CJ72" s="1322"/>
      <c r="CK72" s="1322"/>
      <c r="CL72" s="1322"/>
      <c r="CM72" s="1322"/>
      <c r="CN72" s="1322" t="s">
        <v>562</v>
      </c>
      <c r="CO72" s="1322"/>
      <c r="CP72" s="1322"/>
      <c r="CQ72" s="1322"/>
      <c r="CR72" s="1322"/>
      <c r="CS72" s="1322"/>
      <c r="CT72" s="1322"/>
      <c r="CU72" s="1322"/>
      <c r="CV72" s="1322" t="s">
        <v>563</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600</v>
      </c>
      <c r="AO73" s="1325"/>
      <c r="AP73" s="1325"/>
      <c r="AQ73" s="1325"/>
      <c r="AR73" s="1325"/>
      <c r="AS73" s="1325"/>
      <c r="AT73" s="1325"/>
      <c r="AU73" s="1325"/>
      <c r="AV73" s="1325"/>
      <c r="AW73" s="1325"/>
      <c r="AX73" s="1325"/>
      <c r="AY73" s="1325"/>
      <c r="AZ73" s="1325"/>
      <c r="BA73" s="1325"/>
      <c r="BB73" s="1325" t="s">
        <v>601</v>
      </c>
      <c r="BC73" s="1325"/>
      <c r="BD73" s="1325"/>
      <c r="BE73" s="1325"/>
      <c r="BF73" s="1325"/>
      <c r="BG73" s="1325"/>
      <c r="BH73" s="1325"/>
      <c r="BI73" s="1325"/>
      <c r="BJ73" s="1325"/>
      <c r="BK73" s="1325"/>
      <c r="BL73" s="1325"/>
      <c r="BM73" s="1325"/>
      <c r="BN73" s="1325"/>
      <c r="BO73" s="1325"/>
      <c r="BP73" s="1323">
        <v>36</v>
      </c>
      <c r="BQ73" s="1323"/>
      <c r="BR73" s="1323"/>
      <c r="BS73" s="1323"/>
      <c r="BT73" s="1323"/>
      <c r="BU73" s="1323"/>
      <c r="BV73" s="1323"/>
      <c r="BW73" s="1323"/>
      <c r="BX73" s="1323">
        <v>59.7</v>
      </c>
      <c r="BY73" s="1323"/>
      <c r="BZ73" s="1323"/>
      <c r="CA73" s="1323"/>
      <c r="CB73" s="1323"/>
      <c r="CC73" s="1323"/>
      <c r="CD73" s="1323"/>
      <c r="CE73" s="1323"/>
      <c r="CF73" s="1323">
        <v>44.8</v>
      </c>
      <c r="CG73" s="1323"/>
      <c r="CH73" s="1323"/>
      <c r="CI73" s="1323"/>
      <c r="CJ73" s="1323"/>
      <c r="CK73" s="1323"/>
      <c r="CL73" s="1323"/>
      <c r="CM73" s="1323"/>
      <c r="CN73" s="1323">
        <v>15.1</v>
      </c>
      <c r="CO73" s="1323"/>
      <c r="CP73" s="1323"/>
      <c r="CQ73" s="1323"/>
      <c r="CR73" s="1323"/>
      <c r="CS73" s="1323"/>
      <c r="CT73" s="1323"/>
      <c r="CU73" s="1323"/>
      <c r="CV73" s="1323">
        <v>14.4</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605</v>
      </c>
      <c r="BC75" s="1325"/>
      <c r="BD75" s="1325"/>
      <c r="BE75" s="1325"/>
      <c r="BF75" s="1325"/>
      <c r="BG75" s="1325"/>
      <c r="BH75" s="1325"/>
      <c r="BI75" s="1325"/>
      <c r="BJ75" s="1325"/>
      <c r="BK75" s="1325"/>
      <c r="BL75" s="1325"/>
      <c r="BM75" s="1325"/>
      <c r="BN75" s="1325"/>
      <c r="BO75" s="1325"/>
      <c r="BP75" s="1323">
        <v>6.3</v>
      </c>
      <c r="BQ75" s="1323"/>
      <c r="BR75" s="1323"/>
      <c r="BS75" s="1323"/>
      <c r="BT75" s="1323"/>
      <c r="BU75" s="1323"/>
      <c r="BV75" s="1323"/>
      <c r="BW75" s="1323"/>
      <c r="BX75" s="1323">
        <v>5.2</v>
      </c>
      <c r="BY75" s="1323"/>
      <c r="BZ75" s="1323"/>
      <c r="CA75" s="1323"/>
      <c r="CB75" s="1323"/>
      <c r="CC75" s="1323"/>
      <c r="CD75" s="1323"/>
      <c r="CE75" s="1323"/>
      <c r="CF75" s="1323">
        <v>5.0999999999999996</v>
      </c>
      <c r="CG75" s="1323"/>
      <c r="CH75" s="1323"/>
      <c r="CI75" s="1323"/>
      <c r="CJ75" s="1323"/>
      <c r="CK75" s="1323"/>
      <c r="CL75" s="1323"/>
      <c r="CM75" s="1323"/>
      <c r="CN75" s="1323">
        <v>5.3</v>
      </c>
      <c r="CO75" s="1323"/>
      <c r="CP75" s="1323"/>
      <c r="CQ75" s="1323"/>
      <c r="CR75" s="1323"/>
      <c r="CS75" s="1323"/>
      <c r="CT75" s="1323"/>
      <c r="CU75" s="1323"/>
      <c r="CV75" s="1323">
        <v>5.6</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603</v>
      </c>
      <c r="AO77" s="1322"/>
      <c r="AP77" s="1322"/>
      <c r="AQ77" s="1322"/>
      <c r="AR77" s="1322"/>
      <c r="AS77" s="1322"/>
      <c r="AT77" s="1322"/>
      <c r="AU77" s="1322"/>
      <c r="AV77" s="1322"/>
      <c r="AW77" s="1322"/>
      <c r="AX77" s="1322"/>
      <c r="AY77" s="1322"/>
      <c r="AZ77" s="1322"/>
      <c r="BA77" s="1322"/>
      <c r="BB77" s="1325" t="s">
        <v>601</v>
      </c>
      <c r="BC77" s="1325"/>
      <c r="BD77" s="1325"/>
      <c r="BE77" s="1325"/>
      <c r="BF77" s="1325"/>
      <c r="BG77" s="1325"/>
      <c r="BH77" s="1325"/>
      <c r="BI77" s="1325"/>
      <c r="BJ77" s="1325"/>
      <c r="BK77" s="1325"/>
      <c r="BL77" s="1325"/>
      <c r="BM77" s="1325"/>
      <c r="BN77" s="1325"/>
      <c r="BO77" s="1325"/>
      <c r="BP77" s="1323">
        <v>0.8</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605</v>
      </c>
      <c r="BC79" s="1325"/>
      <c r="BD79" s="1325"/>
      <c r="BE79" s="1325"/>
      <c r="BF79" s="1325"/>
      <c r="BG79" s="1325"/>
      <c r="BH79" s="1325"/>
      <c r="BI79" s="1325"/>
      <c r="BJ79" s="1325"/>
      <c r="BK79" s="1325"/>
      <c r="BL79" s="1325"/>
      <c r="BM79" s="1325"/>
      <c r="BN79" s="1325"/>
      <c r="BO79" s="1325"/>
      <c r="BP79" s="1323">
        <v>8.1</v>
      </c>
      <c r="BQ79" s="1323"/>
      <c r="BR79" s="1323"/>
      <c r="BS79" s="1323"/>
      <c r="BT79" s="1323"/>
      <c r="BU79" s="1323"/>
      <c r="BV79" s="1323"/>
      <c r="BW79" s="1323"/>
      <c r="BX79" s="1323">
        <v>7.3</v>
      </c>
      <c r="BY79" s="1323"/>
      <c r="BZ79" s="1323"/>
      <c r="CA79" s="1323"/>
      <c r="CB79" s="1323"/>
      <c r="CC79" s="1323"/>
      <c r="CD79" s="1323"/>
      <c r="CE79" s="1323"/>
      <c r="CF79" s="1323">
        <v>7.2</v>
      </c>
      <c r="CG79" s="1323"/>
      <c r="CH79" s="1323"/>
      <c r="CI79" s="1323"/>
      <c r="CJ79" s="1323"/>
      <c r="CK79" s="1323"/>
      <c r="CL79" s="1323"/>
      <c r="CM79" s="1323"/>
      <c r="CN79" s="1323">
        <v>7.2</v>
      </c>
      <c r="CO79" s="1323"/>
      <c r="CP79" s="1323"/>
      <c r="CQ79" s="1323"/>
      <c r="CR79" s="1323"/>
      <c r="CS79" s="1323"/>
      <c r="CT79" s="1323"/>
      <c r="CU79" s="1323"/>
      <c r="CV79" s="1323">
        <v>7.7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DjB98myn28sfwVt1jV3ER05bB+d27HOMdkicpco0GPvmvWgkkfKP+bPkS+1QhIeT0RfBoeQ5upQK0ce9nLC8A==" saltValue="buKHTmWxDKQEvCIKHJLI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DfuY2ZDLoA06/3jeM6OyuE5ydr28HK6cbTRFnUUWZ2VrgbIj7r0NI+Kk9kO9HDfG+dhMbQKJNWNdNLzbknpHTg==" saltValue="WLE2MSO1vfsJgq1rHO+m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rfu9OLFonEExahweoGpmbr1cZTS+pPVk7y622xnSIk8R27H3ZQQWfknid79firdmS/D1yXf9Q7Z69RwyUiaVhg==" saltValue="xwa7ODanI/u5pfiklWWh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116288</v>
      </c>
      <c r="E3" s="162"/>
      <c r="F3" s="163">
        <v>128611</v>
      </c>
      <c r="G3" s="164"/>
      <c r="H3" s="165"/>
    </row>
    <row r="4" spans="1:8" x14ac:dyDescent="0.15">
      <c r="A4" s="166"/>
      <c r="B4" s="167"/>
      <c r="C4" s="168"/>
      <c r="D4" s="169">
        <v>58159</v>
      </c>
      <c r="E4" s="170"/>
      <c r="F4" s="171">
        <v>61552</v>
      </c>
      <c r="G4" s="172"/>
      <c r="H4" s="173"/>
    </row>
    <row r="5" spans="1:8" x14ac:dyDescent="0.15">
      <c r="A5" s="154" t="s">
        <v>551</v>
      </c>
      <c r="B5" s="159"/>
      <c r="C5" s="160"/>
      <c r="D5" s="161">
        <v>194568</v>
      </c>
      <c r="E5" s="162"/>
      <c r="F5" s="163">
        <v>138651</v>
      </c>
      <c r="G5" s="164"/>
      <c r="H5" s="165"/>
    </row>
    <row r="6" spans="1:8" x14ac:dyDescent="0.15">
      <c r="A6" s="166"/>
      <c r="B6" s="167"/>
      <c r="C6" s="168"/>
      <c r="D6" s="169">
        <v>68031</v>
      </c>
      <c r="E6" s="170"/>
      <c r="F6" s="171">
        <v>71211</v>
      </c>
      <c r="G6" s="172"/>
      <c r="H6" s="173"/>
    </row>
    <row r="7" spans="1:8" x14ac:dyDescent="0.15">
      <c r="A7" s="154" t="s">
        <v>552</v>
      </c>
      <c r="B7" s="159"/>
      <c r="C7" s="160"/>
      <c r="D7" s="161">
        <v>61614</v>
      </c>
      <c r="E7" s="162"/>
      <c r="F7" s="163">
        <v>122882</v>
      </c>
      <c r="G7" s="164"/>
      <c r="H7" s="165"/>
    </row>
    <row r="8" spans="1:8" x14ac:dyDescent="0.15">
      <c r="A8" s="166"/>
      <c r="B8" s="167"/>
      <c r="C8" s="168"/>
      <c r="D8" s="169">
        <v>32707</v>
      </c>
      <c r="E8" s="170"/>
      <c r="F8" s="171">
        <v>65785</v>
      </c>
      <c r="G8" s="172"/>
      <c r="H8" s="173"/>
    </row>
    <row r="9" spans="1:8" x14ac:dyDescent="0.15">
      <c r="A9" s="154" t="s">
        <v>553</v>
      </c>
      <c r="B9" s="159"/>
      <c r="C9" s="160"/>
      <c r="D9" s="161">
        <v>45828</v>
      </c>
      <c r="E9" s="162"/>
      <c r="F9" s="163">
        <v>114790</v>
      </c>
      <c r="G9" s="164"/>
      <c r="H9" s="165"/>
    </row>
    <row r="10" spans="1:8" x14ac:dyDescent="0.15">
      <c r="A10" s="166"/>
      <c r="B10" s="167"/>
      <c r="C10" s="168"/>
      <c r="D10" s="169">
        <v>31947</v>
      </c>
      <c r="E10" s="170"/>
      <c r="F10" s="171">
        <v>55601</v>
      </c>
      <c r="G10" s="172"/>
      <c r="H10" s="173"/>
    </row>
    <row r="11" spans="1:8" x14ac:dyDescent="0.15">
      <c r="A11" s="154" t="s">
        <v>554</v>
      </c>
      <c r="B11" s="159"/>
      <c r="C11" s="160"/>
      <c r="D11" s="161">
        <v>39382</v>
      </c>
      <c r="E11" s="162"/>
      <c r="F11" s="163">
        <v>126262</v>
      </c>
      <c r="G11" s="164"/>
      <c r="H11" s="165"/>
    </row>
    <row r="12" spans="1:8" x14ac:dyDescent="0.15">
      <c r="A12" s="166"/>
      <c r="B12" s="167"/>
      <c r="C12" s="174"/>
      <c r="D12" s="169">
        <v>32276</v>
      </c>
      <c r="E12" s="170"/>
      <c r="F12" s="171">
        <v>56769</v>
      </c>
      <c r="G12" s="172"/>
      <c r="H12" s="173"/>
    </row>
    <row r="13" spans="1:8" x14ac:dyDescent="0.15">
      <c r="A13" s="154"/>
      <c r="B13" s="159"/>
      <c r="C13" s="175"/>
      <c r="D13" s="176">
        <v>91536</v>
      </c>
      <c r="E13" s="177"/>
      <c r="F13" s="178">
        <v>126239</v>
      </c>
      <c r="G13" s="179"/>
      <c r="H13" s="165"/>
    </row>
    <row r="14" spans="1:8" x14ac:dyDescent="0.15">
      <c r="A14" s="166"/>
      <c r="B14" s="167"/>
      <c r="C14" s="168"/>
      <c r="D14" s="169">
        <v>44624</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11.82</v>
      </c>
      <c r="C19" s="180">
        <f>ROUND(VALUE(SUBSTITUTE(実質収支比率等に係る経年分析!G$48,"▲","-")),2)</f>
        <v>13.71</v>
      </c>
      <c r="D19" s="180">
        <f>ROUND(VALUE(SUBSTITUTE(実質収支比率等に係る経年分析!H$48,"▲","-")),2)</f>
        <v>14.38</v>
      </c>
      <c r="E19" s="180">
        <f>ROUND(VALUE(SUBSTITUTE(実質収支比率等に係る経年分析!I$48,"▲","-")),2)</f>
        <v>9.91</v>
      </c>
      <c r="F19" s="180">
        <f>ROUND(VALUE(SUBSTITUTE(実質収支比率等に係る経年分析!J$48,"▲","-")),2)</f>
        <v>15.05</v>
      </c>
    </row>
    <row r="20" spans="1:11" x14ac:dyDescent="0.15">
      <c r="A20" s="180" t="s">
        <v>55</v>
      </c>
      <c r="B20" s="180">
        <f>ROUND(VALUE(SUBSTITUTE(実質収支比率等に係る経年分析!F$47,"▲","-")),2)</f>
        <v>8.69</v>
      </c>
      <c r="C20" s="180">
        <f>ROUND(VALUE(SUBSTITUTE(実質収支比率等に係る経年分析!G$47,"▲","-")),2)</f>
        <v>8.43</v>
      </c>
      <c r="D20" s="180">
        <f>ROUND(VALUE(SUBSTITUTE(実質収支比率等に係る経年分析!H$47,"▲","-")),2)</f>
        <v>8.39</v>
      </c>
      <c r="E20" s="180">
        <f>ROUND(VALUE(SUBSTITUTE(実質収支比率等に係る経年分析!I$47,"▲","-")),2)</f>
        <v>8.4700000000000006</v>
      </c>
      <c r="F20" s="180">
        <f>ROUND(VALUE(SUBSTITUTE(実質収支比率等に係る経年分析!J$47,"▲","-")),2)</f>
        <v>8.5299999999999994</v>
      </c>
    </row>
    <row r="21" spans="1:11" x14ac:dyDescent="0.15">
      <c r="A21" s="180" t="s">
        <v>56</v>
      </c>
      <c r="B21" s="180">
        <f>IF(ISNUMBER(VALUE(SUBSTITUTE(実質収支比率等に係る経年分析!F$49,"▲","-"))),ROUND(VALUE(SUBSTITUTE(実質収支比率等に係る経年分析!F$49,"▲","-")),2),NA())</f>
        <v>1.37</v>
      </c>
      <c r="C21" s="180">
        <f>IF(ISNUMBER(VALUE(SUBSTITUTE(実質収支比率等に係る経年分析!G$49,"▲","-"))),ROUND(VALUE(SUBSTITUTE(実質収支比率等に係る経年分析!G$49,"▲","-")),2),NA())</f>
        <v>1.28</v>
      </c>
      <c r="D21" s="180">
        <f>IF(ISNUMBER(VALUE(SUBSTITUTE(実質収支比率等に係る経年分析!H$49,"▲","-"))),ROUND(VALUE(SUBSTITUTE(実質収支比率等に係る経年分析!H$49,"▲","-")),2),NA())</f>
        <v>0.74</v>
      </c>
      <c r="E21" s="180">
        <f>IF(ISNUMBER(VALUE(SUBSTITUTE(実質収支比率等に係る経年分析!I$49,"▲","-"))),ROUND(VALUE(SUBSTITUTE(実質収支比率等に係る経年分析!I$49,"▲","-")),2),NA())</f>
        <v>-4.5999999999999996</v>
      </c>
      <c r="F21" s="180">
        <f>IF(ISNUMBER(VALUE(SUBSTITUTE(実質収支比率等に係る経年分析!J$49,"▲","-"))),ROUND(VALUE(SUBSTITUTE(実質収支比率等に係る経年分析!J$49,"▲","-")),2),NA())</f>
        <v>5.08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2.4300000000000002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4.1900000000000004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6.33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346</v>
      </c>
      <c r="E42" s="182"/>
      <c r="F42" s="182"/>
      <c r="G42" s="182">
        <f>'実質公債費比率（分子）の構造'!L$52</f>
        <v>358</v>
      </c>
      <c r="H42" s="182"/>
      <c r="I42" s="182"/>
      <c r="J42" s="182">
        <f>'実質公債費比率（分子）の構造'!M$52</f>
        <v>359</v>
      </c>
      <c r="K42" s="182"/>
      <c r="L42" s="182"/>
      <c r="M42" s="182">
        <f>'実質公債費比率（分子）の構造'!N$52</f>
        <v>350</v>
      </c>
      <c r="N42" s="182"/>
      <c r="O42" s="182"/>
      <c r="P42" s="182">
        <f>'実質公債費比率（分子）の構造'!O$52</f>
        <v>341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v>
      </c>
      <c r="C44" s="182"/>
      <c r="D44" s="182"/>
      <c r="E44" s="182">
        <f>'実質公債費比率（分子）の構造'!L$50</f>
        <v>18</v>
      </c>
      <c r="F44" s="182"/>
      <c r="G44" s="182"/>
      <c r="H44" s="182">
        <f>'実質公債費比率（分子）の構造'!M$50</f>
        <v>10</v>
      </c>
      <c r="I44" s="182"/>
      <c r="J44" s="182"/>
      <c r="K44" s="182">
        <f>'実質公債費比率（分子）の構造'!N$50</f>
        <v>4</v>
      </c>
      <c r="L44" s="182"/>
      <c r="M44" s="182"/>
      <c r="N44" s="182">
        <f>'実質公債費比率（分子）の構造'!O$50</f>
        <v>3</v>
      </c>
      <c r="O44" s="182"/>
      <c r="P44" s="182"/>
    </row>
    <row r="45" spans="1:16" x14ac:dyDescent="0.15">
      <c r="A45" s="182" t="s">
        <v>66</v>
      </c>
      <c r="B45" s="182">
        <f>'実質公債費比率（分子）の構造'!K$49</f>
        <v>17</v>
      </c>
      <c r="C45" s="182"/>
      <c r="D45" s="182"/>
      <c r="E45" s="182">
        <f>'実質公債費比率（分子）の構造'!L$49</f>
        <v>19</v>
      </c>
      <c r="F45" s="182"/>
      <c r="G45" s="182"/>
      <c r="H45" s="182">
        <f>'実質公債費比率（分子）の構造'!M$49</f>
        <v>21</v>
      </c>
      <c r="I45" s="182"/>
      <c r="J45" s="182"/>
      <c r="K45" s="182">
        <f>'実質公債費比率（分子）の構造'!N$49</f>
        <v>24</v>
      </c>
      <c r="L45" s="182"/>
      <c r="M45" s="182"/>
      <c r="N45" s="182">
        <f>'実質公債費比率（分子）の構造'!O$49</f>
        <v>22</v>
      </c>
      <c r="O45" s="182"/>
      <c r="P45" s="182"/>
    </row>
    <row r="46" spans="1:16" x14ac:dyDescent="0.15">
      <c r="A46" s="182" t="s">
        <v>67</v>
      </c>
      <c r="B46" s="182">
        <f>'実質公債費比率（分子）の構造'!K$48</f>
        <v>205</v>
      </c>
      <c r="C46" s="182"/>
      <c r="D46" s="182"/>
      <c r="E46" s="182">
        <f>'実質公債費比率（分子）の構造'!L$48</f>
        <v>210</v>
      </c>
      <c r="F46" s="182"/>
      <c r="G46" s="182"/>
      <c r="H46" s="182">
        <f>'実質公債費比率（分子）の構造'!M$48</f>
        <v>207</v>
      </c>
      <c r="I46" s="182"/>
      <c r="J46" s="182"/>
      <c r="K46" s="182">
        <f>'実質公債費比率（分子）の構造'!N$48</f>
        <v>203</v>
      </c>
      <c r="L46" s="182"/>
      <c r="M46" s="182"/>
      <c r="N46" s="182">
        <f>'実質公債費比率（分子）の構造'!O$48</f>
        <v>197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234</v>
      </c>
      <c r="C49" s="182"/>
      <c r="D49" s="182"/>
      <c r="E49" s="182">
        <f>'実質公債費比率（分子）の構造'!L$45</f>
        <v>249</v>
      </c>
      <c r="F49" s="182"/>
      <c r="G49" s="182"/>
      <c r="H49" s="182">
        <f>'実質公債費比率（分子）の構造'!M$45</f>
        <v>258</v>
      </c>
      <c r="I49" s="182"/>
      <c r="J49" s="182"/>
      <c r="K49" s="182">
        <f>'実質公債費比率（分子）の構造'!N$45</f>
        <v>261</v>
      </c>
      <c r="L49" s="182"/>
      <c r="M49" s="182"/>
      <c r="N49" s="182">
        <f>'実質公債費比率（分子）の構造'!O$45</f>
        <v>283</v>
      </c>
      <c r="O49" s="182"/>
      <c r="P49" s="182"/>
    </row>
    <row r="50" spans="1:16" x14ac:dyDescent="0.15">
      <c r="A50" s="182" t="s">
        <v>71</v>
      </c>
      <c r="B50" s="182" t="e">
        <f>NA()</f>
        <v>#N/A</v>
      </c>
      <c r="C50" s="182">
        <f>IF(ISNUMBER('実質公債費比率（分子）の構造'!K$53),'実質公債費比率（分子）の構造'!K$53,NA())</f>
        <v>136</v>
      </c>
      <c r="D50" s="182" t="e">
        <f>NA()</f>
        <v>#N/A</v>
      </c>
      <c r="E50" s="182" t="e">
        <f>NA()</f>
        <v>#N/A</v>
      </c>
      <c r="F50" s="182">
        <f>IF(ISNUMBER('実質公債費比率（分子）の構造'!L$53),'実質公債費比率（分子）の構造'!L$53,NA())</f>
        <v>138</v>
      </c>
      <c r="G50" s="182" t="e">
        <f>NA()</f>
        <v>#N/A</v>
      </c>
      <c r="H50" s="182" t="e">
        <f>NA()</f>
        <v>#N/A</v>
      </c>
      <c r="I50" s="182">
        <f>IF(ISNUMBER('実質公債費比率（分子）の構造'!M$53),'実質公債費比率（分子）の構造'!M$53,NA())</f>
        <v>137</v>
      </c>
      <c r="J50" s="182" t="e">
        <f>NA()</f>
        <v>#N/A</v>
      </c>
      <c r="K50" s="182" t="e">
        <f>NA()</f>
        <v>#N/A</v>
      </c>
      <c r="L50" s="182">
        <f>IF(ISNUMBER('実質公債費比率（分子）の構造'!N$53),'実質公債費比率（分子）の構造'!N$53,NA())</f>
        <v>142</v>
      </c>
      <c r="M50" s="182" t="e">
        <f>NA()</f>
        <v>#N/A</v>
      </c>
      <c r="N50" s="182" t="e">
        <f>NA()</f>
        <v>#N/A</v>
      </c>
      <c r="O50" s="182">
        <f>IF(ISNUMBER('実質公債費比率（分子）の構造'!O$53),'実質公債費比率（分子）の構造'!O$53,NA())</f>
        <v>164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3896</v>
      </c>
      <c r="E56" s="181"/>
      <c r="F56" s="181"/>
      <c r="G56" s="181">
        <f>'将来負担比率（分子）の構造'!J$52</f>
        <v>4030</v>
      </c>
      <c r="H56" s="181"/>
      <c r="I56" s="181"/>
      <c r="J56" s="181">
        <f>'将来負担比率（分子）の構造'!K$52</f>
        <v>3875</v>
      </c>
      <c r="K56" s="181"/>
      <c r="L56" s="181"/>
      <c r="M56" s="181">
        <f>'将来負担比率（分子）の構造'!L$52</f>
        <v>3856</v>
      </c>
      <c r="N56" s="181"/>
      <c r="O56" s="181"/>
      <c r="P56" s="181">
        <f>'将来負担比率（分子）の構造'!M$52</f>
        <v>3678</v>
      </c>
    </row>
    <row r="57" spans="1:16" x14ac:dyDescent="0.15">
      <c r="A57" s="181" t="s">
        <v>42</v>
      </c>
      <c r="B57" s="181"/>
      <c r="C57" s="181"/>
      <c r="D57" s="181">
        <f>'将来負担比率（分子）の構造'!I$51</f>
        <v>177</v>
      </c>
      <c r="E57" s="181"/>
      <c r="F57" s="181"/>
      <c r="G57" s="181">
        <f>'将来負担比率（分子）の構造'!J$51</f>
        <v>142</v>
      </c>
      <c r="H57" s="181"/>
      <c r="I57" s="181"/>
      <c r="J57" s="181">
        <f>'将来負担比率（分子）の構造'!K$51</f>
        <v>110</v>
      </c>
      <c r="K57" s="181"/>
      <c r="L57" s="181"/>
      <c r="M57" s="181">
        <f>'将来負担比率（分子）の構造'!L$51</f>
        <v>70</v>
      </c>
      <c r="N57" s="181"/>
      <c r="O57" s="181"/>
      <c r="P57" s="181">
        <f>'将来負担比率（分子）の構造'!M$51</f>
        <v>57</v>
      </c>
    </row>
    <row r="58" spans="1:16" x14ac:dyDescent="0.15">
      <c r="A58" s="181" t="s">
        <v>41</v>
      </c>
      <c r="B58" s="181"/>
      <c r="C58" s="181"/>
      <c r="D58" s="181">
        <f>'将来負担比率（分子）の構造'!I$50</f>
        <v>1577</v>
      </c>
      <c r="E58" s="181"/>
      <c r="F58" s="181"/>
      <c r="G58" s="181">
        <f>'将来負担比率（分子）の構造'!J$50</f>
        <v>1515</v>
      </c>
      <c r="H58" s="181"/>
      <c r="I58" s="181"/>
      <c r="J58" s="181">
        <f>'将来負担比率（分子）の構造'!K$50</f>
        <v>1913</v>
      </c>
      <c r="K58" s="181"/>
      <c r="L58" s="181"/>
      <c r="M58" s="181">
        <f>'将来負担比率（分子）の構造'!L$50</f>
        <v>2402</v>
      </c>
      <c r="N58" s="181"/>
      <c r="O58" s="181"/>
      <c r="P58" s="181">
        <f>'将来負担比率（分子）の構造'!M$50</f>
        <v>2440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888</v>
      </c>
      <c r="C62" s="181"/>
      <c r="D62" s="181"/>
      <c r="E62" s="181">
        <f>'将来負担比率（分子）の構造'!J$45</f>
        <v>1039</v>
      </c>
      <c r="F62" s="181"/>
      <c r="G62" s="181"/>
      <c r="H62" s="181">
        <f>'将来負担比率（分子）の構造'!K$45</f>
        <v>990</v>
      </c>
      <c r="I62" s="181"/>
      <c r="J62" s="181"/>
      <c r="K62" s="181">
        <f>'将来負担比率（分子）の構造'!L$45</f>
        <v>896</v>
      </c>
      <c r="L62" s="181"/>
      <c r="M62" s="181"/>
      <c r="N62" s="181">
        <f>'将来負担比率（分子）の構造'!M$45</f>
        <v>905</v>
      </c>
      <c r="O62" s="181"/>
      <c r="P62" s="181"/>
    </row>
    <row r="63" spans="1:16" x14ac:dyDescent="0.15">
      <c r="A63" s="181" t="s">
        <v>34</v>
      </c>
      <c r="B63" s="181">
        <f>'将来負担比率（分子）の構造'!I$44</f>
        <v>173</v>
      </c>
      <c r="C63" s="181"/>
      <c r="D63" s="181"/>
      <c r="E63" s="181">
        <f>'将来負担比率（分子）の構造'!J$44</f>
        <v>170</v>
      </c>
      <c r="F63" s="181"/>
      <c r="G63" s="181"/>
      <c r="H63" s="181">
        <f>'将来負担比率（分子）の構造'!K$44</f>
        <v>152</v>
      </c>
      <c r="I63" s="181"/>
      <c r="J63" s="181"/>
      <c r="K63" s="181">
        <f>'将来負担比率（分子）の構造'!L$44</f>
        <v>132</v>
      </c>
      <c r="L63" s="181"/>
      <c r="M63" s="181"/>
      <c r="N63" s="181">
        <f>'将来負担比率（分子）の構造'!M$44</f>
        <v>153</v>
      </c>
      <c r="O63" s="181"/>
      <c r="P63" s="181"/>
    </row>
    <row r="64" spans="1:16" x14ac:dyDescent="0.15">
      <c r="A64" s="181" t="s">
        <v>33</v>
      </c>
      <c r="B64" s="181">
        <f>'将来負担比率（分子）の構造'!I$43</f>
        <v>2074</v>
      </c>
      <c r="C64" s="181"/>
      <c r="D64" s="181"/>
      <c r="E64" s="181">
        <f>'将来負担比率（分子）の構造'!J$43</f>
        <v>2088</v>
      </c>
      <c r="F64" s="181"/>
      <c r="G64" s="181"/>
      <c r="H64" s="181">
        <f>'将来負担比率（分子）の構造'!K$43</f>
        <v>1929</v>
      </c>
      <c r="I64" s="181"/>
      <c r="J64" s="181"/>
      <c r="K64" s="181">
        <f>'将来負担比率（分子）の構造'!L$43</f>
        <v>1774</v>
      </c>
      <c r="L64" s="181"/>
      <c r="M64" s="181"/>
      <c r="N64" s="181">
        <f>'将来負担比率（分子）の構造'!M$43</f>
        <v>1609</v>
      </c>
      <c r="O64" s="181"/>
      <c r="P64" s="181"/>
    </row>
    <row r="65" spans="1:16" x14ac:dyDescent="0.15">
      <c r="A65" s="181" t="s">
        <v>32</v>
      </c>
      <c r="B65" s="181">
        <f>'将来負担比率（分子）の構造'!I$42</f>
        <v>39</v>
      </c>
      <c r="C65" s="181"/>
      <c r="D65" s="181"/>
      <c r="E65" s="181">
        <f>'将来負担比率（分子）の構造'!J$42</f>
        <v>22</v>
      </c>
      <c r="F65" s="181"/>
      <c r="G65" s="181"/>
      <c r="H65" s="181">
        <f>'将来負担比率（分子）の構造'!K$42</f>
        <v>12</v>
      </c>
      <c r="I65" s="181"/>
      <c r="J65" s="181"/>
      <c r="K65" s="181">
        <f>'将来負担比率（分子）の構造'!L$42</f>
        <v>8</v>
      </c>
      <c r="L65" s="181"/>
      <c r="M65" s="181"/>
      <c r="N65" s="181">
        <f>'将来負担比率（分子）の構造'!M$42</f>
        <v>5</v>
      </c>
      <c r="O65" s="181"/>
      <c r="P65" s="181"/>
    </row>
    <row r="66" spans="1:16" x14ac:dyDescent="0.15">
      <c r="A66" s="181" t="s">
        <v>31</v>
      </c>
      <c r="B66" s="181">
        <f>'将来負担比率（分子）の構造'!I$41</f>
        <v>3443</v>
      </c>
      <c r="C66" s="181"/>
      <c r="D66" s="181"/>
      <c r="E66" s="181">
        <f>'将来負担比率（分子）の構造'!J$41</f>
        <v>3936</v>
      </c>
      <c r="F66" s="181"/>
      <c r="G66" s="181"/>
      <c r="H66" s="181">
        <f>'将来負担比率（分子）の構造'!K$41</f>
        <v>3999</v>
      </c>
      <c r="I66" s="181"/>
      <c r="J66" s="181"/>
      <c r="K66" s="181">
        <f>'将来負担比率（分子）の構造'!L$41</f>
        <v>3914</v>
      </c>
      <c r="L66" s="181"/>
      <c r="M66" s="181"/>
      <c r="N66" s="181">
        <f>'将来負担比率（分子）の構造'!M$41</f>
        <v>3879</v>
      </c>
      <c r="O66" s="181"/>
      <c r="P66" s="181"/>
    </row>
    <row r="67" spans="1:16" x14ac:dyDescent="0.15">
      <c r="A67" s="181" t="s">
        <v>75</v>
      </c>
      <c r="B67" s="181" t="e">
        <f>NA()</f>
        <v>#N/A</v>
      </c>
      <c r="C67" s="181">
        <f>IF(ISNUMBER('将来負担比率（分子）の構造'!I$53), IF('将来負担比率（分子）の構造'!I$53 &lt; 0, 0, '将来負担比率（分子）の構造'!I$53), NA())</f>
        <v>967</v>
      </c>
      <c r="D67" s="181" t="e">
        <f>NA()</f>
        <v>#N/A</v>
      </c>
      <c r="E67" s="181" t="e">
        <f>NA()</f>
        <v>#N/A</v>
      </c>
      <c r="F67" s="181">
        <f>IF(ISNUMBER('将来負担比率（分子）の構造'!J$53), IF('将来負担比率（分子）の構造'!J$53 &lt; 0, 0, '将来負担比率（分子）の構造'!J$53), NA())</f>
        <v>1568</v>
      </c>
      <c r="G67" s="181" t="e">
        <f>NA()</f>
        <v>#N/A</v>
      </c>
      <c r="H67" s="181" t="e">
        <f>NA()</f>
        <v>#N/A</v>
      </c>
      <c r="I67" s="181">
        <f>IF(ISNUMBER('将来負担比率（分子）の構造'!K$53), IF('将来負担比率（分子）の構造'!K$53 &lt; 0, 0, '将来負担比率（分子）の構造'!K$53), NA())</f>
        <v>1184</v>
      </c>
      <c r="J67" s="181" t="e">
        <f>NA()</f>
        <v>#N/A</v>
      </c>
      <c r="K67" s="181" t="e">
        <f>NA()</f>
        <v>#N/A</v>
      </c>
      <c r="L67" s="181">
        <f>IF(ISNUMBER('将来負担比率（分子）の構造'!L$53), IF('将来負担比率（分子）の構造'!L$53 &lt; 0, 0, '将来負担比率（分子）の構造'!L$53), NA())</f>
        <v>396</v>
      </c>
      <c r="M67" s="181" t="e">
        <f>NA()</f>
        <v>#N/A</v>
      </c>
      <c r="N67" s="181" t="e">
        <f>NA()</f>
        <v>#N/A</v>
      </c>
      <c r="O67" s="181">
        <f>IF(ISNUMBER('将来負担比率（分子）の構造'!M$53), IF('将来負担比率（分子）の構造'!M$53 &lt; 0, 0, '将来負担比率（分子）の構造'!M$53), NA())</f>
        <v>377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251</v>
      </c>
      <c r="C72" s="185">
        <f>基金残高に係る経年分析!G55</f>
        <v>251</v>
      </c>
      <c r="D72" s="185">
        <f>基金残高に係る経年分析!H55</f>
        <v>251</v>
      </c>
    </row>
    <row r="73" spans="1:16" x14ac:dyDescent="0.15">
      <c r="A73" s="184" t="s">
        <v>78</v>
      </c>
      <c r="B73" s="185">
        <f>基金残高に係る経年分析!F56</f>
        <v>174</v>
      </c>
      <c r="C73" s="185">
        <f>基金残高に係る経年分析!G56</f>
        <v>174</v>
      </c>
      <c r="D73" s="185">
        <f>基金残高に係る経年分析!H56</f>
        <v>279</v>
      </c>
    </row>
    <row r="74" spans="1:16" x14ac:dyDescent="0.15">
      <c r="A74" s="184" t="s">
        <v>79</v>
      </c>
      <c r="B74" s="185">
        <f>基金残高に係る経年分析!F57</f>
        <v>1368</v>
      </c>
      <c r="C74" s="185">
        <f>基金残高に係る経年分析!G57</f>
        <v>1768</v>
      </c>
      <c r="D74" s="185">
        <f>基金残高に係る経年分析!H57</f>
        <v>1701</v>
      </c>
    </row>
  </sheetData>
  <sheetProtection algorithmName="SHA-512" hashValue="YjoUY55M9M9TX6zjVXjvB90/HaAcobjrGJ9LF5G7JN0DCDzm/S8lyNbpJItGYqjkpMmzavQ7aEBOEzDShmOplw==" saltValue="IeGvoTMDhihnUzYT27Zx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907497</v>
      </c>
      <c r="S5" s="673"/>
      <c r="T5" s="673"/>
      <c r="U5" s="673"/>
      <c r="V5" s="673"/>
      <c r="W5" s="673"/>
      <c r="X5" s="673"/>
      <c r="Y5" s="674"/>
      <c r="Z5" s="675">
        <v>18.8</v>
      </c>
      <c r="AA5" s="675"/>
      <c r="AB5" s="675"/>
      <c r="AC5" s="675"/>
      <c r="AD5" s="676">
        <v>907497</v>
      </c>
      <c r="AE5" s="676"/>
      <c r="AF5" s="676"/>
      <c r="AG5" s="676"/>
      <c r="AH5" s="676"/>
      <c r="AI5" s="676"/>
      <c r="AJ5" s="676"/>
      <c r="AK5" s="676"/>
      <c r="AL5" s="677">
        <v>30.1</v>
      </c>
      <c r="AM5" s="678"/>
      <c r="AN5" s="678"/>
      <c r="AO5" s="679"/>
      <c r="AP5" s="669" t="s">
        <v>227</v>
      </c>
      <c r="AQ5" s="670"/>
      <c r="AR5" s="670"/>
      <c r="AS5" s="670"/>
      <c r="AT5" s="670"/>
      <c r="AU5" s="670"/>
      <c r="AV5" s="670"/>
      <c r="AW5" s="670"/>
      <c r="AX5" s="670"/>
      <c r="AY5" s="670"/>
      <c r="AZ5" s="670"/>
      <c r="BA5" s="670"/>
      <c r="BB5" s="670"/>
      <c r="BC5" s="670"/>
      <c r="BD5" s="670"/>
      <c r="BE5" s="670"/>
      <c r="BF5" s="671"/>
      <c r="BG5" s="683">
        <v>907497</v>
      </c>
      <c r="BH5" s="684"/>
      <c r="BI5" s="684"/>
      <c r="BJ5" s="684"/>
      <c r="BK5" s="684"/>
      <c r="BL5" s="684"/>
      <c r="BM5" s="684"/>
      <c r="BN5" s="685"/>
      <c r="BO5" s="686">
        <v>100</v>
      </c>
      <c r="BP5" s="686"/>
      <c r="BQ5" s="686"/>
      <c r="BR5" s="686"/>
      <c r="BS5" s="687" t="s">
        <v>137</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98588</v>
      </c>
      <c r="S6" s="684"/>
      <c r="T6" s="684"/>
      <c r="U6" s="684"/>
      <c r="V6" s="684"/>
      <c r="W6" s="684"/>
      <c r="X6" s="684"/>
      <c r="Y6" s="685"/>
      <c r="Z6" s="686">
        <v>2</v>
      </c>
      <c r="AA6" s="686"/>
      <c r="AB6" s="686"/>
      <c r="AC6" s="686"/>
      <c r="AD6" s="687">
        <v>98588</v>
      </c>
      <c r="AE6" s="687"/>
      <c r="AF6" s="687"/>
      <c r="AG6" s="687"/>
      <c r="AH6" s="687"/>
      <c r="AI6" s="687"/>
      <c r="AJ6" s="687"/>
      <c r="AK6" s="687"/>
      <c r="AL6" s="688">
        <v>3.3</v>
      </c>
      <c r="AM6" s="689"/>
      <c r="AN6" s="689"/>
      <c r="AO6" s="690"/>
      <c r="AP6" s="680" t="s">
        <v>232</v>
      </c>
      <c r="AQ6" s="681"/>
      <c r="AR6" s="681"/>
      <c r="AS6" s="681"/>
      <c r="AT6" s="681"/>
      <c r="AU6" s="681"/>
      <c r="AV6" s="681"/>
      <c r="AW6" s="681"/>
      <c r="AX6" s="681"/>
      <c r="AY6" s="681"/>
      <c r="AZ6" s="681"/>
      <c r="BA6" s="681"/>
      <c r="BB6" s="681"/>
      <c r="BC6" s="681"/>
      <c r="BD6" s="681"/>
      <c r="BE6" s="681"/>
      <c r="BF6" s="682"/>
      <c r="BG6" s="683">
        <v>907497</v>
      </c>
      <c r="BH6" s="684"/>
      <c r="BI6" s="684"/>
      <c r="BJ6" s="684"/>
      <c r="BK6" s="684"/>
      <c r="BL6" s="684"/>
      <c r="BM6" s="684"/>
      <c r="BN6" s="685"/>
      <c r="BO6" s="686">
        <v>100</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83661</v>
      </c>
      <c r="CS6" s="684"/>
      <c r="CT6" s="684"/>
      <c r="CU6" s="684"/>
      <c r="CV6" s="684"/>
      <c r="CW6" s="684"/>
      <c r="CX6" s="684"/>
      <c r="CY6" s="685"/>
      <c r="CZ6" s="677">
        <v>1.9</v>
      </c>
      <c r="DA6" s="678"/>
      <c r="DB6" s="678"/>
      <c r="DC6" s="697"/>
      <c r="DD6" s="692" t="s">
        <v>137</v>
      </c>
      <c r="DE6" s="684"/>
      <c r="DF6" s="684"/>
      <c r="DG6" s="684"/>
      <c r="DH6" s="684"/>
      <c r="DI6" s="684"/>
      <c r="DJ6" s="684"/>
      <c r="DK6" s="684"/>
      <c r="DL6" s="684"/>
      <c r="DM6" s="684"/>
      <c r="DN6" s="684"/>
      <c r="DO6" s="684"/>
      <c r="DP6" s="685"/>
      <c r="DQ6" s="692">
        <v>83661</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689</v>
      </c>
      <c r="S7" s="684"/>
      <c r="T7" s="684"/>
      <c r="U7" s="684"/>
      <c r="V7" s="684"/>
      <c r="W7" s="684"/>
      <c r="X7" s="684"/>
      <c r="Y7" s="685"/>
      <c r="Z7" s="686">
        <v>0</v>
      </c>
      <c r="AA7" s="686"/>
      <c r="AB7" s="686"/>
      <c r="AC7" s="686"/>
      <c r="AD7" s="687">
        <v>689</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405724</v>
      </c>
      <c r="BH7" s="684"/>
      <c r="BI7" s="684"/>
      <c r="BJ7" s="684"/>
      <c r="BK7" s="684"/>
      <c r="BL7" s="684"/>
      <c r="BM7" s="684"/>
      <c r="BN7" s="685"/>
      <c r="BO7" s="686">
        <v>44.7</v>
      </c>
      <c r="BP7" s="686"/>
      <c r="BQ7" s="686"/>
      <c r="BR7" s="686"/>
      <c r="BS7" s="687" t="s">
        <v>137</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1140910</v>
      </c>
      <c r="CS7" s="684"/>
      <c r="CT7" s="684"/>
      <c r="CU7" s="684"/>
      <c r="CV7" s="684"/>
      <c r="CW7" s="684"/>
      <c r="CX7" s="684"/>
      <c r="CY7" s="685"/>
      <c r="CZ7" s="686">
        <v>26.3</v>
      </c>
      <c r="DA7" s="686"/>
      <c r="DB7" s="686"/>
      <c r="DC7" s="686"/>
      <c r="DD7" s="692">
        <v>42195</v>
      </c>
      <c r="DE7" s="684"/>
      <c r="DF7" s="684"/>
      <c r="DG7" s="684"/>
      <c r="DH7" s="684"/>
      <c r="DI7" s="684"/>
      <c r="DJ7" s="684"/>
      <c r="DK7" s="684"/>
      <c r="DL7" s="684"/>
      <c r="DM7" s="684"/>
      <c r="DN7" s="684"/>
      <c r="DO7" s="684"/>
      <c r="DP7" s="685"/>
      <c r="DQ7" s="692">
        <v>798365</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3847</v>
      </c>
      <c r="S8" s="684"/>
      <c r="T8" s="684"/>
      <c r="U8" s="684"/>
      <c r="V8" s="684"/>
      <c r="W8" s="684"/>
      <c r="X8" s="684"/>
      <c r="Y8" s="685"/>
      <c r="Z8" s="686">
        <v>0.1</v>
      </c>
      <c r="AA8" s="686"/>
      <c r="AB8" s="686"/>
      <c r="AC8" s="686"/>
      <c r="AD8" s="687">
        <v>3847</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15908</v>
      </c>
      <c r="BH8" s="684"/>
      <c r="BI8" s="684"/>
      <c r="BJ8" s="684"/>
      <c r="BK8" s="684"/>
      <c r="BL8" s="684"/>
      <c r="BM8" s="684"/>
      <c r="BN8" s="685"/>
      <c r="BO8" s="686">
        <v>1.8</v>
      </c>
      <c r="BP8" s="686"/>
      <c r="BQ8" s="686"/>
      <c r="BR8" s="686"/>
      <c r="BS8" s="692" t="s">
        <v>137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1173430</v>
      </c>
      <c r="CS8" s="684"/>
      <c r="CT8" s="684"/>
      <c r="CU8" s="684"/>
      <c r="CV8" s="684"/>
      <c r="CW8" s="684"/>
      <c r="CX8" s="684"/>
      <c r="CY8" s="685"/>
      <c r="CZ8" s="686">
        <v>27.1</v>
      </c>
      <c r="DA8" s="686"/>
      <c r="DB8" s="686"/>
      <c r="DC8" s="686"/>
      <c r="DD8" s="692">
        <v>15272</v>
      </c>
      <c r="DE8" s="684"/>
      <c r="DF8" s="684"/>
      <c r="DG8" s="684"/>
      <c r="DH8" s="684"/>
      <c r="DI8" s="684"/>
      <c r="DJ8" s="684"/>
      <c r="DK8" s="684"/>
      <c r="DL8" s="684"/>
      <c r="DM8" s="684"/>
      <c r="DN8" s="684"/>
      <c r="DO8" s="684"/>
      <c r="DP8" s="685"/>
      <c r="DQ8" s="692">
        <v>758023</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2338</v>
      </c>
      <c r="S9" s="684"/>
      <c r="T9" s="684"/>
      <c r="U9" s="684"/>
      <c r="V9" s="684"/>
      <c r="W9" s="684"/>
      <c r="X9" s="684"/>
      <c r="Y9" s="685"/>
      <c r="Z9" s="686">
        <v>0</v>
      </c>
      <c r="AA9" s="686"/>
      <c r="AB9" s="686"/>
      <c r="AC9" s="686"/>
      <c r="AD9" s="687">
        <v>2338</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352321</v>
      </c>
      <c r="BH9" s="684"/>
      <c r="BI9" s="684"/>
      <c r="BJ9" s="684"/>
      <c r="BK9" s="684"/>
      <c r="BL9" s="684"/>
      <c r="BM9" s="684"/>
      <c r="BN9" s="685"/>
      <c r="BO9" s="686">
        <v>38.799999999999997</v>
      </c>
      <c r="BP9" s="686"/>
      <c r="BQ9" s="686"/>
      <c r="BR9" s="686"/>
      <c r="BS9" s="692" t="s">
        <v>137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282242</v>
      </c>
      <c r="CS9" s="684"/>
      <c r="CT9" s="684"/>
      <c r="CU9" s="684"/>
      <c r="CV9" s="684"/>
      <c r="CW9" s="684"/>
      <c r="CX9" s="684"/>
      <c r="CY9" s="685"/>
      <c r="CZ9" s="686">
        <v>6.5</v>
      </c>
      <c r="DA9" s="686"/>
      <c r="DB9" s="686"/>
      <c r="DC9" s="686"/>
      <c r="DD9" s="692">
        <v>20091</v>
      </c>
      <c r="DE9" s="684"/>
      <c r="DF9" s="684"/>
      <c r="DG9" s="684"/>
      <c r="DH9" s="684"/>
      <c r="DI9" s="684"/>
      <c r="DJ9" s="684"/>
      <c r="DK9" s="684"/>
      <c r="DL9" s="684"/>
      <c r="DM9" s="684"/>
      <c r="DN9" s="684"/>
      <c r="DO9" s="684"/>
      <c r="DP9" s="685"/>
      <c r="DQ9" s="692">
        <v>255916</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137</v>
      </c>
      <c r="AA10" s="686"/>
      <c r="AB10" s="686"/>
      <c r="AC10" s="686"/>
      <c r="AD10" s="687" t="s">
        <v>137</v>
      </c>
      <c r="AE10" s="687"/>
      <c r="AF10" s="687"/>
      <c r="AG10" s="687"/>
      <c r="AH10" s="687"/>
      <c r="AI10" s="687"/>
      <c r="AJ10" s="687"/>
      <c r="AK10" s="687"/>
      <c r="AL10" s="688" t="s">
        <v>137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15303</v>
      </c>
      <c r="BH10" s="684"/>
      <c r="BI10" s="684"/>
      <c r="BJ10" s="684"/>
      <c r="BK10" s="684"/>
      <c r="BL10" s="684"/>
      <c r="BM10" s="684"/>
      <c r="BN10" s="685"/>
      <c r="BO10" s="686">
        <v>1.7</v>
      </c>
      <c r="BP10" s="686"/>
      <c r="BQ10" s="686"/>
      <c r="BR10" s="686"/>
      <c r="BS10" s="692" t="s">
        <v>233</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137</v>
      </c>
      <c r="CS10" s="684"/>
      <c r="CT10" s="684"/>
      <c r="CU10" s="684"/>
      <c r="CV10" s="684"/>
      <c r="CW10" s="684"/>
      <c r="CX10" s="684"/>
      <c r="CY10" s="685"/>
      <c r="CZ10" s="686" t="s">
        <v>137</v>
      </c>
      <c r="DA10" s="686"/>
      <c r="DB10" s="686"/>
      <c r="DC10" s="686"/>
      <c r="DD10" s="692" t="s">
        <v>137</v>
      </c>
      <c r="DE10" s="684"/>
      <c r="DF10" s="684"/>
      <c r="DG10" s="684"/>
      <c r="DH10" s="684"/>
      <c r="DI10" s="684"/>
      <c r="DJ10" s="684"/>
      <c r="DK10" s="684"/>
      <c r="DL10" s="684"/>
      <c r="DM10" s="684"/>
      <c r="DN10" s="684"/>
      <c r="DO10" s="684"/>
      <c r="DP10" s="685"/>
      <c r="DQ10" s="692" t="s">
        <v>233</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147043</v>
      </c>
      <c r="S11" s="684"/>
      <c r="T11" s="684"/>
      <c r="U11" s="684"/>
      <c r="V11" s="684"/>
      <c r="W11" s="684"/>
      <c r="X11" s="684"/>
      <c r="Y11" s="685"/>
      <c r="Z11" s="688">
        <v>3</v>
      </c>
      <c r="AA11" s="689"/>
      <c r="AB11" s="689"/>
      <c r="AC11" s="701"/>
      <c r="AD11" s="692">
        <v>147043</v>
      </c>
      <c r="AE11" s="684"/>
      <c r="AF11" s="684"/>
      <c r="AG11" s="684"/>
      <c r="AH11" s="684"/>
      <c r="AI11" s="684"/>
      <c r="AJ11" s="684"/>
      <c r="AK11" s="685"/>
      <c r="AL11" s="688">
        <v>4.9000000000000004</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22192</v>
      </c>
      <c r="BH11" s="684"/>
      <c r="BI11" s="684"/>
      <c r="BJ11" s="684"/>
      <c r="BK11" s="684"/>
      <c r="BL11" s="684"/>
      <c r="BM11" s="684"/>
      <c r="BN11" s="685"/>
      <c r="BO11" s="686">
        <v>2.4</v>
      </c>
      <c r="BP11" s="686"/>
      <c r="BQ11" s="686"/>
      <c r="BR11" s="686"/>
      <c r="BS11" s="692" t="s">
        <v>137</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210167</v>
      </c>
      <c r="CS11" s="684"/>
      <c r="CT11" s="684"/>
      <c r="CU11" s="684"/>
      <c r="CV11" s="684"/>
      <c r="CW11" s="684"/>
      <c r="CX11" s="684"/>
      <c r="CY11" s="685"/>
      <c r="CZ11" s="686">
        <v>4.9000000000000004</v>
      </c>
      <c r="DA11" s="686"/>
      <c r="DB11" s="686"/>
      <c r="DC11" s="686"/>
      <c r="DD11" s="692" t="s">
        <v>137</v>
      </c>
      <c r="DE11" s="684"/>
      <c r="DF11" s="684"/>
      <c r="DG11" s="684"/>
      <c r="DH11" s="684"/>
      <c r="DI11" s="684"/>
      <c r="DJ11" s="684"/>
      <c r="DK11" s="684"/>
      <c r="DL11" s="684"/>
      <c r="DM11" s="684"/>
      <c r="DN11" s="684"/>
      <c r="DO11" s="684"/>
      <c r="DP11" s="685"/>
      <c r="DQ11" s="692">
        <v>104534</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13829</v>
      </c>
      <c r="S12" s="684"/>
      <c r="T12" s="684"/>
      <c r="U12" s="684"/>
      <c r="V12" s="684"/>
      <c r="W12" s="684"/>
      <c r="X12" s="684"/>
      <c r="Y12" s="685"/>
      <c r="Z12" s="686">
        <v>0.3</v>
      </c>
      <c r="AA12" s="686"/>
      <c r="AB12" s="686"/>
      <c r="AC12" s="686"/>
      <c r="AD12" s="687">
        <v>11691</v>
      </c>
      <c r="AE12" s="687"/>
      <c r="AF12" s="687"/>
      <c r="AG12" s="687"/>
      <c r="AH12" s="687"/>
      <c r="AI12" s="687"/>
      <c r="AJ12" s="687"/>
      <c r="AK12" s="687"/>
      <c r="AL12" s="688">
        <v>0.4</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415679</v>
      </c>
      <c r="BH12" s="684"/>
      <c r="BI12" s="684"/>
      <c r="BJ12" s="684"/>
      <c r="BK12" s="684"/>
      <c r="BL12" s="684"/>
      <c r="BM12" s="684"/>
      <c r="BN12" s="685"/>
      <c r="BO12" s="686">
        <v>45.8</v>
      </c>
      <c r="BP12" s="686"/>
      <c r="BQ12" s="686"/>
      <c r="BR12" s="686"/>
      <c r="BS12" s="692" t="s">
        <v>137</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18935</v>
      </c>
      <c r="CS12" s="684"/>
      <c r="CT12" s="684"/>
      <c r="CU12" s="684"/>
      <c r="CV12" s="684"/>
      <c r="CW12" s="684"/>
      <c r="CX12" s="684"/>
      <c r="CY12" s="685"/>
      <c r="CZ12" s="686">
        <v>0.4</v>
      </c>
      <c r="DA12" s="686"/>
      <c r="DB12" s="686"/>
      <c r="DC12" s="686"/>
      <c r="DD12" s="692" t="s">
        <v>137</v>
      </c>
      <c r="DE12" s="684"/>
      <c r="DF12" s="684"/>
      <c r="DG12" s="684"/>
      <c r="DH12" s="684"/>
      <c r="DI12" s="684"/>
      <c r="DJ12" s="684"/>
      <c r="DK12" s="684"/>
      <c r="DL12" s="684"/>
      <c r="DM12" s="684"/>
      <c r="DN12" s="684"/>
      <c r="DO12" s="684"/>
      <c r="DP12" s="685"/>
      <c r="DQ12" s="692">
        <v>11180</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233</v>
      </c>
      <c r="AE13" s="687"/>
      <c r="AF13" s="687"/>
      <c r="AG13" s="687"/>
      <c r="AH13" s="687"/>
      <c r="AI13" s="687"/>
      <c r="AJ13" s="687"/>
      <c r="AK13" s="687"/>
      <c r="AL13" s="688" t="s">
        <v>137</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415669</v>
      </c>
      <c r="BH13" s="684"/>
      <c r="BI13" s="684"/>
      <c r="BJ13" s="684"/>
      <c r="BK13" s="684"/>
      <c r="BL13" s="684"/>
      <c r="BM13" s="684"/>
      <c r="BN13" s="685"/>
      <c r="BO13" s="686">
        <v>45.8</v>
      </c>
      <c r="BP13" s="686"/>
      <c r="BQ13" s="686"/>
      <c r="BR13" s="686"/>
      <c r="BS13" s="692" t="s">
        <v>137</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436886</v>
      </c>
      <c r="CS13" s="684"/>
      <c r="CT13" s="684"/>
      <c r="CU13" s="684"/>
      <c r="CV13" s="684"/>
      <c r="CW13" s="684"/>
      <c r="CX13" s="684"/>
      <c r="CY13" s="685"/>
      <c r="CZ13" s="686">
        <v>10.1</v>
      </c>
      <c r="DA13" s="686"/>
      <c r="DB13" s="686"/>
      <c r="DC13" s="686"/>
      <c r="DD13" s="692">
        <v>112199</v>
      </c>
      <c r="DE13" s="684"/>
      <c r="DF13" s="684"/>
      <c r="DG13" s="684"/>
      <c r="DH13" s="684"/>
      <c r="DI13" s="684"/>
      <c r="DJ13" s="684"/>
      <c r="DK13" s="684"/>
      <c r="DL13" s="684"/>
      <c r="DM13" s="684"/>
      <c r="DN13" s="684"/>
      <c r="DO13" s="684"/>
      <c r="DP13" s="685"/>
      <c r="DQ13" s="692">
        <v>328574</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14212</v>
      </c>
      <c r="S14" s="684"/>
      <c r="T14" s="684"/>
      <c r="U14" s="684"/>
      <c r="V14" s="684"/>
      <c r="W14" s="684"/>
      <c r="X14" s="684"/>
      <c r="Y14" s="685"/>
      <c r="Z14" s="686">
        <v>0.3</v>
      </c>
      <c r="AA14" s="686"/>
      <c r="AB14" s="686"/>
      <c r="AC14" s="686"/>
      <c r="AD14" s="687">
        <v>14212</v>
      </c>
      <c r="AE14" s="687"/>
      <c r="AF14" s="687"/>
      <c r="AG14" s="687"/>
      <c r="AH14" s="687"/>
      <c r="AI14" s="687"/>
      <c r="AJ14" s="687"/>
      <c r="AK14" s="687"/>
      <c r="AL14" s="688">
        <v>0.5</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36182</v>
      </c>
      <c r="BH14" s="684"/>
      <c r="BI14" s="684"/>
      <c r="BJ14" s="684"/>
      <c r="BK14" s="684"/>
      <c r="BL14" s="684"/>
      <c r="BM14" s="684"/>
      <c r="BN14" s="685"/>
      <c r="BO14" s="686">
        <v>4</v>
      </c>
      <c r="BP14" s="686"/>
      <c r="BQ14" s="686"/>
      <c r="BR14" s="686"/>
      <c r="BS14" s="692" t="s">
        <v>233</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307294</v>
      </c>
      <c r="CS14" s="684"/>
      <c r="CT14" s="684"/>
      <c r="CU14" s="684"/>
      <c r="CV14" s="684"/>
      <c r="CW14" s="684"/>
      <c r="CX14" s="684"/>
      <c r="CY14" s="685"/>
      <c r="CZ14" s="686">
        <v>7.1</v>
      </c>
      <c r="DA14" s="686"/>
      <c r="DB14" s="686"/>
      <c r="DC14" s="686"/>
      <c r="DD14" s="692">
        <v>106075</v>
      </c>
      <c r="DE14" s="684"/>
      <c r="DF14" s="684"/>
      <c r="DG14" s="684"/>
      <c r="DH14" s="684"/>
      <c r="DI14" s="684"/>
      <c r="DJ14" s="684"/>
      <c r="DK14" s="684"/>
      <c r="DL14" s="684"/>
      <c r="DM14" s="684"/>
      <c r="DN14" s="684"/>
      <c r="DO14" s="684"/>
      <c r="DP14" s="685"/>
      <c r="DQ14" s="692">
        <v>190657</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137</v>
      </c>
      <c r="AA15" s="686"/>
      <c r="AB15" s="686"/>
      <c r="AC15" s="686"/>
      <c r="AD15" s="687" t="s">
        <v>137</v>
      </c>
      <c r="AE15" s="687"/>
      <c r="AF15" s="687"/>
      <c r="AG15" s="687"/>
      <c r="AH15" s="687"/>
      <c r="AI15" s="687"/>
      <c r="AJ15" s="687"/>
      <c r="AK15" s="687"/>
      <c r="AL15" s="688" t="s">
        <v>233</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49912</v>
      </c>
      <c r="BH15" s="684"/>
      <c r="BI15" s="684"/>
      <c r="BJ15" s="684"/>
      <c r="BK15" s="684"/>
      <c r="BL15" s="684"/>
      <c r="BM15" s="684"/>
      <c r="BN15" s="685"/>
      <c r="BO15" s="686">
        <v>5.5</v>
      </c>
      <c r="BP15" s="686"/>
      <c r="BQ15" s="686"/>
      <c r="BR15" s="686"/>
      <c r="BS15" s="692" t="s">
        <v>137</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394892</v>
      </c>
      <c r="CS15" s="684"/>
      <c r="CT15" s="684"/>
      <c r="CU15" s="684"/>
      <c r="CV15" s="684"/>
      <c r="CW15" s="684"/>
      <c r="CX15" s="684"/>
      <c r="CY15" s="685"/>
      <c r="CZ15" s="686">
        <v>9.1</v>
      </c>
      <c r="DA15" s="686"/>
      <c r="DB15" s="686"/>
      <c r="DC15" s="686"/>
      <c r="DD15" s="692">
        <v>48922</v>
      </c>
      <c r="DE15" s="684"/>
      <c r="DF15" s="684"/>
      <c r="DG15" s="684"/>
      <c r="DH15" s="684"/>
      <c r="DI15" s="684"/>
      <c r="DJ15" s="684"/>
      <c r="DK15" s="684"/>
      <c r="DL15" s="684"/>
      <c r="DM15" s="684"/>
      <c r="DN15" s="684"/>
      <c r="DO15" s="684"/>
      <c r="DP15" s="685"/>
      <c r="DQ15" s="692">
        <v>287447</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4366</v>
      </c>
      <c r="S16" s="684"/>
      <c r="T16" s="684"/>
      <c r="U16" s="684"/>
      <c r="V16" s="684"/>
      <c r="W16" s="684"/>
      <c r="X16" s="684"/>
      <c r="Y16" s="685"/>
      <c r="Z16" s="686">
        <v>0.1</v>
      </c>
      <c r="AA16" s="686"/>
      <c r="AB16" s="686"/>
      <c r="AC16" s="686"/>
      <c r="AD16" s="687">
        <v>4366</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233</v>
      </c>
      <c r="BP16" s="686"/>
      <c r="BQ16" s="686"/>
      <c r="BR16" s="686"/>
      <c r="BS16" s="692" t="s">
        <v>137</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233</v>
      </c>
      <c r="CS16" s="684"/>
      <c r="CT16" s="684"/>
      <c r="CU16" s="684"/>
      <c r="CV16" s="684"/>
      <c r="CW16" s="684"/>
      <c r="CX16" s="684"/>
      <c r="CY16" s="685"/>
      <c r="CZ16" s="686" t="s">
        <v>137</v>
      </c>
      <c r="DA16" s="686"/>
      <c r="DB16" s="686"/>
      <c r="DC16" s="686"/>
      <c r="DD16" s="692" t="s">
        <v>137</v>
      </c>
      <c r="DE16" s="684"/>
      <c r="DF16" s="684"/>
      <c r="DG16" s="684"/>
      <c r="DH16" s="684"/>
      <c r="DI16" s="684"/>
      <c r="DJ16" s="684"/>
      <c r="DK16" s="684"/>
      <c r="DL16" s="684"/>
      <c r="DM16" s="684"/>
      <c r="DN16" s="684"/>
      <c r="DO16" s="684"/>
      <c r="DP16" s="685"/>
      <c r="DQ16" s="692" t="s">
        <v>137</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19075</v>
      </c>
      <c r="S17" s="684"/>
      <c r="T17" s="684"/>
      <c r="U17" s="684"/>
      <c r="V17" s="684"/>
      <c r="W17" s="684"/>
      <c r="X17" s="684"/>
      <c r="Y17" s="685"/>
      <c r="Z17" s="686">
        <v>0.4</v>
      </c>
      <c r="AA17" s="686"/>
      <c r="AB17" s="686"/>
      <c r="AC17" s="686"/>
      <c r="AD17" s="687">
        <v>19075</v>
      </c>
      <c r="AE17" s="687"/>
      <c r="AF17" s="687"/>
      <c r="AG17" s="687"/>
      <c r="AH17" s="687"/>
      <c r="AI17" s="687"/>
      <c r="AJ17" s="687"/>
      <c r="AK17" s="687"/>
      <c r="AL17" s="688">
        <v>0.6</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137</v>
      </c>
      <c r="BP17" s="686"/>
      <c r="BQ17" s="686"/>
      <c r="BR17" s="686"/>
      <c r="BS17" s="692" t="s">
        <v>137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283361</v>
      </c>
      <c r="CS17" s="684"/>
      <c r="CT17" s="684"/>
      <c r="CU17" s="684"/>
      <c r="CV17" s="684"/>
      <c r="CW17" s="684"/>
      <c r="CX17" s="684"/>
      <c r="CY17" s="685"/>
      <c r="CZ17" s="686">
        <v>6.5</v>
      </c>
      <c r="DA17" s="686"/>
      <c r="DB17" s="686"/>
      <c r="DC17" s="686"/>
      <c r="DD17" s="692" t="s">
        <v>233</v>
      </c>
      <c r="DE17" s="684"/>
      <c r="DF17" s="684"/>
      <c r="DG17" s="684"/>
      <c r="DH17" s="684"/>
      <c r="DI17" s="684"/>
      <c r="DJ17" s="684"/>
      <c r="DK17" s="684"/>
      <c r="DL17" s="684"/>
      <c r="DM17" s="684"/>
      <c r="DN17" s="684"/>
      <c r="DO17" s="684"/>
      <c r="DP17" s="685"/>
      <c r="DQ17" s="692">
        <v>278053</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3163</v>
      </c>
      <c r="S18" s="684"/>
      <c r="T18" s="684"/>
      <c r="U18" s="684"/>
      <c r="V18" s="684"/>
      <c r="W18" s="684"/>
      <c r="X18" s="684"/>
      <c r="Y18" s="685"/>
      <c r="Z18" s="686">
        <v>0.1</v>
      </c>
      <c r="AA18" s="686"/>
      <c r="AB18" s="686"/>
      <c r="AC18" s="686"/>
      <c r="AD18" s="687">
        <v>3163</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137</v>
      </c>
      <c r="BP18" s="686"/>
      <c r="BQ18" s="686"/>
      <c r="BR18" s="686"/>
      <c r="BS18" s="692" t="s">
        <v>233</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137</v>
      </c>
      <c r="DA18" s="686"/>
      <c r="DB18" s="686"/>
      <c r="DC18" s="686"/>
      <c r="DD18" s="692" t="s">
        <v>233</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2157</v>
      </c>
      <c r="S19" s="684"/>
      <c r="T19" s="684"/>
      <c r="U19" s="684"/>
      <c r="V19" s="684"/>
      <c r="W19" s="684"/>
      <c r="X19" s="684"/>
      <c r="Y19" s="685"/>
      <c r="Z19" s="686">
        <v>0</v>
      </c>
      <c r="AA19" s="686"/>
      <c r="AB19" s="686"/>
      <c r="AC19" s="686"/>
      <c r="AD19" s="687">
        <v>2157</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233</v>
      </c>
      <c r="BH19" s="684"/>
      <c r="BI19" s="684"/>
      <c r="BJ19" s="684"/>
      <c r="BK19" s="684"/>
      <c r="BL19" s="684"/>
      <c r="BM19" s="684"/>
      <c r="BN19" s="685"/>
      <c r="BO19" s="686" t="s">
        <v>233</v>
      </c>
      <c r="BP19" s="686"/>
      <c r="BQ19" s="686"/>
      <c r="BR19" s="686"/>
      <c r="BS19" s="692" t="s">
        <v>233</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137</v>
      </c>
      <c r="DA19" s="686"/>
      <c r="DB19" s="686"/>
      <c r="DC19" s="686"/>
      <c r="DD19" s="692" t="s">
        <v>137</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159</v>
      </c>
      <c r="S20" s="684"/>
      <c r="T20" s="684"/>
      <c r="U20" s="684"/>
      <c r="V20" s="684"/>
      <c r="W20" s="684"/>
      <c r="X20" s="684"/>
      <c r="Y20" s="685"/>
      <c r="Z20" s="686">
        <v>0</v>
      </c>
      <c r="AA20" s="686"/>
      <c r="AB20" s="686"/>
      <c r="AC20" s="686"/>
      <c r="AD20" s="687">
        <v>159</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137</v>
      </c>
      <c r="BH20" s="684"/>
      <c r="BI20" s="684"/>
      <c r="BJ20" s="684"/>
      <c r="BK20" s="684"/>
      <c r="BL20" s="684"/>
      <c r="BM20" s="684"/>
      <c r="BN20" s="685"/>
      <c r="BO20" s="686" t="s">
        <v>233</v>
      </c>
      <c r="BP20" s="686"/>
      <c r="BQ20" s="686"/>
      <c r="BR20" s="686"/>
      <c r="BS20" s="692" t="s">
        <v>233</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4331778</v>
      </c>
      <c r="CS20" s="684"/>
      <c r="CT20" s="684"/>
      <c r="CU20" s="684"/>
      <c r="CV20" s="684"/>
      <c r="CW20" s="684"/>
      <c r="CX20" s="684"/>
      <c r="CY20" s="685"/>
      <c r="CZ20" s="686">
        <v>100</v>
      </c>
      <c r="DA20" s="686"/>
      <c r="DB20" s="686"/>
      <c r="DC20" s="686"/>
      <c r="DD20" s="692">
        <v>344754</v>
      </c>
      <c r="DE20" s="684"/>
      <c r="DF20" s="684"/>
      <c r="DG20" s="684"/>
      <c r="DH20" s="684"/>
      <c r="DI20" s="684"/>
      <c r="DJ20" s="684"/>
      <c r="DK20" s="684"/>
      <c r="DL20" s="684"/>
      <c r="DM20" s="684"/>
      <c r="DN20" s="684"/>
      <c r="DO20" s="684"/>
      <c r="DP20" s="685"/>
      <c r="DQ20" s="692">
        <v>3096410</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13596</v>
      </c>
      <c r="S21" s="684"/>
      <c r="T21" s="684"/>
      <c r="U21" s="684"/>
      <c r="V21" s="684"/>
      <c r="W21" s="684"/>
      <c r="X21" s="684"/>
      <c r="Y21" s="685"/>
      <c r="Z21" s="686">
        <v>0.3</v>
      </c>
      <c r="AA21" s="686"/>
      <c r="AB21" s="686"/>
      <c r="AC21" s="686"/>
      <c r="AD21" s="687">
        <v>13596</v>
      </c>
      <c r="AE21" s="687"/>
      <c r="AF21" s="687"/>
      <c r="AG21" s="687"/>
      <c r="AH21" s="687"/>
      <c r="AI21" s="687"/>
      <c r="AJ21" s="687"/>
      <c r="AK21" s="687"/>
      <c r="AL21" s="688">
        <v>0.5</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233</v>
      </c>
      <c r="BH21" s="684"/>
      <c r="BI21" s="684"/>
      <c r="BJ21" s="684"/>
      <c r="BK21" s="684"/>
      <c r="BL21" s="684"/>
      <c r="BM21" s="684"/>
      <c r="BN21" s="685"/>
      <c r="BO21" s="686" t="s">
        <v>137</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1732179</v>
      </c>
      <c r="S22" s="684"/>
      <c r="T22" s="684"/>
      <c r="U22" s="684"/>
      <c r="V22" s="684"/>
      <c r="W22" s="684"/>
      <c r="X22" s="684"/>
      <c r="Y22" s="685"/>
      <c r="Z22" s="686">
        <v>35.799999999999997</v>
      </c>
      <c r="AA22" s="686"/>
      <c r="AB22" s="686"/>
      <c r="AC22" s="686"/>
      <c r="AD22" s="687">
        <v>1635537</v>
      </c>
      <c r="AE22" s="687"/>
      <c r="AF22" s="687"/>
      <c r="AG22" s="687"/>
      <c r="AH22" s="687"/>
      <c r="AI22" s="687"/>
      <c r="AJ22" s="687"/>
      <c r="AK22" s="687"/>
      <c r="AL22" s="688">
        <v>54.3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137</v>
      </c>
      <c r="BP22" s="686"/>
      <c r="BQ22" s="686"/>
      <c r="BR22" s="686"/>
      <c r="BS22" s="692" t="s">
        <v>137</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1635537</v>
      </c>
      <c r="S23" s="684"/>
      <c r="T23" s="684"/>
      <c r="U23" s="684"/>
      <c r="V23" s="684"/>
      <c r="W23" s="684"/>
      <c r="X23" s="684"/>
      <c r="Y23" s="685"/>
      <c r="Z23" s="686">
        <v>33.799999999999997</v>
      </c>
      <c r="AA23" s="686"/>
      <c r="AB23" s="686"/>
      <c r="AC23" s="686"/>
      <c r="AD23" s="687">
        <v>1635537</v>
      </c>
      <c r="AE23" s="687"/>
      <c r="AF23" s="687"/>
      <c r="AG23" s="687"/>
      <c r="AH23" s="687"/>
      <c r="AI23" s="687"/>
      <c r="AJ23" s="687"/>
      <c r="AK23" s="687"/>
      <c r="AL23" s="688">
        <v>54.3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137</v>
      </c>
      <c r="BP23" s="686"/>
      <c r="BQ23" s="686"/>
      <c r="BR23" s="686"/>
      <c r="BS23" s="692" t="s">
        <v>137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94988</v>
      </c>
      <c r="S24" s="684"/>
      <c r="T24" s="684"/>
      <c r="U24" s="684"/>
      <c r="V24" s="684"/>
      <c r="W24" s="684"/>
      <c r="X24" s="684"/>
      <c r="Y24" s="685"/>
      <c r="Z24" s="686">
        <v>2</v>
      </c>
      <c r="AA24" s="686"/>
      <c r="AB24" s="686"/>
      <c r="AC24" s="686"/>
      <c r="AD24" s="687" t="s">
        <v>233</v>
      </c>
      <c r="AE24" s="687"/>
      <c r="AF24" s="687"/>
      <c r="AG24" s="687"/>
      <c r="AH24" s="687"/>
      <c r="AI24" s="687"/>
      <c r="AJ24" s="687"/>
      <c r="AK24" s="687"/>
      <c r="AL24" s="688" t="s">
        <v>233</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233</v>
      </c>
      <c r="BP24" s="686"/>
      <c r="BQ24" s="686"/>
      <c r="BR24" s="686"/>
      <c r="BS24" s="692" t="s">
        <v>137</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1634429</v>
      </c>
      <c r="CS24" s="673"/>
      <c r="CT24" s="673"/>
      <c r="CU24" s="673"/>
      <c r="CV24" s="673"/>
      <c r="CW24" s="673"/>
      <c r="CX24" s="673"/>
      <c r="CY24" s="674"/>
      <c r="CZ24" s="677">
        <v>37.700000000000003</v>
      </c>
      <c r="DA24" s="678"/>
      <c r="DB24" s="678"/>
      <c r="DC24" s="697"/>
      <c r="DD24" s="722">
        <v>1288511</v>
      </c>
      <c r="DE24" s="673"/>
      <c r="DF24" s="673"/>
      <c r="DG24" s="673"/>
      <c r="DH24" s="673"/>
      <c r="DI24" s="673"/>
      <c r="DJ24" s="673"/>
      <c r="DK24" s="674"/>
      <c r="DL24" s="722">
        <v>1288108</v>
      </c>
      <c r="DM24" s="673"/>
      <c r="DN24" s="673"/>
      <c r="DO24" s="673"/>
      <c r="DP24" s="673"/>
      <c r="DQ24" s="673"/>
      <c r="DR24" s="673"/>
      <c r="DS24" s="673"/>
      <c r="DT24" s="673"/>
      <c r="DU24" s="673"/>
      <c r="DV24" s="674"/>
      <c r="DW24" s="677">
        <v>41.2</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1654</v>
      </c>
      <c r="S25" s="684"/>
      <c r="T25" s="684"/>
      <c r="U25" s="684"/>
      <c r="V25" s="684"/>
      <c r="W25" s="684"/>
      <c r="X25" s="684"/>
      <c r="Y25" s="685"/>
      <c r="Z25" s="686">
        <v>0</v>
      </c>
      <c r="AA25" s="686"/>
      <c r="AB25" s="686"/>
      <c r="AC25" s="686"/>
      <c r="AD25" s="687" t="s">
        <v>233</v>
      </c>
      <c r="AE25" s="687"/>
      <c r="AF25" s="687"/>
      <c r="AG25" s="687"/>
      <c r="AH25" s="687"/>
      <c r="AI25" s="687"/>
      <c r="AJ25" s="687"/>
      <c r="AK25" s="687"/>
      <c r="AL25" s="688" t="s">
        <v>137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137</v>
      </c>
      <c r="BP25" s="686"/>
      <c r="BQ25" s="686"/>
      <c r="BR25" s="686"/>
      <c r="BS25" s="692" t="s">
        <v>137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876566</v>
      </c>
      <c r="CS25" s="719"/>
      <c r="CT25" s="719"/>
      <c r="CU25" s="719"/>
      <c r="CV25" s="719"/>
      <c r="CW25" s="719"/>
      <c r="CX25" s="719"/>
      <c r="CY25" s="720"/>
      <c r="CZ25" s="688">
        <v>20.2</v>
      </c>
      <c r="DA25" s="717"/>
      <c r="DB25" s="717"/>
      <c r="DC25" s="721"/>
      <c r="DD25" s="692">
        <v>846042</v>
      </c>
      <c r="DE25" s="719"/>
      <c r="DF25" s="719"/>
      <c r="DG25" s="719"/>
      <c r="DH25" s="719"/>
      <c r="DI25" s="719"/>
      <c r="DJ25" s="719"/>
      <c r="DK25" s="720"/>
      <c r="DL25" s="692">
        <v>845766</v>
      </c>
      <c r="DM25" s="719"/>
      <c r="DN25" s="719"/>
      <c r="DO25" s="719"/>
      <c r="DP25" s="719"/>
      <c r="DQ25" s="719"/>
      <c r="DR25" s="719"/>
      <c r="DS25" s="719"/>
      <c r="DT25" s="719"/>
      <c r="DU25" s="719"/>
      <c r="DV25" s="720"/>
      <c r="DW25" s="688">
        <v>27</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2943663</v>
      </c>
      <c r="S26" s="684"/>
      <c r="T26" s="684"/>
      <c r="U26" s="684"/>
      <c r="V26" s="684"/>
      <c r="W26" s="684"/>
      <c r="X26" s="684"/>
      <c r="Y26" s="685"/>
      <c r="Z26" s="686">
        <v>60.8</v>
      </c>
      <c r="AA26" s="686"/>
      <c r="AB26" s="686"/>
      <c r="AC26" s="686"/>
      <c r="AD26" s="687">
        <v>2844883</v>
      </c>
      <c r="AE26" s="687"/>
      <c r="AF26" s="687"/>
      <c r="AG26" s="687"/>
      <c r="AH26" s="687"/>
      <c r="AI26" s="687"/>
      <c r="AJ26" s="687"/>
      <c r="AK26" s="687"/>
      <c r="AL26" s="688">
        <v>94.4</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137</v>
      </c>
      <c r="BH26" s="684"/>
      <c r="BI26" s="684"/>
      <c r="BJ26" s="684"/>
      <c r="BK26" s="684"/>
      <c r="BL26" s="684"/>
      <c r="BM26" s="684"/>
      <c r="BN26" s="685"/>
      <c r="BO26" s="686" t="s">
        <v>233</v>
      </c>
      <c r="BP26" s="686"/>
      <c r="BQ26" s="686"/>
      <c r="BR26" s="686"/>
      <c r="BS26" s="692" t="s">
        <v>137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560979</v>
      </c>
      <c r="CS26" s="684"/>
      <c r="CT26" s="684"/>
      <c r="CU26" s="684"/>
      <c r="CV26" s="684"/>
      <c r="CW26" s="684"/>
      <c r="CX26" s="684"/>
      <c r="CY26" s="685"/>
      <c r="CZ26" s="688">
        <v>13</v>
      </c>
      <c r="DA26" s="717"/>
      <c r="DB26" s="717"/>
      <c r="DC26" s="721"/>
      <c r="DD26" s="692">
        <v>539294</v>
      </c>
      <c r="DE26" s="684"/>
      <c r="DF26" s="684"/>
      <c r="DG26" s="684"/>
      <c r="DH26" s="684"/>
      <c r="DI26" s="684"/>
      <c r="DJ26" s="684"/>
      <c r="DK26" s="685"/>
      <c r="DL26" s="692" t="s">
        <v>233</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779</v>
      </c>
      <c r="S27" s="684"/>
      <c r="T27" s="684"/>
      <c r="U27" s="684"/>
      <c r="V27" s="684"/>
      <c r="W27" s="684"/>
      <c r="X27" s="684"/>
      <c r="Y27" s="685"/>
      <c r="Z27" s="686">
        <v>0</v>
      </c>
      <c r="AA27" s="686"/>
      <c r="AB27" s="686"/>
      <c r="AC27" s="686"/>
      <c r="AD27" s="687">
        <v>779</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907497</v>
      </c>
      <c r="BH27" s="684"/>
      <c r="BI27" s="684"/>
      <c r="BJ27" s="684"/>
      <c r="BK27" s="684"/>
      <c r="BL27" s="684"/>
      <c r="BM27" s="684"/>
      <c r="BN27" s="685"/>
      <c r="BO27" s="686">
        <v>100</v>
      </c>
      <c r="BP27" s="686"/>
      <c r="BQ27" s="686"/>
      <c r="BR27" s="686"/>
      <c r="BS27" s="692" t="s">
        <v>137</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474502</v>
      </c>
      <c r="CS27" s="719"/>
      <c r="CT27" s="719"/>
      <c r="CU27" s="719"/>
      <c r="CV27" s="719"/>
      <c r="CW27" s="719"/>
      <c r="CX27" s="719"/>
      <c r="CY27" s="720"/>
      <c r="CZ27" s="688">
        <v>11</v>
      </c>
      <c r="DA27" s="717"/>
      <c r="DB27" s="717"/>
      <c r="DC27" s="721"/>
      <c r="DD27" s="692">
        <v>164416</v>
      </c>
      <c r="DE27" s="719"/>
      <c r="DF27" s="719"/>
      <c r="DG27" s="719"/>
      <c r="DH27" s="719"/>
      <c r="DI27" s="719"/>
      <c r="DJ27" s="719"/>
      <c r="DK27" s="720"/>
      <c r="DL27" s="692">
        <v>164289</v>
      </c>
      <c r="DM27" s="719"/>
      <c r="DN27" s="719"/>
      <c r="DO27" s="719"/>
      <c r="DP27" s="719"/>
      <c r="DQ27" s="719"/>
      <c r="DR27" s="719"/>
      <c r="DS27" s="719"/>
      <c r="DT27" s="719"/>
      <c r="DU27" s="719"/>
      <c r="DV27" s="720"/>
      <c r="DW27" s="688">
        <v>5.3</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3336</v>
      </c>
      <c r="S28" s="684"/>
      <c r="T28" s="684"/>
      <c r="U28" s="684"/>
      <c r="V28" s="684"/>
      <c r="W28" s="684"/>
      <c r="X28" s="684"/>
      <c r="Y28" s="685"/>
      <c r="Z28" s="686">
        <v>0.1</v>
      </c>
      <c r="AA28" s="686"/>
      <c r="AB28" s="686"/>
      <c r="AC28" s="686"/>
      <c r="AD28" s="687" t="s">
        <v>137</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283361</v>
      </c>
      <c r="CS28" s="684"/>
      <c r="CT28" s="684"/>
      <c r="CU28" s="684"/>
      <c r="CV28" s="684"/>
      <c r="CW28" s="684"/>
      <c r="CX28" s="684"/>
      <c r="CY28" s="685"/>
      <c r="CZ28" s="688">
        <v>6.5</v>
      </c>
      <c r="DA28" s="717"/>
      <c r="DB28" s="717"/>
      <c r="DC28" s="721"/>
      <c r="DD28" s="692">
        <v>278053</v>
      </c>
      <c r="DE28" s="684"/>
      <c r="DF28" s="684"/>
      <c r="DG28" s="684"/>
      <c r="DH28" s="684"/>
      <c r="DI28" s="684"/>
      <c r="DJ28" s="684"/>
      <c r="DK28" s="685"/>
      <c r="DL28" s="692">
        <v>278053</v>
      </c>
      <c r="DM28" s="684"/>
      <c r="DN28" s="684"/>
      <c r="DO28" s="684"/>
      <c r="DP28" s="684"/>
      <c r="DQ28" s="684"/>
      <c r="DR28" s="684"/>
      <c r="DS28" s="684"/>
      <c r="DT28" s="684"/>
      <c r="DU28" s="684"/>
      <c r="DV28" s="685"/>
      <c r="DW28" s="688">
        <v>8.9</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33750</v>
      </c>
      <c r="S29" s="684"/>
      <c r="T29" s="684"/>
      <c r="U29" s="684"/>
      <c r="V29" s="684"/>
      <c r="W29" s="684"/>
      <c r="X29" s="684"/>
      <c r="Y29" s="685"/>
      <c r="Z29" s="686">
        <v>0.7</v>
      </c>
      <c r="AA29" s="686"/>
      <c r="AB29" s="686"/>
      <c r="AC29" s="686"/>
      <c r="AD29" s="687">
        <v>2281</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283361</v>
      </c>
      <c r="CS29" s="719"/>
      <c r="CT29" s="719"/>
      <c r="CU29" s="719"/>
      <c r="CV29" s="719"/>
      <c r="CW29" s="719"/>
      <c r="CX29" s="719"/>
      <c r="CY29" s="720"/>
      <c r="CZ29" s="688">
        <v>6.5</v>
      </c>
      <c r="DA29" s="717"/>
      <c r="DB29" s="717"/>
      <c r="DC29" s="721"/>
      <c r="DD29" s="692">
        <v>278053</v>
      </c>
      <c r="DE29" s="719"/>
      <c r="DF29" s="719"/>
      <c r="DG29" s="719"/>
      <c r="DH29" s="719"/>
      <c r="DI29" s="719"/>
      <c r="DJ29" s="719"/>
      <c r="DK29" s="720"/>
      <c r="DL29" s="692">
        <v>278053</v>
      </c>
      <c r="DM29" s="719"/>
      <c r="DN29" s="719"/>
      <c r="DO29" s="719"/>
      <c r="DP29" s="719"/>
      <c r="DQ29" s="719"/>
      <c r="DR29" s="719"/>
      <c r="DS29" s="719"/>
      <c r="DT29" s="719"/>
      <c r="DU29" s="719"/>
      <c r="DV29" s="720"/>
      <c r="DW29" s="688">
        <v>8.9</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10866</v>
      </c>
      <c r="S30" s="684"/>
      <c r="T30" s="684"/>
      <c r="U30" s="684"/>
      <c r="V30" s="684"/>
      <c r="W30" s="684"/>
      <c r="X30" s="684"/>
      <c r="Y30" s="685"/>
      <c r="Z30" s="686">
        <v>0.2</v>
      </c>
      <c r="AA30" s="686"/>
      <c r="AB30" s="686"/>
      <c r="AC30" s="686"/>
      <c r="AD30" s="687" t="s">
        <v>233</v>
      </c>
      <c r="AE30" s="687"/>
      <c r="AF30" s="687"/>
      <c r="AG30" s="687"/>
      <c r="AH30" s="687"/>
      <c r="AI30" s="687"/>
      <c r="AJ30" s="687"/>
      <c r="AK30" s="687"/>
      <c r="AL30" s="688" t="s">
        <v>137</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254124</v>
      </c>
      <c r="CS30" s="684"/>
      <c r="CT30" s="684"/>
      <c r="CU30" s="684"/>
      <c r="CV30" s="684"/>
      <c r="CW30" s="684"/>
      <c r="CX30" s="684"/>
      <c r="CY30" s="685"/>
      <c r="CZ30" s="688">
        <v>5.9</v>
      </c>
      <c r="DA30" s="717"/>
      <c r="DB30" s="717"/>
      <c r="DC30" s="721"/>
      <c r="DD30" s="692">
        <v>248816</v>
      </c>
      <c r="DE30" s="684"/>
      <c r="DF30" s="684"/>
      <c r="DG30" s="684"/>
      <c r="DH30" s="684"/>
      <c r="DI30" s="684"/>
      <c r="DJ30" s="684"/>
      <c r="DK30" s="685"/>
      <c r="DL30" s="692">
        <v>248816</v>
      </c>
      <c r="DM30" s="684"/>
      <c r="DN30" s="684"/>
      <c r="DO30" s="684"/>
      <c r="DP30" s="684"/>
      <c r="DQ30" s="684"/>
      <c r="DR30" s="684"/>
      <c r="DS30" s="684"/>
      <c r="DT30" s="684"/>
      <c r="DU30" s="684"/>
      <c r="DV30" s="685"/>
      <c r="DW30" s="688">
        <v>8</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251015</v>
      </c>
      <c r="S31" s="684"/>
      <c r="T31" s="684"/>
      <c r="U31" s="684"/>
      <c r="V31" s="684"/>
      <c r="W31" s="684"/>
      <c r="X31" s="684"/>
      <c r="Y31" s="685"/>
      <c r="Z31" s="686">
        <v>5.2</v>
      </c>
      <c r="AA31" s="686"/>
      <c r="AB31" s="686"/>
      <c r="AC31" s="686"/>
      <c r="AD31" s="687" t="s">
        <v>137</v>
      </c>
      <c r="AE31" s="687"/>
      <c r="AF31" s="687"/>
      <c r="AG31" s="687"/>
      <c r="AH31" s="687"/>
      <c r="AI31" s="687"/>
      <c r="AJ31" s="687"/>
      <c r="AK31" s="687"/>
      <c r="AL31" s="688" t="s">
        <v>233</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98.3</v>
      </c>
      <c r="BH31" s="738"/>
      <c r="BI31" s="738"/>
      <c r="BJ31" s="738"/>
      <c r="BK31" s="738"/>
      <c r="BL31" s="738"/>
      <c r="BM31" s="678">
        <v>94.7</v>
      </c>
      <c r="BN31" s="738"/>
      <c r="BO31" s="738"/>
      <c r="BP31" s="738"/>
      <c r="BQ31" s="739"/>
      <c r="BR31" s="751">
        <v>98.4</v>
      </c>
      <c r="BS31" s="738"/>
      <c r="BT31" s="738"/>
      <c r="BU31" s="738"/>
      <c r="BV31" s="738"/>
      <c r="BW31" s="738"/>
      <c r="BX31" s="678">
        <v>94.3</v>
      </c>
      <c r="BY31" s="738"/>
      <c r="BZ31" s="738"/>
      <c r="CA31" s="738"/>
      <c r="CB31" s="739"/>
      <c r="CD31" s="725"/>
      <c r="CE31" s="726"/>
      <c r="CF31" s="698" t="s">
        <v>313</v>
      </c>
      <c r="CG31" s="699"/>
      <c r="CH31" s="699"/>
      <c r="CI31" s="699"/>
      <c r="CJ31" s="699"/>
      <c r="CK31" s="699"/>
      <c r="CL31" s="699"/>
      <c r="CM31" s="699"/>
      <c r="CN31" s="699"/>
      <c r="CO31" s="699"/>
      <c r="CP31" s="699"/>
      <c r="CQ31" s="700"/>
      <c r="CR31" s="683">
        <v>29237</v>
      </c>
      <c r="CS31" s="719"/>
      <c r="CT31" s="719"/>
      <c r="CU31" s="719"/>
      <c r="CV31" s="719"/>
      <c r="CW31" s="719"/>
      <c r="CX31" s="719"/>
      <c r="CY31" s="720"/>
      <c r="CZ31" s="688">
        <v>0.7</v>
      </c>
      <c r="DA31" s="717"/>
      <c r="DB31" s="717"/>
      <c r="DC31" s="721"/>
      <c r="DD31" s="692">
        <v>29237</v>
      </c>
      <c r="DE31" s="719"/>
      <c r="DF31" s="719"/>
      <c r="DG31" s="719"/>
      <c r="DH31" s="719"/>
      <c r="DI31" s="719"/>
      <c r="DJ31" s="719"/>
      <c r="DK31" s="720"/>
      <c r="DL31" s="692">
        <v>29237</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137</v>
      </c>
      <c r="S32" s="684"/>
      <c r="T32" s="684"/>
      <c r="U32" s="684"/>
      <c r="V32" s="684"/>
      <c r="W32" s="684"/>
      <c r="X32" s="684"/>
      <c r="Y32" s="685"/>
      <c r="Z32" s="686" t="s">
        <v>137</v>
      </c>
      <c r="AA32" s="686"/>
      <c r="AB32" s="686"/>
      <c r="AC32" s="686"/>
      <c r="AD32" s="687" t="s">
        <v>137</v>
      </c>
      <c r="AE32" s="687"/>
      <c r="AF32" s="687"/>
      <c r="AG32" s="687"/>
      <c r="AH32" s="687"/>
      <c r="AI32" s="687"/>
      <c r="AJ32" s="687"/>
      <c r="AK32" s="687"/>
      <c r="AL32" s="688" t="s">
        <v>233</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98.1</v>
      </c>
      <c r="BH32" s="719"/>
      <c r="BI32" s="719"/>
      <c r="BJ32" s="719"/>
      <c r="BK32" s="719"/>
      <c r="BL32" s="719"/>
      <c r="BM32" s="689">
        <v>95.7</v>
      </c>
      <c r="BN32" s="749"/>
      <c r="BO32" s="749"/>
      <c r="BP32" s="749"/>
      <c r="BQ32" s="750"/>
      <c r="BR32" s="752">
        <v>98.7</v>
      </c>
      <c r="BS32" s="719"/>
      <c r="BT32" s="719"/>
      <c r="BU32" s="719"/>
      <c r="BV32" s="719"/>
      <c r="BW32" s="719"/>
      <c r="BX32" s="689">
        <v>96</v>
      </c>
      <c r="BY32" s="749"/>
      <c r="BZ32" s="749"/>
      <c r="CA32" s="749"/>
      <c r="CB32" s="750"/>
      <c r="CD32" s="727"/>
      <c r="CE32" s="728"/>
      <c r="CF32" s="698" t="s">
        <v>317</v>
      </c>
      <c r="CG32" s="699"/>
      <c r="CH32" s="699"/>
      <c r="CI32" s="699"/>
      <c r="CJ32" s="699"/>
      <c r="CK32" s="699"/>
      <c r="CL32" s="699"/>
      <c r="CM32" s="699"/>
      <c r="CN32" s="699"/>
      <c r="CO32" s="699"/>
      <c r="CP32" s="699"/>
      <c r="CQ32" s="700"/>
      <c r="CR32" s="683" t="s">
        <v>137</v>
      </c>
      <c r="CS32" s="684"/>
      <c r="CT32" s="684"/>
      <c r="CU32" s="684"/>
      <c r="CV32" s="684"/>
      <c r="CW32" s="684"/>
      <c r="CX32" s="684"/>
      <c r="CY32" s="685"/>
      <c r="CZ32" s="688" t="s">
        <v>137</v>
      </c>
      <c r="DA32" s="717"/>
      <c r="DB32" s="717"/>
      <c r="DC32" s="721"/>
      <c r="DD32" s="692" t="s">
        <v>233</v>
      </c>
      <c r="DE32" s="684"/>
      <c r="DF32" s="684"/>
      <c r="DG32" s="684"/>
      <c r="DH32" s="684"/>
      <c r="DI32" s="684"/>
      <c r="DJ32" s="684"/>
      <c r="DK32" s="685"/>
      <c r="DL32" s="692" t="s">
        <v>233</v>
      </c>
      <c r="DM32" s="684"/>
      <c r="DN32" s="684"/>
      <c r="DO32" s="684"/>
      <c r="DP32" s="684"/>
      <c r="DQ32" s="684"/>
      <c r="DR32" s="684"/>
      <c r="DS32" s="684"/>
      <c r="DT32" s="684"/>
      <c r="DU32" s="684"/>
      <c r="DV32" s="685"/>
      <c r="DW32" s="688" t="s">
        <v>137</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265359</v>
      </c>
      <c r="S33" s="684"/>
      <c r="T33" s="684"/>
      <c r="U33" s="684"/>
      <c r="V33" s="684"/>
      <c r="W33" s="684"/>
      <c r="X33" s="684"/>
      <c r="Y33" s="685"/>
      <c r="Z33" s="686">
        <v>5.5</v>
      </c>
      <c r="AA33" s="686"/>
      <c r="AB33" s="686"/>
      <c r="AC33" s="686"/>
      <c r="AD33" s="687" t="s">
        <v>233</v>
      </c>
      <c r="AE33" s="687"/>
      <c r="AF33" s="687"/>
      <c r="AG33" s="687"/>
      <c r="AH33" s="687"/>
      <c r="AI33" s="687"/>
      <c r="AJ33" s="687"/>
      <c r="AK33" s="687"/>
      <c r="AL33" s="688" t="s">
        <v>137</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98.3</v>
      </c>
      <c r="BH33" s="754"/>
      <c r="BI33" s="754"/>
      <c r="BJ33" s="754"/>
      <c r="BK33" s="754"/>
      <c r="BL33" s="754"/>
      <c r="BM33" s="755">
        <v>93.6</v>
      </c>
      <c r="BN33" s="754"/>
      <c r="BO33" s="754"/>
      <c r="BP33" s="754"/>
      <c r="BQ33" s="756"/>
      <c r="BR33" s="753">
        <v>98.2</v>
      </c>
      <c r="BS33" s="754"/>
      <c r="BT33" s="754"/>
      <c r="BU33" s="754"/>
      <c r="BV33" s="754"/>
      <c r="BW33" s="754"/>
      <c r="BX33" s="755">
        <v>92.6</v>
      </c>
      <c r="BY33" s="754"/>
      <c r="BZ33" s="754"/>
      <c r="CA33" s="754"/>
      <c r="CB33" s="756"/>
      <c r="CD33" s="698" t="s">
        <v>320</v>
      </c>
      <c r="CE33" s="699"/>
      <c r="CF33" s="699"/>
      <c r="CG33" s="699"/>
      <c r="CH33" s="699"/>
      <c r="CI33" s="699"/>
      <c r="CJ33" s="699"/>
      <c r="CK33" s="699"/>
      <c r="CL33" s="699"/>
      <c r="CM33" s="699"/>
      <c r="CN33" s="699"/>
      <c r="CO33" s="699"/>
      <c r="CP33" s="699"/>
      <c r="CQ33" s="700"/>
      <c r="CR33" s="683">
        <v>2352595</v>
      </c>
      <c r="CS33" s="719"/>
      <c r="CT33" s="719"/>
      <c r="CU33" s="719"/>
      <c r="CV33" s="719"/>
      <c r="CW33" s="719"/>
      <c r="CX33" s="719"/>
      <c r="CY33" s="720"/>
      <c r="CZ33" s="688">
        <v>54.3</v>
      </c>
      <c r="DA33" s="717"/>
      <c r="DB33" s="717"/>
      <c r="DC33" s="721"/>
      <c r="DD33" s="692">
        <v>1683552</v>
      </c>
      <c r="DE33" s="719"/>
      <c r="DF33" s="719"/>
      <c r="DG33" s="719"/>
      <c r="DH33" s="719"/>
      <c r="DI33" s="719"/>
      <c r="DJ33" s="719"/>
      <c r="DK33" s="720"/>
      <c r="DL33" s="692">
        <v>1380348</v>
      </c>
      <c r="DM33" s="719"/>
      <c r="DN33" s="719"/>
      <c r="DO33" s="719"/>
      <c r="DP33" s="719"/>
      <c r="DQ33" s="719"/>
      <c r="DR33" s="719"/>
      <c r="DS33" s="719"/>
      <c r="DT33" s="719"/>
      <c r="DU33" s="719"/>
      <c r="DV33" s="720"/>
      <c r="DW33" s="688">
        <v>44.1</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1110</v>
      </c>
      <c r="S34" s="684"/>
      <c r="T34" s="684"/>
      <c r="U34" s="684"/>
      <c r="V34" s="684"/>
      <c r="W34" s="684"/>
      <c r="X34" s="684"/>
      <c r="Y34" s="685"/>
      <c r="Z34" s="686">
        <v>0</v>
      </c>
      <c r="AA34" s="686"/>
      <c r="AB34" s="686"/>
      <c r="AC34" s="686"/>
      <c r="AD34" s="687">
        <v>284</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548347</v>
      </c>
      <c r="CS34" s="684"/>
      <c r="CT34" s="684"/>
      <c r="CU34" s="684"/>
      <c r="CV34" s="684"/>
      <c r="CW34" s="684"/>
      <c r="CX34" s="684"/>
      <c r="CY34" s="685"/>
      <c r="CZ34" s="688">
        <v>12.7</v>
      </c>
      <c r="DA34" s="717"/>
      <c r="DB34" s="717"/>
      <c r="DC34" s="721"/>
      <c r="DD34" s="692">
        <v>405030</v>
      </c>
      <c r="DE34" s="684"/>
      <c r="DF34" s="684"/>
      <c r="DG34" s="684"/>
      <c r="DH34" s="684"/>
      <c r="DI34" s="684"/>
      <c r="DJ34" s="684"/>
      <c r="DK34" s="685"/>
      <c r="DL34" s="692">
        <v>364402</v>
      </c>
      <c r="DM34" s="684"/>
      <c r="DN34" s="684"/>
      <c r="DO34" s="684"/>
      <c r="DP34" s="684"/>
      <c r="DQ34" s="684"/>
      <c r="DR34" s="684"/>
      <c r="DS34" s="684"/>
      <c r="DT34" s="684"/>
      <c r="DU34" s="684"/>
      <c r="DV34" s="685"/>
      <c r="DW34" s="688">
        <v>11.7</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74521</v>
      </c>
      <c r="S35" s="684"/>
      <c r="T35" s="684"/>
      <c r="U35" s="684"/>
      <c r="V35" s="684"/>
      <c r="W35" s="684"/>
      <c r="X35" s="684"/>
      <c r="Y35" s="685"/>
      <c r="Z35" s="686">
        <v>1.5</v>
      </c>
      <c r="AA35" s="686"/>
      <c r="AB35" s="686"/>
      <c r="AC35" s="686"/>
      <c r="AD35" s="687" t="s">
        <v>137</v>
      </c>
      <c r="AE35" s="687"/>
      <c r="AF35" s="687"/>
      <c r="AG35" s="687"/>
      <c r="AH35" s="687"/>
      <c r="AI35" s="687"/>
      <c r="AJ35" s="687"/>
      <c r="AK35" s="687"/>
      <c r="AL35" s="688" t="s">
        <v>137</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51218</v>
      </c>
      <c r="CS35" s="719"/>
      <c r="CT35" s="719"/>
      <c r="CU35" s="719"/>
      <c r="CV35" s="719"/>
      <c r="CW35" s="719"/>
      <c r="CX35" s="719"/>
      <c r="CY35" s="720"/>
      <c r="CZ35" s="688">
        <v>1.2</v>
      </c>
      <c r="DA35" s="717"/>
      <c r="DB35" s="717"/>
      <c r="DC35" s="721"/>
      <c r="DD35" s="692">
        <v>19633</v>
      </c>
      <c r="DE35" s="719"/>
      <c r="DF35" s="719"/>
      <c r="DG35" s="719"/>
      <c r="DH35" s="719"/>
      <c r="DI35" s="719"/>
      <c r="DJ35" s="719"/>
      <c r="DK35" s="720"/>
      <c r="DL35" s="692" t="s">
        <v>137</v>
      </c>
      <c r="DM35" s="719"/>
      <c r="DN35" s="719"/>
      <c r="DO35" s="719"/>
      <c r="DP35" s="719"/>
      <c r="DQ35" s="719"/>
      <c r="DR35" s="719"/>
      <c r="DS35" s="719"/>
      <c r="DT35" s="719"/>
      <c r="DU35" s="719"/>
      <c r="DV35" s="720"/>
      <c r="DW35" s="688" t="s">
        <v>137</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391840</v>
      </c>
      <c r="S36" s="684"/>
      <c r="T36" s="684"/>
      <c r="U36" s="684"/>
      <c r="V36" s="684"/>
      <c r="W36" s="684"/>
      <c r="X36" s="684"/>
      <c r="Y36" s="685"/>
      <c r="Z36" s="686">
        <v>8.1</v>
      </c>
      <c r="AA36" s="686"/>
      <c r="AB36" s="686"/>
      <c r="AC36" s="686"/>
      <c r="AD36" s="687" t="s">
        <v>233</v>
      </c>
      <c r="AE36" s="687"/>
      <c r="AF36" s="687"/>
      <c r="AG36" s="687"/>
      <c r="AH36" s="687"/>
      <c r="AI36" s="687"/>
      <c r="AJ36" s="687"/>
      <c r="AK36" s="687"/>
      <c r="AL36" s="688" t="s">
        <v>137</v>
      </c>
      <c r="AM36" s="689"/>
      <c r="AN36" s="689"/>
      <c r="AO36" s="690"/>
      <c r="AP36" s="235"/>
      <c r="AQ36" s="757" t="s">
        <v>328</v>
      </c>
      <c r="AR36" s="758"/>
      <c r="AS36" s="758"/>
      <c r="AT36" s="758"/>
      <c r="AU36" s="758"/>
      <c r="AV36" s="758"/>
      <c r="AW36" s="758"/>
      <c r="AX36" s="758"/>
      <c r="AY36" s="759"/>
      <c r="AZ36" s="672">
        <v>683009</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186020</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667384</v>
      </c>
      <c r="CS36" s="684"/>
      <c r="CT36" s="684"/>
      <c r="CU36" s="684"/>
      <c r="CV36" s="684"/>
      <c r="CW36" s="684"/>
      <c r="CX36" s="684"/>
      <c r="CY36" s="685"/>
      <c r="CZ36" s="688">
        <v>15.4</v>
      </c>
      <c r="DA36" s="717"/>
      <c r="DB36" s="717"/>
      <c r="DC36" s="721"/>
      <c r="DD36" s="692">
        <v>507237</v>
      </c>
      <c r="DE36" s="684"/>
      <c r="DF36" s="684"/>
      <c r="DG36" s="684"/>
      <c r="DH36" s="684"/>
      <c r="DI36" s="684"/>
      <c r="DJ36" s="684"/>
      <c r="DK36" s="685"/>
      <c r="DL36" s="692">
        <v>439019</v>
      </c>
      <c r="DM36" s="684"/>
      <c r="DN36" s="684"/>
      <c r="DO36" s="684"/>
      <c r="DP36" s="684"/>
      <c r="DQ36" s="684"/>
      <c r="DR36" s="684"/>
      <c r="DS36" s="684"/>
      <c r="DT36" s="684"/>
      <c r="DU36" s="684"/>
      <c r="DV36" s="685"/>
      <c r="DW36" s="688">
        <v>14</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363821</v>
      </c>
      <c r="S37" s="684"/>
      <c r="T37" s="684"/>
      <c r="U37" s="684"/>
      <c r="V37" s="684"/>
      <c r="W37" s="684"/>
      <c r="X37" s="684"/>
      <c r="Y37" s="685"/>
      <c r="Z37" s="686">
        <v>7.5</v>
      </c>
      <c r="AA37" s="686"/>
      <c r="AB37" s="686"/>
      <c r="AC37" s="686"/>
      <c r="AD37" s="687" t="s">
        <v>233</v>
      </c>
      <c r="AE37" s="687"/>
      <c r="AF37" s="687"/>
      <c r="AG37" s="687"/>
      <c r="AH37" s="687"/>
      <c r="AI37" s="687"/>
      <c r="AJ37" s="687"/>
      <c r="AK37" s="687"/>
      <c r="AL37" s="688" t="s">
        <v>233</v>
      </c>
      <c r="AM37" s="689"/>
      <c r="AN37" s="689"/>
      <c r="AO37" s="690"/>
      <c r="AQ37" s="761" t="s">
        <v>332</v>
      </c>
      <c r="AR37" s="762"/>
      <c r="AS37" s="762"/>
      <c r="AT37" s="762"/>
      <c r="AU37" s="762"/>
      <c r="AV37" s="762"/>
      <c r="AW37" s="762"/>
      <c r="AX37" s="762"/>
      <c r="AY37" s="763"/>
      <c r="AZ37" s="683">
        <v>214337</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183059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271378</v>
      </c>
      <c r="CS37" s="719"/>
      <c r="CT37" s="719"/>
      <c r="CU37" s="719"/>
      <c r="CV37" s="719"/>
      <c r="CW37" s="719"/>
      <c r="CX37" s="719"/>
      <c r="CY37" s="720"/>
      <c r="CZ37" s="688">
        <v>6.3</v>
      </c>
      <c r="DA37" s="717"/>
      <c r="DB37" s="717"/>
      <c r="DC37" s="721"/>
      <c r="DD37" s="692">
        <v>271378</v>
      </c>
      <c r="DE37" s="719"/>
      <c r="DF37" s="719"/>
      <c r="DG37" s="719"/>
      <c r="DH37" s="719"/>
      <c r="DI37" s="719"/>
      <c r="DJ37" s="719"/>
      <c r="DK37" s="720"/>
      <c r="DL37" s="692">
        <v>243991</v>
      </c>
      <c r="DM37" s="719"/>
      <c r="DN37" s="719"/>
      <c r="DO37" s="719"/>
      <c r="DP37" s="719"/>
      <c r="DQ37" s="719"/>
      <c r="DR37" s="719"/>
      <c r="DS37" s="719"/>
      <c r="DT37" s="719"/>
      <c r="DU37" s="719"/>
      <c r="DV37" s="720"/>
      <c r="DW37" s="688">
        <v>7.8</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278204</v>
      </c>
      <c r="S38" s="684"/>
      <c r="T38" s="684"/>
      <c r="U38" s="684"/>
      <c r="V38" s="684"/>
      <c r="W38" s="684"/>
      <c r="X38" s="684"/>
      <c r="Y38" s="685"/>
      <c r="Z38" s="686">
        <v>5.8</v>
      </c>
      <c r="AA38" s="686"/>
      <c r="AB38" s="686"/>
      <c r="AC38" s="686"/>
      <c r="AD38" s="687">
        <v>164773</v>
      </c>
      <c r="AE38" s="687"/>
      <c r="AF38" s="687"/>
      <c r="AG38" s="687"/>
      <c r="AH38" s="687"/>
      <c r="AI38" s="687"/>
      <c r="AJ38" s="687"/>
      <c r="AK38" s="687"/>
      <c r="AL38" s="688">
        <v>5.5</v>
      </c>
      <c r="AM38" s="689"/>
      <c r="AN38" s="689"/>
      <c r="AO38" s="690"/>
      <c r="AQ38" s="761" t="s">
        <v>336</v>
      </c>
      <c r="AR38" s="762"/>
      <c r="AS38" s="762"/>
      <c r="AT38" s="762"/>
      <c r="AU38" s="762"/>
      <c r="AV38" s="762"/>
      <c r="AW38" s="762"/>
      <c r="AX38" s="762"/>
      <c r="AY38" s="763"/>
      <c r="AZ38" s="683">
        <v>29600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1424</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653409</v>
      </c>
      <c r="CS38" s="684"/>
      <c r="CT38" s="684"/>
      <c r="CU38" s="684"/>
      <c r="CV38" s="684"/>
      <c r="CW38" s="684"/>
      <c r="CX38" s="684"/>
      <c r="CY38" s="685"/>
      <c r="CZ38" s="688">
        <v>15.1</v>
      </c>
      <c r="DA38" s="717"/>
      <c r="DB38" s="717"/>
      <c r="DC38" s="721"/>
      <c r="DD38" s="692">
        <v>585793</v>
      </c>
      <c r="DE38" s="684"/>
      <c r="DF38" s="684"/>
      <c r="DG38" s="684"/>
      <c r="DH38" s="684"/>
      <c r="DI38" s="684"/>
      <c r="DJ38" s="684"/>
      <c r="DK38" s="685"/>
      <c r="DL38" s="692">
        <v>576927</v>
      </c>
      <c r="DM38" s="684"/>
      <c r="DN38" s="684"/>
      <c r="DO38" s="684"/>
      <c r="DP38" s="684"/>
      <c r="DQ38" s="684"/>
      <c r="DR38" s="684"/>
      <c r="DS38" s="684"/>
      <c r="DT38" s="684"/>
      <c r="DU38" s="684"/>
      <c r="DV38" s="685"/>
      <c r="DW38" s="688">
        <v>18.5</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219500</v>
      </c>
      <c r="S39" s="684"/>
      <c r="T39" s="684"/>
      <c r="U39" s="684"/>
      <c r="V39" s="684"/>
      <c r="W39" s="684"/>
      <c r="X39" s="684"/>
      <c r="Y39" s="685"/>
      <c r="Z39" s="686">
        <v>4.5</v>
      </c>
      <c r="AA39" s="686"/>
      <c r="AB39" s="686"/>
      <c r="AC39" s="686"/>
      <c r="AD39" s="687" t="s">
        <v>137</v>
      </c>
      <c r="AE39" s="687"/>
      <c r="AF39" s="687"/>
      <c r="AG39" s="687"/>
      <c r="AH39" s="687"/>
      <c r="AI39" s="687"/>
      <c r="AJ39" s="687"/>
      <c r="AK39" s="687"/>
      <c r="AL39" s="688" t="s">
        <v>137</v>
      </c>
      <c r="AM39" s="689"/>
      <c r="AN39" s="689"/>
      <c r="AO39" s="690"/>
      <c r="AQ39" s="761" t="s">
        <v>340</v>
      </c>
      <c r="AR39" s="762"/>
      <c r="AS39" s="762"/>
      <c r="AT39" s="762"/>
      <c r="AU39" s="762"/>
      <c r="AV39" s="762"/>
      <c r="AW39" s="762"/>
      <c r="AX39" s="762"/>
      <c r="AY39" s="763"/>
      <c r="AZ39" s="683" t="s">
        <v>233</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2410</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429269</v>
      </c>
      <c r="CS39" s="719"/>
      <c r="CT39" s="719"/>
      <c r="CU39" s="719"/>
      <c r="CV39" s="719"/>
      <c r="CW39" s="719"/>
      <c r="CX39" s="719"/>
      <c r="CY39" s="720"/>
      <c r="CZ39" s="688">
        <v>9.9</v>
      </c>
      <c r="DA39" s="717"/>
      <c r="DB39" s="717"/>
      <c r="DC39" s="721"/>
      <c r="DD39" s="692">
        <v>165002</v>
      </c>
      <c r="DE39" s="719"/>
      <c r="DF39" s="719"/>
      <c r="DG39" s="719"/>
      <c r="DH39" s="719"/>
      <c r="DI39" s="719"/>
      <c r="DJ39" s="719"/>
      <c r="DK39" s="720"/>
      <c r="DL39" s="692" t="s">
        <v>137</v>
      </c>
      <c r="DM39" s="719"/>
      <c r="DN39" s="719"/>
      <c r="DO39" s="719"/>
      <c r="DP39" s="719"/>
      <c r="DQ39" s="719"/>
      <c r="DR39" s="719"/>
      <c r="DS39" s="719"/>
      <c r="DT39" s="719"/>
      <c r="DU39" s="719"/>
      <c r="DV39" s="720"/>
      <c r="DW39" s="688" t="s">
        <v>233</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233</v>
      </c>
      <c r="AA40" s="686"/>
      <c r="AB40" s="686"/>
      <c r="AC40" s="686"/>
      <c r="AD40" s="687" t="s">
        <v>233</v>
      </c>
      <c r="AE40" s="687"/>
      <c r="AF40" s="687"/>
      <c r="AG40" s="687"/>
      <c r="AH40" s="687"/>
      <c r="AI40" s="687"/>
      <c r="AJ40" s="687"/>
      <c r="AK40" s="687"/>
      <c r="AL40" s="688" t="s">
        <v>137</v>
      </c>
      <c r="AM40" s="689"/>
      <c r="AN40" s="689"/>
      <c r="AO40" s="690"/>
      <c r="AQ40" s="761" t="s">
        <v>344</v>
      </c>
      <c r="AR40" s="762"/>
      <c r="AS40" s="762"/>
      <c r="AT40" s="762"/>
      <c r="AU40" s="762"/>
      <c r="AV40" s="762"/>
      <c r="AW40" s="762"/>
      <c r="AX40" s="762"/>
      <c r="AY40" s="763"/>
      <c r="AZ40" s="683" t="s">
        <v>233</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119</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2968</v>
      </c>
      <c r="CS40" s="684"/>
      <c r="CT40" s="684"/>
      <c r="CU40" s="684"/>
      <c r="CV40" s="684"/>
      <c r="CW40" s="684"/>
      <c r="CX40" s="684"/>
      <c r="CY40" s="685"/>
      <c r="CZ40" s="688">
        <v>0.1</v>
      </c>
      <c r="DA40" s="717"/>
      <c r="DB40" s="717"/>
      <c r="DC40" s="721"/>
      <c r="DD40" s="692">
        <v>857</v>
      </c>
      <c r="DE40" s="684"/>
      <c r="DF40" s="684"/>
      <c r="DG40" s="684"/>
      <c r="DH40" s="684"/>
      <c r="DI40" s="684"/>
      <c r="DJ40" s="684"/>
      <c r="DK40" s="685"/>
      <c r="DL40" s="692" t="s">
        <v>233</v>
      </c>
      <c r="DM40" s="684"/>
      <c r="DN40" s="684"/>
      <c r="DO40" s="684"/>
      <c r="DP40" s="684"/>
      <c r="DQ40" s="684"/>
      <c r="DR40" s="684"/>
      <c r="DS40" s="684"/>
      <c r="DT40" s="684"/>
      <c r="DU40" s="684"/>
      <c r="DV40" s="685"/>
      <c r="DW40" s="688" t="s">
        <v>233</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113700</v>
      </c>
      <c r="S41" s="684"/>
      <c r="T41" s="684"/>
      <c r="U41" s="684"/>
      <c r="V41" s="684"/>
      <c r="W41" s="684"/>
      <c r="X41" s="684"/>
      <c r="Y41" s="685"/>
      <c r="Z41" s="686">
        <v>2.4</v>
      </c>
      <c r="AA41" s="686"/>
      <c r="AB41" s="686"/>
      <c r="AC41" s="686"/>
      <c r="AD41" s="687" t="s">
        <v>137</v>
      </c>
      <c r="AE41" s="687"/>
      <c r="AF41" s="687"/>
      <c r="AG41" s="687"/>
      <c r="AH41" s="687"/>
      <c r="AI41" s="687"/>
      <c r="AJ41" s="687"/>
      <c r="AK41" s="687"/>
      <c r="AL41" s="688" t="s">
        <v>233</v>
      </c>
      <c r="AM41" s="689"/>
      <c r="AN41" s="689"/>
      <c r="AO41" s="690"/>
      <c r="AQ41" s="761" t="s">
        <v>349</v>
      </c>
      <c r="AR41" s="762"/>
      <c r="AS41" s="762"/>
      <c r="AT41" s="762"/>
      <c r="AU41" s="762"/>
      <c r="AV41" s="762"/>
      <c r="AW41" s="762"/>
      <c r="AX41" s="762"/>
      <c r="AY41" s="763"/>
      <c r="AZ41" s="683">
        <v>91376</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137</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137</v>
      </c>
      <c r="CS41" s="719"/>
      <c r="CT41" s="719"/>
      <c r="CU41" s="719"/>
      <c r="CV41" s="719"/>
      <c r="CW41" s="719"/>
      <c r="CX41" s="719"/>
      <c r="CY41" s="720"/>
      <c r="CZ41" s="688" t="s">
        <v>137</v>
      </c>
      <c r="DA41" s="717"/>
      <c r="DB41" s="717"/>
      <c r="DC41" s="721"/>
      <c r="DD41" s="692" t="s">
        <v>233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4837764</v>
      </c>
      <c r="S42" s="769"/>
      <c r="T42" s="769"/>
      <c r="U42" s="769"/>
      <c r="V42" s="769"/>
      <c r="W42" s="769"/>
      <c r="X42" s="769"/>
      <c r="Y42" s="777"/>
      <c r="Z42" s="778">
        <v>100</v>
      </c>
      <c r="AA42" s="778"/>
      <c r="AB42" s="778"/>
      <c r="AC42" s="778"/>
      <c r="AD42" s="779">
        <v>3013000</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347696</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318</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344754</v>
      </c>
      <c r="CS42" s="684"/>
      <c r="CT42" s="684"/>
      <c r="CU42" s="684"/>
      <c r="CV42" s="684"/>
      <c r="CW42" s="684"/>
      <c r="CX42" s="684"/>
      <c r="CY42" s="685"/>
      <c r="CZ42" s="688">
        <v>8</v>
      </c>
      <c r="DA42" s="689"/>
      <c r="DB42" s="689"/>
      <c r="DC42" s="701"/>
      <c r="DD42" s="692">
        <v>124347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t="s">
        <v>233</v>
      </c>
      <c r="CS43" s="719"/>
      <c r="CT43" s="719"/>
      <c r="CU43" s="719"/>
      <c r="CV43" s="719"/>
      <c r="CW43" s="719"/>
      <c r="CX43" s="719"/>
      <c r="CY43" s="720"/>
      <c r="CZ43" s="688" t="s">
        <v>137</v>
      </c>
      <c r="DA43" s="717"/>
      <c r="DB43" s="717"/>
      <c r="DC43" s="721"/>
      <c r="DD43" s="692" t="s">
        <v>233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344754</v>
      </c>
      <c r="CS44" s="684"/>
      <c r="CT44" s="684"/>
      <c r="CU44" s="684"/>
      <c r="CV44" s="684"/>
      <c r="CW44" s="684"/>
      <c r="CX44" s="684"/>
      <c r="CY44" s="685"/>
      <c r="CZ44" s="688">
        <v>8</v>
      </c>
      <c r="DA44" s="689"/>
      <c r="DB44" s="689"/>
      <c r="DC44" s="701"/>
      <c r="DD44" s="692">
        <v>124347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62207</v>
      </c>
      <c r="CS45" s="719"/>
      <c r="CT45" s="719"/>
      <c r="CU45" s="719"/>
      <c r="CV45" s="719"/>
      <c r="CW45" s="719"/>
      <c r="CX45" s="719"/>
      <c r="CY45" s="720"/>
      <c r="CZ45" s="688">
        <v>1.4</v>
      </c>
      <c r="DA45" s="717"/>
      <c r="DB45" s="717"/>
      <c r="DC45" s="721"/>
      <c r="DD45" s="692">
        <v>9504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282547</v>
      </c>
      <c r="CS46" s="684"/>
      <c r="CT46" s="684"/>
      <c r="CU46" s="684"/>
      <c r="CV46" s="684"/>
      <c r="CW46" s="684"/>
      <c r="CX46" s="684"/>
      <c r="CY46" s="685"/>
      <c r="CZ46" s="688">
        <v>6.5</v>
      </c>
      <c r="DA46" s="689"/>
      <c r="DB46" s="689"/>
      <c r="DC46" s="701"/>
      <c r="DD46" s="692">
        <v>114843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233</v>
      </c>
      <c r="CS47" s="719"/>
      <c r="CT47" s="719"/>
      <c r="CU47" s="719"/>
      <c r="CV47" s="719"/>
      <c r="CW47" s="719"/>
      <c r="CX47" s="719"/>
      <c r="CY47" s="720"/>
      <c r="CZ47" s="688" t="s">
        <v>233</v>
      </c>
      <c r="DA47" s="717"/>
      <c r="DB47" s="717"/>
      <c r="DC47" s="721"/>
      <c r="DD47" s="692" t="s">
        <v>137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233</v>
      </c>
      <c r="CS48" s="684"/>
      <c r="CT48" s="684"/>
      <c r="CU48" s="684"/>
      <c r="CV48" s="684"/>
      <c r="CW48" s="684"/>
      <c r="CX48" s="684"/>
      <c r="CY48" s="685"/>
      <c r="CZ48" s="688" t="s">
        <v>137</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4331778</v>
      </c>
      <c r="CS49" s="754"/>
      <c r="CT49" s="754"/>
      <c r="CU49" s="754"/>
      <c r="CV49" s="754"/>
      <c r="CW49" s="754"/>
      <c r="CX49" s="754"/>
      <c r="CY49" s="785"/>
      <c r="CZ49" s="780">
        <v>100</v>
      </c>
      <c r="DA49" s="786"/>
      <c r="DB49" s="786"/>
      <c r="DC49" s="787"/>
      <c r="DD49" s="788">
        <v>3096410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3UvLFAxY9p9w/4FkkjpA/UceT8uP+swl0EeoWO34Nc/IOdW5UcYJtz/j+3uPtsHRWNGFUOujCPl7zm2IC6dkw==" saltValue="TLeBts3G+HABYQxqcDB2Y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4840</v>
      </c>
      <c r="R7" s="819"/>
      <c r="S7" s="819"/>
      <c r="T7" s="819"/>
      <c r="U7" s="819"/>
      <c r="V7" s="819">
        <v>4334</v>
      </c>
      <c r="W7" s="819"/>
      <c r="X7" s="819"/>
      <c r="Y7" s="819"/>
      <c r="Z7" s="819"/>
      <c r="AA7" s="819">
        <v>506</v>
      </c>
      <c r="AB7" s="819"/>
      <c r="AC7" s="819"/>
      <c r="AD7" s="819"/>
      <c r="AE7" s="820"/>
      <c r="AF7" s="821">
        <v>443</v>
      </c>
      <c r="AG7" s="822"/>
      <c r="AH7" s="822"/>
      <c r="AI7" s="822"/>
      <c r="AJ7" s="823"/>
      <c r="AK7" s="858">
        <v>1</v>
      </c>
      <c r="AL7" s="859"/>
      <c r="AM7" s="859"/>
      <c r="AN7" s="859"/>
      <c r="AO7" s="859"/>
      <c r="AP7" s="859">
        <v>3879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4840</v>
      </c>
      <c r="R23" s="878"/>
      <c r="S23" s="878"/>
      <c r="T23" s="878"/>
      <c r="U23" s="878"/>
      <c r="V23" s="878">
        <v>4334</v>
      </c>
      <c r="W23" s="878"/>
      <c r="X23" s="878"/>
      <c r="Y23" s="878"/>
      <c r="Z23" s="878"/>
      <c r="AA23" s="878">
        <v>506</v>
      </c>
      <c r="AB23" s="878"/>
      <c r="AC23" s="878"/>
      <c r="AD23" s="878"/>
      <c r="AE23" s="879"/>
      <c r="AF23" s="880">
        <v>443</v>
      </c>
      <c r="AG23" s="878"/>
      <c r="AH23" s="878"/>
      <c r="AI23" s="878"/>
      <c r="AJ23" s="881"/>
      <c r="AK23" s="882"/>
      <c r="AL23" s="883"/>
      <c r="AM23" s="883"/>
      <c r="AN23" s="883"/>
      <c r="AO23" s="883"/>
      <c r="AP23" s="878">
        <v>3879</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1324</v>
      </c>
      <c r="R28" s="907"/>
      <c r="S28" s="907"/>
      <c r="T28" s="907"/>
      <c r="U28" s="907"/>
      <c r="V28" s="907">
        <v>1137</v>
      </c>
      <c r="W28" s="907"/>
      <c r="X28" s="907"/>
      <c r="Y28" s="907"/>
      <c r="Z28" s="907"/>
      <c r="AA28" s="907">
        <v>186</v>
      </c>
      <c r="AB28" s="907"/>
      <c r="AC28" s="907"/>
      <c r="AD28" s="907"/>
      <c r="AE28" s="908"/>
      <c r="AF28" s="909">
        <v>186</v>
      </c>
      <c r="AG28" s="907"/>
      <c r="AH28" s="907"/>
      <c r="AI28" s="907"/>
      <c r="AJ28" s="910"/>
      <c r="AK28" s="911">
        <v>98</v>
      </c>
      <c r="AL28" s="902"/>
      <c r="AM28" s="902"/>
      <c r="AN28" s="902"/>
      <c r="AO28" s="902"/>
      <c r="AP28" s="902" t="s">
        <v>580</v>
      </c>
      <c r="AQ28" s="902"/>
      <c r="AR28" s="902"/>
      <c r="AS28" s="902"/>
      <c r="AT28" s="902"/>
      <c r="AU28" s="902" t="s">
        <v>580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1159</v>
      </c>
      <c r="R29" s="843"/>
      <c r="S29" s="843"/>
      <c r="T29" s="843"/>
      <c r="U29" s="843"/>
      <c r="V29" s="843">
        <v>1072</v>
      </c>
      <c r="W29" s="843"/>
      <c r="X29" s="843"/>
      <c r="Y29" s="843"/>
      <c r="Z29" s="843"/>
      <c r="AA29" s="843">
        <v>87</v>
      </c>
      <c r="AB29" s="843"/>
      <c r="AC29" s="843"/>
      <c r="AD29" s="843"/>
      <c r="AE29" s="844"/>
      <c r="AF29" s="845">
        <v>87</v>
      </c>
      <c r="AG29" s="846"/>
      <c r="AH29" s="846"/>
      <c r="AI29" s="846"/>
      <c r="AJ29" s="847"/>
      <c r="AK29" s="914">
        <v>180</v>
      </c>
      <c r="AL29" s="915"/>
      <c r="AM29" s="915"/>
      <c r="AN29" s="915"/>
      <c r="AO29" s="915"/>
      <c r="AP29" s="915" t="s">
        <v>580</v>
      </c>
      <c r="AQ29" s="915"/>
      <c r="AR29" s="915"/>
      <c r="AS29" s="915"/>
      <c r="AT29" s="915"/>
      <c r="AU29" s="915" t="s">
        <v>580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114</v>
      </c>
      <c r="R30" s="843"/>
      <c r="S30" s="843"/>
      <c r="T30" s="843"/>
      <c r="U30" s="843"/>
      <c r="V30" s="843">
        <v>108</v>
      </c>
      <c r="W30" s="843"/>
      <c r="X30" s="843"/>
      <c r="Y30" s="843"/>
      <c r="Z30" s="843"/>
      <c r="AA30" s="843">
        <v>6</v>
      </c>
      <c r="AB30" s="843"/>
      <c r="AC30" s="843"/>
      <c r="AD30" s="843"/>
      <c r="AE30" s="844"/>
      <c r="AF30" s="845">
        <v>6</v>
      </c>
      <c r="AG30" s="846"/>
      <c r="AH30" s="846"/>
      <c r="AI30" s="846"/>
      <c r="AJ30" s="847"/>
      <c r="AK30" s="914">
        <v>29</v>
      </c>
      <c r="AL30" s="915"/>
      <c r="AM30" s="915"/>
      <c r="AN30" s="915"/>
      <c r="AO30" s="915"/>
      <c r="AP30" s="915" t="s">
        <v>580</v>
      </c>
      <c r="AQ30" s="915"/>
      <c r="AR30" s="915"/>
      <c r="AS30" s="915"/>
      <c r="AT30" s="915"/>
      <c r="AU30" s="915" t="s">
        <v>580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10</v>
      </c>
      <c r="R31" s="843"/>
      <c r="S31" s="843"/>
      <c r="T31" s="843"/>
      <c r="U31" s="843"/>
      <c r="V31" s="843">
        <v>9</v>
      </c>
      <c r="W31" s="843"/>
      <c r="X31" s="843"/>
      <c r="Y31" s="843"/>
      <c r="Z31" s="843"/>
      <c r="AA31" s="843">
        <v>1</v>
      </c>
      <c r="AB31" s="843"/>
      <c r="AC31" s="843"/>
      <c r="AD31" s="843"/>
      <c r="AE31" s="844"/>
      <c r="AF31" s="845">
        <v>1</v>
      </c>
      <c r="AG31" s="846"/>
      <c r="AH31" s="846"/>
      <c r="AI31" s="846"/>
      <c r="AJ31" s="847"/>
      <c r="AK31" s="914">
        <v>8</v>
      </c>
      <c r="AL31" s="915"/>
      <c r="AM31" s="915"/>
      <c r="AN31" s="915"/>
      <c r="AO31" s="915"/>
      <c r="AP31" s="915" t="s">
        <v>580</v>
      </c>
      <c r="AQ31" s="915"/>
      <c r="AR31" s="915"/>
      <c r="AS31" s="915"/>
      <c r="AT31" s="915"/>
      <c r="AU31" s="915" t="s">
        <v>580</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236</v>
      </c>
      <c r="R32" s="843"/>
      <c r="S32" s="843"/>
      <c r="T32" s="843"/>
      <c r="U32" s="843"/>
      <c r="V32" s="843">
        <v>236</v>
      </c>
      <c r="W32" s="843"/>
      <c r="X32" s="843"/>
      <c r="Y32" s="843"/>
      <c r="Z32" s="843"/>
      <c r="AA32" s="843">
        <v>0</v>
      </c>
      <c r="AB32" s="843"/>
      <c r="AC32" s="843"/>
      <c r="AD32" s="843"/>
      <c r="AE32" s="844"/>
      <c r="AF32" s="845">
        <v>218</v>
      </c>
      <c r="AG32" s="846"/>
      <c r="AH32" s="846"/>
      <c r="AI32" s="846"/>
      <c r="AJ32" s="847"/>
      <c r="AK32" s="914">
        <v>30</v>
      </c>
      <c r="AL32" s="915"/>
      <c r="AM32" s="915"/>
      <c r="AN32" s="915"/>
      <c r="AO32" s="915"/>
      <c r="AP32" s="915">
        <v>182</v>
      </c>
      <c r="AQ32" s="915"/>
      <c r="AR32" s="915"/>
      <c r="AS32" s="915"/>
      <c r="AT32" s="915"/>
      <c r="AU32" s="915">
        <v>24</v>
      </c>
      <c r="AV32" s="915"/>
      <c r="AW32" s="915"/>
      <c r="AX32" s="915"/>
      <c r="AY32" s="915"/>
      <c r="AZ32" s="916"/>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293</v>
      </c>
      <c r="R33" s="843"/>
      <c r="S33" s="843"/>
      <c r="T33" s="843"/>
      <c r="U33" s="843"/>
      <c r="V33" s="843">
        <v>254</v>
      </c>
      <c r="W33" s="843"/>
      <c r="X33" s="843"/>
      <c r="Y33" s="843"/>
      <c r="Z33" s="843"/>
      <c r="AA33" s="843">
        <v>39</v>
      </c>
      <c r="AB33" s="843"/>
      <c r="AC33" s="843"/>
      <c r="AD33" s="843"/>
      <c r="AE33" s="844"/>
      <c r="AF33" s="845">
        <v>39</v>
      </c>
      <c r="AG33" s="846"/>
      <c r="AH33" s="846"/>
      <c r="AI33" s="846"/>
      <c r="AJ33" s="847"/>
      <c r="AK33" s="914">
        <v>214</v>
      </c>
      <c r="AL33" s="915"/>
      <c r="AM33" s="915"/>
      <c r="AN33" s="915"/>
      <c r="AO33" s="915"/>
      <c r="AP33" s="915">
        <v>1604</v>
      </c>
      <c r="AQ33" s="915"/>
      <c r="AR33" s="915"/>
      <c r="AS33" s="915"/>
      <c r="AT33" s="915"/>
      <c r="AU33" s="915">
        <v>1585</v>
      </c>
      <c r="AV33" s="915"/>
      <c r="AW33" s="915"/>
      <c r="AX33" s="915"/>
      <c r="AY33" s="915"/>
      <c r="AZ33" s="916"/>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537</v>
      </c>
      <c r="AG63" s="926"/>
      <c r="AH63" s="926"/>
      <c r="AI63" s="926"/>
      <c r="AJ63" s="927"/>
      <c r="AK63" s="928"/>
      <c r="AL63" s="923"/>
      <c r="AM63" s="923"/>
      <c r="AN63" s="923"/>
      <c r="AO63" s="923"/>
      <c r="AP63" s="926">
        <v>1786</v>
      </c>
      <c r="AQ63" s="926"/>
      <c r="AR63" s="926"/>
      <c r="AS63" s="926"/>
      <c r="AT63" s="926"/>
      <c r="AU63" s="926">
        <v>1609</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420</v>
      </c>
      <c r="AL66" s="825"/>
      <c r="AM66" s="825"/>
      <c r="AN66" s="825"/>
      <c r="AO66" s="826"/>
      <c r="AP66" s="801" t="s">
        <v>400</v>
      </c>
      <c r="AQ66" s="802"/>
      <c r="AR66" s="802"/>
      <c r="AS66" s="802"/>
      <c r="AT66" s="803"/>
      <c r="AU66" s="801" t="s">
        <v>421</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581</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580</v>
      </c>
      <c r="AQ68" s="950"/>
      <c r="AR68" s="950"/>
      <c r="AS68" s="950"/>
      <c r="AT68" s="950"/>
      <c r="AU68" s="950" t="s">
        <v>580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582</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580</v>
      </c>
      <c r="AQ69" s="915"/>
      <c r="AR69" s="915"/>
      <c r="AS69" s="915"/>
      <c r="AT69" s="915"/>
      <c r="AU69" s="915" t="s">
        <v>580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583</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595</v>
      </c>
      <c r="AL70" s="915"/>
      <c r="AM70" s="915"/>
      <c r="AN70" s="915"/>
      <c r="AO70" s="915"/>
      <c r="AP70" s="915" t="s">
        <v>580</v>
      </c>
      <c r="AQ70" s="915"/>
      <c r="AR70" s="915"/>
      <c r="AS70" s="915"/>
      <c r="AT70" s="915"/>
      <c r="AU70" s="915" t="s">
        <v>580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584</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595</v>
      </c>
      <c r="AL71" s="915"/>
      <c r="AM71" s="915"/>
      <c r="AN71" s="915"/>
      <c r="AO71" s="915"/>
      <c r="AP71" s="915" t="s">
        <v>580</v>
      </c>
      <c r="AQ71" s="915"/>
      <c r="AR71" s="915"/>
      <c r="AS71" s="915"/>
      <c r="AT71" s="915"/>
      <c r="AU71" s="915" t="s">
        <v>580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585</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580</v>
      </c>
      <c r="AQ72" s="915"/>
      <c r="AR72" s="915"/>
      <c r="AS72" s="915"/>
      <c r="AT72" s="915"/>
      <c r="AU72" s="915" t="s">
        <v>580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586</v>
      </c>
      <c r="C73" s="958"/>
      <c r="D73" s="958"/>
      <c r="E73" s="958"/>
      <c r="F73" s="958"/>
      <c r="G73" s="958"/>
      <c r="H73" s="958"/>
      <c r="I73" s="958"/>
      <c r="J73" s="958"/>
      <c r="K73" s="958"/>
      <c r="L73" s="958"/>
      <c r="M73" s="958"/>
      <c r="N73" s="958"/>
      <c r="O73" s="958"/>
      <c r="P73" s="959"/>
      <c r="Q73" s="960">
        <v>1695</v>
      </c>
      <c r="R73" s="915"/>
      <c r="S73" s="915"/>
      <c r="T73" s="915"/>
      <c r="U73" s="915"/>
      <c r="V73" s="915">
        <v>1593</v>
      </c>
      <c r="W73" s="915"/>
      <c r="X73" s="915"/>
      <c r="Y73" s="915"/>
      <c r="Z73" s="915"/>
      <c r="AA73" s="915">
        <v>102</v>
      </c>
      <c r="AB73" s="915"/>
      <c r="AC73" s="915"/>
      <c r="AD73" s="915"/>
      <c r="AE73" s="915"/>
      <c r="AF73" s="915">
        <v>49</v>
      </c>
      <c r="AG73" s="915"/>
      <c r="AH73" s="915"/>
      <c r="AI73" s="915"/>
      <c r="AJ73" s="915"/>
      <c r="AK73" s="915">
        <v>221</v>
      </c>
      <c r="AL73" s="915"/>
      <c r="AM73" s="915"/>
      <c r="AN73" s="915"/>
      <c r="AO73" s="915"/>
      <c r="AP73" s="915">
        <v>653</v>
      </c>
      <c r="AQ73" s="915"/>
      <c r="AR73" s="915"/>
      <c r="AS73" s="915"/>
      <c r="AT73" s="915"/>
      <c r="AU73" s="915">
        <v>72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587</v>
      </c>
      <c r="C74" s="958"/>
      <c r="D74" s="958"/>
      <c r="E74" s="958"/>
      <c r="F74" s="958"/>
      <c r="G74" s="958"/>
      <c r="H74" s="958"/>
      <c r="I74" s="958"/>
      <c r="J74" s="958"/>
      <c r="K74" s="958"/>
      <c r="L74" s="958"/>
      <c r="M74" s="958"/>
      <c r="N74" s="958"/>
      <c r="O74" s="958"/>
      <c r="P74" s="959"/>
      <c r="Q74" s="960">
        <v>683</v>
      </c>
      <c r="R74" s="915"/>
      <c r="S74" s="915"/>
      <c r="T74" s="915"/>
      <c r="U74" s="915"/>
      <c r="V74" s="915">
        <v>664</v>
      </c>
      <c r="W74" s="915"/>
      <c r="X74" s="915"/>
      <c r="Y74" s="915"/>
      <c r="Z74" s="915"/>
      <c r="AA74" s="915">
        <v>19</v>
      </c>
      <c r="AB74" s="915"/>
      <c r="AC74" s="915"/>
      <c r="AD74" s="915"/>
      <c r="AE74" s="915"/>
      <c r="AF74" s="915">
        <v>19</v>
      </c>
      <c r="AG74" s="915"/>
      <c r="AH74" s="915"/>
      <c r="AI74" s="915"/>
      <c r="AJ74" s="915"/>
      <c r="AK74" s="915" t="s">
        <v>595</v>
      </c>
      <c r="AL74" s="915"/>
      <c r="AM74" s="915"/>
      <c r="AN74" s="915"/>
      <c r="AO74" s="915"/>
      <c r="AP74" s="915">
        <v>26</v>
      </c>
      <c r="AQ74" s="915"/>
      <c r="AR74" s="915"/>
      <c r="AS74" s="915"/>
      <c r="AT74" s="915"/>
      <c r="AU74" s="915">
        <v>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588</v>
      </c>
      <c r="C75" s="958"/>
      <c r="D75" s="958"/>
      <c r="E75" s="958"/>
      <c r="F75" s="958"/>
      <c r="G75" s="958"/>
      <c r="H75" s="958"/>
      <c r="I75" s="958"/>
      <c r="J75" s="958"/>
      <c r="K75" s="958"/>
      <c r="L75" s="958"/>
      <c r="M75" s="958"/>
      <c r="N75" s="958"/>
      <c r="O75" s="958"/>
      <c r="P75" s="959"/>
      <c r="Q75" s="963">
        <v>3906</v>
      </c>
      <c r="R75" s="964"/>
      <c r="S75" s="964"/>
      <c r="T75" s="964"/>
      <c r="U75" s="914"/>
      <c r="V75" s="965">
        <v>3858</v>
      </c>
      <c r="W75" s="964"/>
      <c r="X75" s="964"/>
      <c r="Y75" s="964"/>
      <c r="Z75" s="914"/>
      <c r="AA75" s="965">
        <v>49</v>
      </c>
      <c r="AB75" s="964"/>
      <c r="AC75" s="964"/>
      <c r="AD75" s="964"/>
      <c r="AE75" s="914"/>
      <c r="AF75" s="965">
        <v>49</v>
      </c>
      <c r="AG75" s="964"/>
      <c r="AH75" s="964"/>
      <c r="AI75" s="964"/>
      <c r="AJ75" s="914"/>
      <c r="AK75" s="965">
        <v>15</v>
      </c>
      <c r="AL75" s="964"/>
      <c r="AM75" s="964"/>
      <c r="AN75" s="964"/>
      <c r="AO75" s="914"/>
      <c r="AP75" s="965">
        <v>1497</v>
      </c>
      <c r="AQ75" s="964"/>
      <c r="AR75" s="964"/>
      <c r="AS75" s="964"/>
      <c r="AT75" s="914"/>
      <c r="AU75" s="965">
        <v>79</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589</v>
      </c>
      <c r="C76" s="958"/>
      <c r="D76" s="958"/>
      <c r="E76" s="958"/>
      <c r="F76" s="958"/>
      <c r="G76" s="958"/>
      <c r="H76" s="958"/>
      <c r="I76" s="958"/>
      <c r="J76" s="958"/>
      <c r="K76" s="958"/>
      <c r="L76" s="958"/>
      <c r="M76" s="958"/>
      <c r="N76" s="958"/>
      <c r="O76" s="958"/>
      <c r="P76" s="959"/>
      <c r="Q76" s="963">
        <v>11</v>
      </c>
      <c r="R76" s="964"/>
      <c r="S76" s="964"/>
      <c r="T76" s="964"/>
      <c r="U76" s="914"/>
      <c r="V76" s="965">
        <v>10</v>
      </c>
      <c r="W76" s="964"/>
      <c r="X76" s="964"/>
      <c r="Y76" s="964"/>
      <c r="Z76" s="914"/>
      <c r="AA76" s="965">
        <v>1</v>
      </c>
      <c r="AB76" s="964"/>
      <c r="AC76" s="964"/>
      <c r="AD76" s="964"/>
      <c r="AE76" s="914"/>
      <c r="AF76" s="965">
        <v>1</v>
      </c>
      <c r="AG76" s="964"/>
      <c r="AH76" s="964"/>
      <c r="AI76" s="964"/>
      <c r="AJ76" s="914"/>
      <c r="AK76" s="965" t="s">
        <v>595</v>
      </c>
      <c r="AL76" s="964"/>
      <c r="AM76" s="964"/>
      <c r="AN76" s="964"/>
      <c r="AO76" s="914"/>
      <c r="AP76" s="965" t="s">
        <v>580</v>
      </c>
      <c r="AQ76" s="964"/>
      <c r="AR76" s="964"/>
      <c r="AS76" s="964"/>
      <c r="AT76" s="914"/>
      <c r="AU76" s="965" t="s">
        <v>580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7223</v>
      </c>
      <c r="AG88" s="926"/>
      <c r="AH88" s="926"/>
      <c r="AI88" s="926"/>
      <c r="AJ88" s="926"/>
      <c r="AK88" s="923"/>
      <c r="AL88" s="923"/>
      <c r="AM88" s="923"/>
      <c r="AN88" s="923"/>
      <c r="AO88" s="923"/>
      <c r="AP88" s="926">
        <v>2175</v>
      </c>
      <c r="AQ88" s="926"/>
      <c r="AR88" s="926"/>
      <c r="AS88" s="926"/>
      <c r="AT88" s="926"/>
      <c r="AU88" s="926">
        <v>153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308</v>
      </c>
      <c r="AG109" s="979"/>
      <c r="AH109" s="979"/>
      <c r="AI109" s="979"/>
      <c r="AJ109" s="980"/>
      <c r="AK109" s="978" t="s">
        <v>307</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308</v>
      </c>
      <c r="BW109" s="979"/>
      <c r="BX109" s="979"/>
      <c r="BY109" s="979"/>
      <c r="BZ109" s="980"/>
      <c r="CA109" s="978" t="s">
        <v>307</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308</v>
      </c>
      <c r="DM109" s="979"/>
      <c r="DN109" s="979"/>
      <c r="DO109" s="979"/>
      <c r="DP109" s="980"/>
      <c r="DQ109" s="978" t="s">
        <v>307</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258153</v>
      </c>
      <c r="AB110" s="986"/>
      <c r="AC110" s="986"/>
      <c r="AD110" s="986"/>
      <c r="AE110" s="987"/>
      <c r="AF110" s="988">
        <v>261117</v>
      </c>
      <c r="AG110" s="986"/>
      <c r="AH110" s="986"/>
      <c r="AI110" s="986"/>
      <c r="AJ110" s="987"/>
      <c r="AK110" s="988">
        <v>283361</v>
      </c>
      <c r="AL110" s="986"/>
      <c r="AM110" s="986"/>
      <c r="AN110" s="986"/>
      <c r="AO110" s="987"/>
      <c r="AP110" s="989">
        <v>10.9</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3999048</v>
      </c>
      <c r="BR110" s="1021"/>
      <c r="BS110" s="1021"/>
      <c r="BT110" s="1021"/>
      <c r="BU110" s="1021"/>
      <c r="BV110" s="1021">
        <v>3914038</v>
      </c>
      <c r="BW110" s="1021"/>
      <c r="BX110" s="1021"/>
      <c r="BY110" s="1021"/>
      <c r="BZ110" s="1021"/>
      <c r="CA110" s="1021">
        <v>3879414</v>
      </c>
      <c r="CB110" s="1021"/>
      <c r="CC110" s="1021"/>
      <c r="CD110" s="1021"/>
      <c r="CE110" s="1021"/>
      <c r="CF110" s="1035">
        <v>148.80000000000001</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438</v>
      </c>
      <c r="DM110" s="1021"/>
      <c r="DN110" s="1021"/>
      <c r="DO110" s="1021"/>
      <c r="DP110" s="1021"/>
      <c r="DQ110" s="1021" t="s">
        <v>438</v>
      </c>
      <c r="DR110" s="1021"/>
      <c r="DS110" s="1021"/>
      <c r="DT110" s="1021"/>
      <c r="DU110" s="1021"/>
      <c r="DV110" s="1022" t="s">
        <v>439</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413</v>
      </c>
      <c r="AG111" s="1028"/>
      <c r="AH111" s="1028"/>
      <c r="AI111" s="1028"/>
      <c r="AJ111" s="1029"/>
      <c r="AK111" s="1030" t="s">
        <v>442</v>
      </c>
      <c r="AL111" s="1028"/>
      <c r="AM111" s="1028"/>
      <c r="AN111" s="1028"/>
      <c r="AO111" s="1029"/>
      <c r="AP111" s="1031" t="s">
        <v>438</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11608</v>
      </c>
      <c r="BR111" s="1014"/>
      <c r="BS111" s="1014"/>
      <c r="BT111" s="1014"/>
      <c r="BU111" s="1014"/>
      <c r="BV111" s="1014">
        <v>8025</v>
      </c>
      <c r="BW111" s="1014"/>
      <c r="BX111" s="1014"/>
      <c r="BY111" s="1014"/>
      <c r="BZ111" s="1014"/>
      <c r="CA111" s="1014">
        <v>4859</v>
      </c>
      <c r="CB111" s="1014"/>
      <c r="CC111" s="1014"/>
      <c r="CD111" s="1014"/>
      <c r="CE111" s="1014"/>
      <c r="CF111" s="1008">
        <v>0.2</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413</v>
      </c>
      <c r="DH111" s="1014"/>
      <c r="DI111" s="1014"/>
      <c r="DJ111" s="1014"/>
      <c r="DK111" s="1014"/>
      <c r="DL111" s="1014" t="s">
        <v>413</v>
      </c>
      <c r="DM111" s="1014"/>
      <c r="DN111" s="1014"/>
      <c r="DO111" s="1014"/>
      <c r="DP111" s="1014"/>
      <c r="DQ111" s="1014" t="s">
        <v>438</v>
      </c>
      <c r="DR111" s="1014"/>
      <c r="DS111" s="1014"/>
      <c r="DT111" s="1014"/>
      <c r="DU111" s="1014"/>
      <c r="DV111" s="1015" t="s">
        <v>413</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447</v>
      </c>
      <c r="AB112" s="1053"/>
      <c r="AC112" s="1053"/>
      <c r="AD112" s="1053"/>
      <c r="AE112" s="1054"/>
      <c r="AF112" s="1055" t="s">
        <v>438</v>
      </c>
      <c r="AG112" s="1053"/>
      <c r="AH112" s="1053"/>
      <c r="AI112" s="1053"/>
      <c r="AJ112" s="1054"/>
      <c r="AK112" s="1055" t="s">
        <v>413</v>
      </c>
      <c r="AL112" s="1053"/>
      <c r="AM112" s="1053"/>
      <c r="AN112" s="1053"/>
      <c r="AO112" s="1054"/>
      <c r="AP112" s="1056" t="s">
        <v>438</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1928748</v>
      </c>
      <c r="BR112" s="1014"/>
      <c r="BS112" s="1014"/>
      <c r="BT112" s="1014"/>
      <c r="BU112" s="1014"/>
      <c r="BV112" s="1014">
        <v>1774428</v>
      </c>
      <c r="BW112" s="1014"/>
      <c r="BX112" s="1014"/>
      <c r="BY112" s="1014"/>
      <c r="BZ112" s="1014"/>
      <c r="CA112" s="1014">
        <v>1609391</v>
      </c>
      <c r="CB112" s="1014"/>
      <c r="CC112" s="1014"/>
      <c r="CD112" s="1014"/>
      <c r="CE112" s="1014"/>
      <c r="CF112" s="1008">
        <v>61.7</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438</v>
      </c>
      <c r="DM112" s="1014"/>
      <c r="DN112" s="1014"/>
      <c r="DO112" s="1014"/>
      <c r="DP112" s="1014"/>
      <c r="DQ112" s="1014" t="s">
        <v>438</v>
      </c>
      <c r="DR112" s="1014"/>
      <c r="DS112" s="1014"/>
      <c r="DT112" s="1014"/>
      <c r="DU112" s="1014"/>
      <c r="DV112" s="1015" t="s">
        <v>439</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206815</v>
      </c>
      <c r="AB113" s="1028"/>
      <c r="AC113" s="1028"/>
      <c r="AD113" s="1028"/>
      <c r="AE113" s="1029"/>
      <c r="AF113" s="1030">
        <v>203063</v>
      </c>
      <c r="AG113" s="1028"/>
      <c r="AH113" s="1028"/>
      <c r="AI113" s="1028"/>
      <c r="AJ113" s="1029"/>
      <c r="AK113" s="1030">
        <v>197375</v>
      </c>
      <c r="AL113" s="1028"/>
      <c r="AM113" s="1028"/>
      <c r="AN113" s="1028"/>
      <c r="AO113" s="1029"/>
      <c r="AP113" s="1031">
        <v>7.6</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151929</v>
      </c>
      <c r="BR113" s="1014"/>
      <c r="BS113" s="1014"/>
      <c r="BT113" s="1014"/>
      <c r="BU113" s="1014"/>
      <c r="BV113" s="1014">
        <v>132420</v>
      </c>
      <c r="BW113" s="1014"/>
      <c r="BX113" s="1014"/>
      <c r="BY113" s="1014"/>
      <c r="BZ113" s="1014"/>
      <c r="CA113" s="1014">
        <v>152951</v>
      </c>
      <c r="CB113" s="1014"/>
      <c r="CC113" s="1014"/>
      <c r="CD113" s="1014"/>
      <c r="CE113" s="1014"/>
      <c r="CF113" s="1008">
        <v>5.9</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413</v>
      </c>
      <c r="DM113" s="1053"/>
      <c r="DN113" s="1053"/>
      <c r="DO113" s="1053"/>
      <c r="DP113" s="1054"/>
      <c r="DQ113" s="1055" t="s">
        <v>438</v>
      </c>
      <c r="DR113" s="1053"/>
      <c r="DS113" s="1053"/>
      <c r="DT113" s="1053"/>
      <c r="DU113" s="1054"/>
      <c r="DV113" s="1056" t="s">
        <v>438</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21163</v>
      </c>
      <c r="AB114" s="1053"/>
      <c r="AC114" s="1053"/>
      <c r="AD114" s="1053"/>
      <c r="AE114" s="1054"/>
      <c r="AF114" s="1055">
        <v>24026</v>
      </c>
      <c r="AG114" s="1053"/>
      <c r="AH114" s="1053"/>
      <c r="AI114" s="1053"/>
      <c r="AJ114" s="1054"/>
      <c r="AK114" s="1055">
        <v>22391</v>
      </c>
      <c r="AL114" s="1053"/>
      <c r="AM114" s="1053"/>
      <c r="AN114" s="1053"/>
      <c r="AO114" s="1054"/>
      <c r="AP114" s="1056">
        <v>0.9</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990173</v>
      </c>
      <c r="BR114" s="1014"/>
      <c r="BS114" s="1014"/>
      <c r="BT114" s="1014"/>
      <c r="BU114" s="1014"/>
      <c r="BV114" s="1014">
        <v>895659</v>
      </c>
      <c r="BW114" s="1014"/>
      <c r="BX114" s="1014"/>
      <c r="BY114" s="1014"/>
      <c r="BZ114" s="1014"/>
      <c r="CA114" s="1014">
        <v>905104</v>
      </c>
      <c r="CB114" s="1014"/>
      <c r="CC114" s="1014"/>
      <c r="CD114" s="1014"/>
      <c r="CE114" s="1014"/>
      <c r="CF114" s="1008">
        <v>34.700000000000003</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413</v>
      </c>
      <c r="DH114" s="1053"/>
      <c r="DI114" s="1053"/>
      <c r="DJ114" s="1053"/>
      <c r="DK114" s="1054"/>
      <c r="DL114" s="1055" t="s">
        <v>413</v>
      </c>
      <c r="DM114" s="1053"/>
      <c r="DN114" s="1053"/>
      <c r="DO114" s="1053"/>
      <c r="DP114" s="1054"/>
      <c r="DQ114" s="1055" t="s">
        <v>413</v>
      </c>
      <c r="DR114" s="1053"/>
      <c r="DS114" s="1053"/>
      <c r="DT114" s="1053"/>
      <c r="DU114" s="1054"/>
      <c r="DV114" s="1056" t="s">
        <v>413</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10447</v>
      </c>
      <c r="AB115" s="1028"/>
      <c r="AC115" s="1028"/>
      <c r="AD115" s="1028"/>
      <c r="AE115" s="1029"/>
      <c r="AF115" s="1030">
        <v>3855</v>
      </c>
      <c r="AG115" s="1028"/>
      <c r="AH115" s="1028"/>
      <c r="AI115" s="1028"/>
      <c r="AJ115" s="1029"/>
      <c r="AK115" s="1030">
        <v>3338</v>
      </c>
      <c r="AL115" s="1028"/>
      <c r="AM115" s="1028"/>
      <c r="AN115" s="1028"/>
      <c r="AO115" s="1029"/>
      <c r="AP115" s="1031">
        <v>0.1</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447</v>
      </c>
      <c r="BR115" s="1014"/>
      <c r="BS115" s="1014"/>
      <c r="BT115" s="1014"/>
      <c r="BU115" s="1014"/>
      <c r="BV115" s="1014" t="s">
        <v>441</v>
      </c>
      <c r="BW115" s="1014"/>
      <c r="BX115" s="1014"/>
      <c r="BY115" s="1014"/>
      <c r="BZ115" s="1014"/>
      <c r="CA115" s="1014" t="s">
        <v>438</v>
      </c>
      <c r="CB115" s="1014"/>
      <c r="CC115" s="1014"/>
      <c r="CD115" s="1014"/>
      <c r="CE115" s="1014"/>
      <c r="CF115" s="1008" t="s">
        <v>438</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447</v>
      </c>
      <c r="DH115" s="1053"/>
      <c r="DI115" s="1053"/>
      <c r="DJ115" s="1053"/>
      <c r="DK115" s="1054"/>
      <c r="DL115" s="1055" t="s">
        <v>413</v>
      </c>
      <c r="DM115" s="1053"/>
      <c r="DN115" s="1053"/>
      <c r="DO115" s="1053"/>
      <c r="DP115" s="1054"/>
      <c r="DQ115" s="1055" t="s">
        <v>438</v>
      </c>
      <c r="DR115" s="1053"/>
      <c r="DS115" s="1053"/>
      <c r="DT115" s="1053"/>
      <c r="DU115" s="1054"/>
      <c r="DV115" s="1056" t="s">
        <v>439</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413</v>
      </c>
      <c r="AG116" s="1053"/>
      <c r="AH116" s="1053"/>
      <c r="AI116" s="1053"/>
      <c r="AJ116" s="1054"/>
      <c r="AK116" s="1055" t="s">
        <v>438</v>
      </c>
      <c r="AL116" s="1053"/>
      <c r="AM116" s="1053"/>
      <c r="AN116" s="1053"/>
      <c r="AO116" s="1054"/>
      <c r="AP116" s="1056" t="s">
        <v>438</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438</v>
      </c>
      <c r="BW116" s="1014"/>
      <c r="BX116" s="1014"/>
      <c r="BY116" s="1014"/>
      <c r="BZ116" s="1014"/>
      <c r="CA116" s="1014" t="s">
        <v>438</v>
      </c>
      <c r="CB116" s="1014"/>
      <c r="CC116" s="1014"/>
      <c r="CD116" s="1014"/>
      <c r="CE116" s="1014"/>
      <c r="CF116" s="1008" t="s">
        <v>438</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413</v>
      </c>
      <c r="DH116" s="1053"/>
      <c r="DI116" s="1053"/>
      <c r="DJ116" s="1053"/>
      <c r="DK116" s="1054"/>
      <c r="DL116" s="1055" t="s">
        <v>439</v>
      </c>
      <c r="DM116" s="1053"/>
      <c r="DN116" s="1053"/>
      <c r="DO116" s="1053"/>
      <c r="DP116" s="1054"/>
      <c r="DQ116" s="1055" t="s">
        <v>413</v>
      </c>
      <c r="DR116" s="1053"/>
      <c r="DS116" s="1053"/>
      <c r="DT116" s="1053"/>
      <c r="DU116" s="1054"/>
      <c r="DV116" s="1056" t="s">
        <v>413</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496578</v>
      </c>
      <c r="AB117" s="1071"/>
      <c r="AC117" s="1071"/>
      <c r="AD117" s="1071"/>
      <c r="AE117" s="1072"/>
      <c r="AF117" s="1073">
        <v>492061</v>
      </c>
      <c r="AG117" s="1071"/>
      <c r="AH117" s="1071"/>
      <c r="AI117" s="1071"/>
      <c r="AJ117" s="1072"/>
      <c r="AK117" s="1073">
        <v>506465</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438</v>
      </c>
      <c r="BR117" s="1014"/>
      <c r="BS117" s="1014"/>
      <c r="BT117" s="1014"/>
      <c r="BU117" s="1014"/>
      <c r="BV117" s="1014" t="s">
        <v>438</v>
      </c>
      <c r="BW117" s="1014"/>
      <c r="BX117" s="1014"/>
      <c r="BY117" s="1014"/>
      <c r="BZ117" s="1014"/>
      <c r="CA117" s="1014" t="s">
        <v>438</v>
      </c>
      <c r="CB117" s="1014"/>
      <c r="CC117" s="1014"/>
      <c r="CD117" s="1014"/>
      <c r="CE117" s="1014"/>
      <c r="CF117" s="1008" t="s">
        <v>413</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413</v>
      </c>
      <c r="DH117" s="1053"/>
      <c r="DI117" s="1053"/>
      <c r="DJ117" s="1053"/>
      <c r="DK117" s="1054"/>
      <c r="DL117" s="1055" t="s">
        <v>438</v>
      </c>
      <c r="DM117" s="1053"/>
      <c r="DN117" s="1053"/>
      <c r="DO117" s="1053"/>
      <c r="DP117" s="1054"/>
      <c r="DQ117" s="1055" t="s">
        <v>447</v>
      </c>
      <c r="DR117" s="1053"/>
      <c r="DS117" s="1053"/>
      <c r="DT117" s="1053"/>
      <c r="DU117" s="1054"/>
      <c r="DV117" s="1056" t="s">
        <v>438</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308</v>
      </c>
      <c r="AG118" s="979"/>
      <c r="AH118" s="979"/>
      <c r="AI118" s="979"/>
      <c r="AJ118" s="980"/>
      <c r="AK118" s="978" t="s">
        <v>307</v>
      </c>
      <c r="AL118" s="979"/>
      <c r="AM118" s="979"/>
      <c r="AN118" s="979"/>
      <c r="AO118" s="980"/>
      <c r="AP118" s="1065" t="s">
        <v>432</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438</v>
      </c>
      <c r="BR118" s="1092"/>
      <c r="BS118" s="1092"/>
      <c r="BT118" s="1092"/>
      <c r="BU118" s="1092"/>
      <c r="BV118" s="1092" t="s">
        <v>438</v>
      </c>
      <c r="BW118" s="1092"/>
      <c r="BX118" s="1092"/>
      <c r="BY118" s="1092"/>
      <c r="BZ118" s="1092"/>
      <c r="CA118" s="1092" t="s">
        <v>439</v>
      </c>
      <c r="CB118" s="1092"/>
      <c r="CC118" s="1092"/>
      <c r="CD118" s="1092"/>
      <c r="CE118" s="1092"/>
      <c r="CF118" s="1008" t="s">
        <v>413</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439</v>
      </c>
      <c r="DH118" s="1053"/>
      <c r="DI118" s="1053"/>
      <c r="DJ118" s="1053"/>
      <c r="DK118" s="1054"/>
      <c r="DL118" s="1055" t="s">
        <v>438</v>
      </c>
      <c r="DM118" s="1053"/>
      <c r="DN118" s="1053"/>
      <c r="DO118" s="1053"/>
      <c r="DP118" s="1054"/>
      <c r="DQ118" s="1055" t="s">
        <v>438</v>
      </c>
      <c r="DR118" s="1053"/>
      <c r="DS118" s="1053"/>
      <c r="DT118" s="1053"/>
      <c r="DU118" s="1054"/>
      <c r="DV118" s="1056" t="s">
        <v>439</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438</v>
      </c>
      <c r="AB119" s="986"/>
      <c r="AC119" s="986"/>
      <c r="AD119" s="986"/>
      <c r="AE119" s="987"/>
      <c r="AF119" s="988" t="s">
        <v>439</v>
      </c>
      <c r="AG119" s="986"/>
      <c r="AH119" s="986"/>
      <c r="AI119" s="986"/>
      <c r="AJ119" s="987"/>
      <c r="AK119" s="988" t="s">
        <v>438</v>
      </c>
      <c r="AL119" s="986"/>
      <c r="AM119" s="986"/>
      <c r="AN119" s="986"/>
      <c r="AO119" s="987"/>
      <c r="AP119" s="989" t="s">
        <v>438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467</v>
      </c>
      <c r="BP119" s="1100"/>
      <c r="BQ119" s="1091">
        <v>7081506</v>
      </c>
      <c r="BR119" s="1092"/>
      <c r="BS119" s="1092"/>
      <c r="BT119" s="1092"/>
      <c r="BU119" s="1092"/>
      <c r="BV119" s="1092">
        <v>6724570</v>
      </c>
      <c r="BW119" s="1092"/>
      <c r="BX119" s="1092"/>
      <c r="BY119" s="1092"/>
      <c r="BZ119" s="1092"/>
      <c r="CA119" s="1092">
        <v>6551719</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11608</v>
      </c>
      <c r="DH119" s="1078"/>
      <c r="DI119" s="1078"/>
      <c r="DJ119" s="1078"/>
      <c r="DK119" s="1079"/>
      <c r="DL119" s="1077">
        <v>8025</v>
      </c>
      <c r="DM119" s="1078"/>
      <c r="DN119" s="1078"/>
      <c r="DO119" s="1078"/>
      <c r="DP119" s="1079"/>
      <c r="DQ119" s="1077">
        <v>4859</v>
      </c>
      <c r="DR119" s="1078"/>
      <c r="DS119" s="1078"/>
      <c r="DT119" s="1078"/>
      <c r="DU119" s="1079"/>
      <c r="DV119" s="1080">
        <v>0.2</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439</v>
      </c>
      <c r="AB120" s="1053"/>
      <c r="AC120" s="1053"/>
      <c r="AD120" s="1053"/>
      <c r="AE120" s="1054"/>
      <c r="AF120" s="1055" t="s">
        <v>439</v>
      </c>
      <c r="AG120" s="1053"/>
      <c r="AH120" s="1053"/>
      <c r="AI120" s="1053"/>
      <c r="AJ120" s="1054"/>
      <c r="AK120" s="1055" t="s">
        <v>438</v>
      </c>
      <c r="AL120" s="1053"/>
      <c r="AM120" s="1053"/>
      <c r="AN120" s="1053"/>
      <c r="AO120" s="1054"/>
      <c r="AP120" s="1056" t="s">
        <v>439</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1912628</v>
      </c>
      <c r="BR120" s="1021"/>
      <c r="BS120" s="1021"/>
      <c r="BT120" s="1021"/>
      <c r="BU120" s="1021"/>
      <c r="BV120" s="1021">
        <v>2402063</v>
      </c>
      <c r="BW120" s="1021"/>
      <c r="BX120" s="1021"/>
      <c r="BY120" s="1021"/>
      <c r="BZ120" s="1021"/>
      <c r="CA120" s="1021">
        <v>2440343</v>
      </c>
      <c r="CB120" s="1021"/>
      <c r="CC120" s="1021"/>
      <c r="CD120" s="1021"/>
      <c r="CE120" s="1021"/>
      <c r="CF120" s="1035">
        <v>93.6</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1886740</v>
      </c>
      <c r="DH120" s="1021"/>
      <c r="DI120" s="1021"/>
      <c r="DJ120" s="1021"/>
      <c r="DK120" s="1021"/>
      <c r="DL120" s="1021">
        <v>1746672</v>
      </c>
      <c r="DM120" s="1021"/>
      <c r="DN120" s="1021"/>
      <c r="DO120" s="1021"/>
      <c r="DP120" s="1021"/>
      <c r="DQ120" s="1021">
        <v>1585165</v>
      </c>
      <c r="DR120" s="1021"/>
      <c r="DS120" s="1021"/>
      <c r="DT120" s="1021"/>
      <c r="DU120" s="1021"/>
      <c r="DV120" s="1022">
        <v>60.8</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2871</v>
      </c>
      <c r="AB121" s="1053"/>
      <c r="AC121" s="1053"/>
      <c r="AD121" s="1053"/>
      <c r="AE121" s="1054"/>
      <c r="AF121" s="1055" t="s">
        <v>438</v>
      </c>
      <c r="AG121" s="1053"/>
      <c r="AH121" s="1053"/>
      <c r="AI121" s="1053"/>
      <c r="AJ121" s="1054"/>
      <c r="AK121" s="1055" t="s">
        <v>438</v>
      </c>
      <c r="AL121" s="1053"/>
      <c r="AM121" s="1053"/>
      <c r="AN121" s="1053"/>
      <c r="AO121" s="1054"/>
      <c r="AP121" s="1056" t="s">
        <v>438</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109635</v>
      </c>
      <c r="BR121" s="1014"/>
      <c r="BS121" s="1014"/>
      <c r="BT121" s="1014"/>
      <c r="BU121" s="1014"/>
      <c r="BV121" s="1014">
        <v>70337</v>
      </c>
      <c r="BW121" s="1014"/>
      <c r="BX121" s="1014"/>
      <c r="BY121" s="1014"/>
      <c r="BZ121" s="1014"/>
      <c r="CA121" s="1014">
        <v>56875</v>
      </c>
      <c r="CB121" s="1014"/>
      <c r="CC121" s="1014"/>
      <c r="CD121" s="1014"/>
      <c r="CE121" s="1014"/>
      <c r="CF121" s="1008">
        <v>2.2000000000000002</v>
      </c>
      <c r="CG121" s="1009"/>
      <c r="CH121" s="1009"/>
      <c r="CI121" s="1009"/>
      <c r="CJ121" s="1009"/>
      <c r="CK121" s="1104"/>
      <c r="CL121" s="1105"/>
      <c r="CM121" s="1105"/>
      <c r="CN121" s="1105"/>
      <c r="CO121" s="1106"/>
      <c r="CP121" s="1114" t="s">
        <v>407</v>
      </c>
      <c r="CQ121" s="1115"/>
      <c r="CR121" s="1115"/>
      <c r="CS121" s="1115"/>
      <c r="CT121" s="1115"/>
      <c r="CU121" s="1115"/>
      <c r="CV121" s="1115"/>
      <c r="CW121" s="1115"/>
      <c r="CX121" s="1115"/>
      <c r="CY121" s="1115"/>
      <c r="CZ121" s="1115"/>
      <c r="DA121" s="1115"/>
      <c r="DB121" s="1115"/>
      <c r="DC121" s="1115"/>
      <c r="DD121" s="1115"/>
      <c r="DE121" s="1115"/>
      <c r="DF121" s="1116"/>
      <c r="DG121" s="1013">
        <v>42008</v>
      </c>
      <c r="DH121" s="1014"/>
      <c r="DI121" s="1014"/>
      <c r="DJ121" s="1014"/>
      <c r="DK121" s="1014"/>
      <c r="DL121" s="1014">
        <v>27756</v>
      </c>
      <c r="DM121" s="1014"/>
      <c r="DN121" s="1014"/>
      <c r="DO121" s="1014"/>
      <c r="DP121" s="1014"/>
      <c r="DQ121" s="1014">
        <v>24226</v>
      </c>
      <c r="DR121" s="1014"/>
      <c r="DS121" s="1014"/>
      <c r="DT121" s="1014"/>
      <c r="DU121" s="1014"/>
      <c r="DV121" s="1015">
        <v>0.9</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413</v>
      </c>
      <c r="AB122" s="1053"/>
      <c r="AC122" s="1053"/>
      <c r="AD122" s="1053"/>
      <c r="AE122" s="1054"/>
      <c r="AF122" s="1055" t="s">
        <v>413</v>
      </c>
      <c r="AG122" s="1053"/>
      <c r="AH122" s="1053"/>
      <c r="AI122" s="1053"/>
      <c r="AJ122" s="1054"/>
      <c r="AK122" s="1055" t="s">
        <v>438</v>
      </c>
      <c r="AL122" s="1053"/>
      <c r="AM122" s="1053"/>
      <c r="AN122" s="1053"/>
      <c r="AO122" s="1054"/>
      <c r="AP122" s="1056" t="s">
        <v>438</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3875212</v>
      </c>
      <c r="BR122" s="1092"/>
      <c r="BS122" s="1092"/>
      <c r="BT122" s="1092"/>
      <c r="BU122" s="1092"/>
      <c r="BV122" s="1092">
        <v>3855860</v>
      </c>
      <c r="BW122" s="1092"/>
      <c r="BX122" s="1092"/>
      <c r="BY122" s="1092"/>
      <c r="BZ122" s="1092"/>
      <c r="CA122" s="1092">
        <v>3677775</v>
      </c>
      <c r="CB122" s="1092"/>
      <c r="CC122" s="1092"/>
      <c r="CD122" s="1092"/>
      <c r="CE122" s="1092"/>
      <c r="CF122" s="1112">
        <v>141</v>
      </c>
      <c r="CG122" s="1113"/>
      <c r="CH122" s="1113"/>
      <c r="CI122" s="1113"/>
      <c r="CJ122" s="1113"/>
      <c r="CK122" s="1104"/>
      <c r="CL122" s="1105"/>
      <c r="CM122" s="1105"/>
      <c r="CN122" s="1105"/>
      <c r="CO122" s="1106"/>
      <c r="CP122" s="1114" t="s">
        <v>476</v>
      </c>
      <c r="CQ122" s="1115"/>
      <c r="CR122" s="1115"/>
      <c r="CS122" s="1115"/>
      <c r="CT122" s="1115"/>
      <c r="CU122" s="1115"/>
      <c r="CV122" s="1115"/>
      <c r="CW122" s="1115"/>
      <c r="CX122" s="1115"/>
      <c r="CY122" s="1115"/>
      <c r="CZ122" s="1115"/>
      <c r="DA122" s="1115"/>
      <c r="DB122" s="1115"/>
      <c r="DC122" s="1115"/>
      <c r="DD122" s="1115"/>
      <c r="DE122" s="1115"/>
      <c r="DF122" s="1116"/>
      <c r="DG122" s="1013" t="s">
        <v>438</v>
      </c>
      <c r="DH122" s="1014"/>
      <c r="DI122" s="1014"/>
      <c r="DJ122" s="1014"/>
      <c r="DK122" s="1014"/>
      <c r="DL122" s="1014" t="s">
        <v>413</v>
      </c>
      <c r="DM122" s="1014"/>
      <c r="DN122" s="1014"/>
      <c r="DO122" s="1014"/>
      <c r="DP122" s="1014"/>
      <c r="DQ122" s="1014" t="s">
        <v>413</v>
      </c>
      <c r="DR122" s="1014"/>
      <c r="DS122" s="1014"/>
      <c r="DT122" s="1014"/>
      <c r="DU122" s="1014"/>
      <c r="DV122" s="1015" t="s">
        <v>438</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438</v>
      </c>
      <c r="AB123" s="1053"/>
      <c r="AC123" s="1053"/>
      <c r="AD123" s="1053"/>
      <c r="AE123" s="1054"/>
      <c r="AF123" s="1055" t="s">
        <v>438</v>
      </c>
      <c r="AG123" s="1053"/>
      <c r="AH123" s="1053"/>
      <c r="AI123" s="1053"/>
      <c r="AJ123" s="1054"/>
      <c r="AK123" s="1055" t="s">
        <v>438</v>
      </c>
      <c r="AL123" s="1053"/>
      <c r="AM123" s="1053"/>
      <c r="AN123" s="1053"/>
      <c r="AO123" s="1054"/>
      <c r="AP123" s="1056" t="s">
        <v>413</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477</v>
      </c>
      <c r="BP123" s="1100"/>
      <c r="BQ123" s="1159">
        <v>5897475</v>
      </c>
      <c r="BR123" s="1160"/>
      <c r="BS123" s="1160"/>
      <c r="BT123" s="1160"/>
      <c r="BU123" s="1160"/>
      <c r="BV123" s="1160">
        <v>6328260</v>
      </c>
      <c r="BW123" s="1160"/>
      <c r="BX123" s="1160"/>
      <c r="BY123" s="1160"/>
      <c r="BZ123" s="1160"/>
      <c r="CA123" s="1160">
        <v>6174993</v>
      </c>
      <c r="CB123" s="1160"/>
      <c r="CC123" s="1160"/>
      <c r="CD123" s="1160"/>
      <c r="CE123" s="1160"/>
      <c r="CF123" s="1093"/>
      <c r="CG123" s="1094"/>
      <c r="CH123" s="1094"/>
      <c r="CI123" s="1094"/>
      <c r="CJ123" s="1095"/>
      <c r="CK123" s="1104"/>
      <c r="CL123" s="1105"/>
      <c r="CM123" s="1105"/>
      <c r="CN123" s="1105"/>
      <c r="CO123" s="1106"/>
      <c r="CP123" s="1114" t="s">
        <v>478</v>
      </c>
      <c r="CQ123" s="1115"/>
      <c r="CR123" s="1115"/>
      <c r="CS123" s="1115"/>
      <c r="CT123" s="1115"/>
      <c r="CU123" s="1115"/>
      <c r="CV123" s="1115"/>
      <c r="CW123" s="1115"/>
      <c r="CX123" s="1115"/>
      <c r="CY123" s="1115"/>
      <c r="CZ123" s="1115"/>
      <c r="DA123" s="1115"/>
      <c r="DB123" s="1115"/>
      <c r="DC123" s="1115"/>
      <c r="DD123" s="1115"/>
      <c r="DE123" s="1115"/>
      <c r="DF123" s="1116"/>
      <c r="DG123" s="1052" t="s">
        <v>438</v>
      </c>
      <c r="DH123" s="1053"/>
      <c r="DI123" s="1053"/>
      <c r="DJ123" s="1053"/>
      <c r="DK123" s="1054"/>
      <c r="DL123" s="1055" t="s">
        <v>439</v>
      </c>
      <c r="DM123" s="1053"/>
      <c r="DN123" s="1053"/>
      <c r="DO123" s="1053"/>
      <c r="DP123" s="1054"/>
      <c r="DQ123" s="1055" t="s">
        <v>413</v>
      </c>
      <c r="DR123" s="1053"/>
      <c r="DS123" s="1053"/>
      <c r="DT123" s="1053"/>
      <c r="DU123" s="1054"/>
      <c r="DV123" s="1056" t="s">
        <v>438</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413</v>
      </c>
      <c r="AB124" s="1053"/>
      <c r="AC124" s="1053"/>
      <c r="AD124" s="1053"/>
      <c r="AE124" s="1054"/>
      <c r="AF124" s="1055" t="s">
        <v>438</v>
      </c>
      <c r="AG124" s="1053"/>
      <c r="AH124" s="1053"/>
      <c r="AI124" s="1053"/>
      <c r="AJ124" s="1054"/>
      <c r="AK124" s="1055" t="s">
        <v>438</v>
      </c>
      <c r="AL124" s="1053"/>
      <c r="AM124" s="1053"/>
      <c r="AN124" s="1053"/>
      <c r="AO124" s="1054"/>
      <c r="AP124" s="1056" t="s">
        <v>439</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44.8</v>
      </c>
      <c r="BR124" s="1122"/>
      <c r="BS124" s="1122"/>
      <c r="BT124" s="1122"/>
      <c r="BU124" s="1122"/>
      <c r="BV124" s="1122">
        <v>15.1</v>
      </c>
      <c r="BW124" s="1122"/>
      <c r="BX124" s="1122"/>
      <c r="BY124" s="1122"/>
      <c r="BZ124" s="1122"/>
      <c r="CA124" s="1122">
        <v>14.4</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t="s">
        <v>438</v>
      </c>
      <c r="DH124" s="1078"/>
      <c r="DI124" s="1078"/>
      <c r="DJ124" s="1078"/>
      <c r="DK124" s="1079"/>
      <c r="DL124" s="1077" t="s">
        <v>438</v>
      </c>
      <c r="DM124" s="1078"/>
      <c r="DN124" s="1078"/>
      <c r="DO124" s="1078"/>
      <c r="DP124" s="1079"/>
      <c r="DQ124" s="1077" t="s">
        <v>438</v>
      </c>
      <c r="DR124" s="1078"/>
      <c r="DS124" s="1078"/>
      <c r="DT124" s="1078"/>
      <c r="DU124" s="1079"/>
      <c r="DV124" s="1080" t="s">
        <v>438</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438</v>
      </c>
      <c r="AB125" s="1053"/>
      <c r="AC125" s="1053"/>
      <c r="AD125" s="1053"/>
      <c r="AE125" s="1054"/>
      <c r="AF125" s="1055" t="s">
        <v>438</v>
      </c>
      <c r="AG125" s="1053"/>
      <c r="AH125" s="1053"/>
      <c r="AI125" s="1053"/>
      <c r="AJ125" s="1054"/>
      <c r="AK125" s="1055" t="s">
        <v>447</v>
      </c>
      <c r="AL125" s="1053"/>
      <c r="AM125" s="1053"/>
      <c r="AN125" s="1053"/>
      <c r="AO125" s="1054"/>
      <c r="AP125" s="1056" t="s">
        <v>438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438</v>
      </c>
      <c r="DH125" s="1021"/>
      <c r="DI125" s="1021"/>
      <c r="DJ125" s="1021"/>
      <c r="DK125" s="1021"/>
      <c r="DL125" s="1021" t="s">
        <v>438</v>
      </c>
      <c r="DM125" s="1021"/>
      <c r="DN125" s="1021"/>
      <c r="DO125" s="1021"/>
      <c r="DP125" s="1021"/>
      <c r="DQ125" s="1021" t="s">
        <v>438</v>
      </c>
      <c r="DR125" s="1021"/>
      <c r="DS125" s="1021"/>
      <c r="DT125" s="1021"/>
      <c r="DU125" s="1021"/>
      <c r="DV125" s="1022" t="s">
        <v>438</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7576</v>
      </c>
      <c r="AB126" s="1053"/>
      <c r="AC126" s="1053"/>
      <c r="AD126" s="1053"/>
      <c r="AE126" s="1054"/>
      <c r="AF126" s="1055">
        <v>3855</v>
      </c>
      <c r="AG126" s="1053"/>
      <c r="AH126" s="1053"/>
      <c r="AI126" s="1053"/>
      <c r="AJ126" s="1054"/>
      <c r="AK126" s="1055">
        <v>3338</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438</v>
      </c>
      <c r="DH126" s="1014"/>
      <c r="DI126" s="1014"/>
      <c r="DJ126" s="1014"/>
      <c r="DK126" s="1014"/>
      <c r="DL126" s="1014" t="s">
        <v>438</v>
      </c>
      <c r="DM126" s="1014"/>
      <c r="DN126" s="1014"/>
      <c r="DO126" s="1014"/>
      <c r="DP126" s="1014"/>
      <c r="DQ126" s="1014" t="s">
        <v>438</v>
      </c>
      <c r="DR126" s="1014"/>
      <c r="DS126" s="1014"/>
      <c r="DT126" s="1014"/>
      <c r="DU126" s="1014"/>
      <c r="DV126" s="1015" t="s">
        <v>438</v>
      </c>
      <c r="DW126" s="1015"/>
      <c r="DX126" s="1015"/>
      <c r="DY126" s="1015"/>
      <c r="DZ126" s="1016"/>
    </row>
    <row r="127" spans="1:130" s="247" customFormat="1" ht="26.25" customHeight="1" x14ac:dyDescent="0.1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438</v>
      </c>
      <c r="AB127" s="1053"/>
      <c r="AC127" s="1053"/>
      <c r="AD127" s="1053"/>
      <c r="AE127" s="1054"/>
      <c r="AF127" s="1055" t="s">
        <v>438</v>
      </c>
      <c r="AG127" s="1053"/>
      <c r="AH127" s="1053"/>
      <c r="AI127" s="1053"/>
      <c r="AJ127" s="1054"/>
      <c r="AK127" s="1055" t="s">
        <v>438</v>
      </c>
      <c r="AL127" s="1053"/>
      <c r="AM127" s="1053"/>
      <c r="AN127" s="1053"/>
      <c r="AO127" s="1054"/>
      <c r="AP127" s="1056" t="s">
        <v>413</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438</v>
      </c>
      <c r="DH127" s="1014"/>
      <c r="DI127" s="1014"/>
      <c r="DJ127" s="1014"/>
      <c r="DK127" s="1014"/>
      <c r="DL127" s="1014" t="s">
        <v>438</v>
      </c>
      <c r="DM127" s="1014"/>
      <c r="DN127" s="1014"/>
      <c r="DO127" s="1014"/>
      <c r="DP127" s="1014"/>
      <c r="DQ127" s="1014" t="s">
        <v>438</v>
      </c>
      <c r="DR127" s="1014"/>
      <c r="DS127" s="1014"/>
      <c r="DT127" s="1014"/>
      <c r="DU127" s="1014"/>
      <c r="DV127" s="1015" t="s">
        <v>438</v>
      </c>
      <c r="DW127" s="1015"/>
      <c r="DX127" s="1015"/>
      <c r="DY127" s="1015"/>
      <c r="DZ127" s="1016"/>
    </row>
    <row r="128" spans="1:130" s="247" customFormat="1" ht="26.25" customHeight="1" thickBot="1" x14ac:dyDescent="0.2">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7103</v>
      </c>
      <c r="AB128" s="1142"/>
      <c r="AC128" s="1142"/>
      <c r="AD128" s="1142"/>
      <c r="AE128" s="1143"/>
      <c r="AF128" s="1144">
        <v>4348</v>
      </c>
      <c r="AG128" s="1142"/>
      <c r="AH128" s="1142"/>
      <c r="AI128" s="1142"/>
      <c r="AJ128" s="1143"/>
      <c r="AK128" s="1144">
        <v>5208</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438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438</v>
      </c>
      <c r="DH128" s="1134"/>
      <c r="DI128" s="1134"/>
      <c r="DJ128" s="1134"/>
      <c r="DK128" s="1134"/>
      <c r="DL128" s="1134" t="s">
        <v>447</v>
      </c>
      <c r="DM128" s="1134"/>
      <c r="DN128" s="1134"/>
      <c r="DO128" s="1134"/>
      <c r="DP128" s="1134"/>
      <c r="DQ128" s="1134" t="s">
        <v>413</v>
      </c>
      <c r="DR128" s="1134"/>
      <c r="DS128" s="1134"/>
      <c r="DT128" s="1134"/>
      <c r="DU128" s="1134"/>
      <c r="DV128" s="1135" t="s">
        <v>413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2990161</v>
      </c>
      <c r="AB129" s="1053"/>
      <c r="AC129" s="1053"/>
      <c r="AD129" s="1053"/>
      <c r="AE129" s="1054"/>
      <c r="AF129" s="1055">
        <v>2961713</v>
      </c>
      <c r="AG129" s="1053"/>
      <c r="AH129" s="1053"/>
      <c r="AI129" s="1053"/>
      <c r="AJ129" s="1054"/>
      <c r="AK129" s="1055">
        <v>2943261</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496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351513</v>
      </c>
      <c r="AB130" s="1053"/>
      <c r="AC130" s="1053"/>
      <c r="AD130" s="1053"/>
      <c r="AE130" s="1054"/>
      <c r="AF130" s="1055">
        <v>346057</v>
      </c>
      <c r="AG130" s="1053"/>
      <c r="AH130" s="1053"/>
      <c r="AI130" s="1053"/>
      <c r="AJ130" s="1054"/>
      <c r="AK130" s="1055">
        <v>335538</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5.6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2638648</v>
      </c>
      <c r="AB131" s="1078"/>
      <c r="AC131" s="1078"/>
      <c r="AD131" s="1078"/>
      <c r="AE131" s="1079"/>
      <c r="AF131" s="1077">
        <v>2615656</v>
      </c>
      <c r="AG131" s="1078"/>
      <c r="AH131" s="1078"/>
      <c r="AI131" s="1078"/>
      <c r="AJ131" s="1079"/>
      <c r="AK131" s="1077">
        <v>2607723</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v>14.4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5.2285109649999999</v>
      </c>
      <c r="AB132" s="1194"/>
      <c r="AC132" s="1194"/>
      <c r="AD132" s="1194"/>
      <c r="AE132" s="1195"/>
      <c r="AF132" s="1196">
        <v>5.4156968650000001</v>
      </c>
      <c r="AG132" s="1194"/>
      <c r="AH132" s="1194"/>
      <c r="AI132" s="1194"/>
      <c r="AJ132" s="1195"/>
      <c r="AK132" s="1196">
        <v>6.3549311030000002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5.0999999999999996</v>
      </c>
      <c r="AB133" s="1177"/>
      <c r="AC133" s="1177"/>
      <c r="AD133" s="1177"/>
      <c r="AE133" s="1178"/>
      <c r="AF133" s="1176">
        <v>5.3</v>
      </c>
      <c r="AG133" s="1177"/>
      <c r="AH133" s="1177"/>
      <c r="AI133" s="1177"/>
      <c r="AJ133" s="1178"/>
      <c r="AK133" s="1176">
        <v>5.6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HRPcRzHYCAQp6HvtKN0LPpHXqiWrAE/2DVT7u53RVDyfOJEM+/i/Ew9LtGGRaskNv1ORcOltRGei2AZVQ42rQ==" saltValue="J3+Byu7B3l2RPWXHRX5O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kz8VQtOwo9V66kpKAPRv823NYaKCvW3dNzrkvYLLS+8r7RTudSCzyASKae9G7BZdNCQ7XI8sxW7vGElHUAB0A==" saltValue="Mkp/EKGW7DDrIMzdEBXG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b+rZU/IxdRps/zjn3wlfeqKAqu0c0HHmIFryJ06DNTND4DSjAME7tvy/6zU0Lwc7Wscx3dA+wZl1onLiQJuBA==" saltValue="wH6VFtPcl6JyweJn8Ld0b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876566</v>
      </c>
      <c r="AP9" s="313">
        <v>100133</v>
      </c>
      <c r="AQ9" s="314">
        <v>114878</v>
      </c>
      <c r="AR9" s="315">
        <v>-12.8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53005</v>
      </c>
      <c r="AP10" s="316">
        <v>6055</v>
      </c>
      <c r="AQ10" s="317">
        <v>13315</v>
      </c>
      <c r="AR10" s="318">
        <v>-54.5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140616</v>
      </c>
      <c r="AP11" s="316">
        <v>16063</v>
      </c>
      <c r="AQ11" s="317">
        <v>14277</v>
      </c>
      <c r="AR11" s="318">
        <v>12.5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v>4174</v>
      </c>
      <c r="AP12" s="316">
        <v>477</v>
      </c>
      <c r="AQ12" s="317">
        <v>1942</v>
      </c>
      <c r="AR12" s="318">
        <v>-75.400000000000006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68444</v>
      </c>
      <c r="AP14" s="316">
        <v>7819</v>
      </c>
      <c r="AQ14" s="317">
        <v>4702</v>
      </c>
      <c r="AR14" s="318">
        <v>66.3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t="s">
        <v>518</v>
      </c>
      <c r="AP15" s="316" t="s">
        <v>518</v>
      </c>
      <c r="AQ15" s="317">
        <v>3059</v>
      </c>
      <c r="AR15" s="318" t="s">
        <v>518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-62792</v>
      </c>
      <c r="AP16" s="316">
        <v>-7173</v>
      </c>
      <c r="AQ16" s="317">
        <v>-10160</v>
      </c>
      <c r="AR16" s="318">
        <v>-29.4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1080013</v>
      </c>
      <c r="AP17" s="316">
        <v>123374</v>
      </c>
      <c r="AQ17" s="317">
        <v>142011</v>
      </c>
      <c r="AR17" s="318">
        <v>-13.1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11.42</v>
      </c>
      <c r="AP21" s="329">
        <v>13.22</v>
      </c>
      <c r="AQ21" s="330">
        <v>-1.8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94.3</v>
      </c>
      <c r="AP22" s="334">
        <v>95.9</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283361</v>
      </c>
      <c r="AP32" s="343">
        <v>32369</v>
      </c>
      <c r="AQ32" s="344">
        <v>72897</v>
      </c>
      <c r="AR32" s="345">
        <v>-55.6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t="s">
        <v>518</v>
      </c>
      <c r="AP34" s="343" t="s">
        <v>518</v>
      </c>
      <c r="AQ34" s="344">
        <v>43</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197375</v>
      </c>
      <c r="AP35" s="343">
        <v>22547</v>
      </c>
      <c r="AQ35" s="344">
        <v>23889</v>
      </c>
      <c r="AR35" s="345">
        <v>-5.6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22391</v>
      </c>
      <c r="AP36" s="343">
        <v>2558</v>
      </c>
      <c r="AQ36" s="344">
        <v>3700</v>
      </c>
      <c r="AR36" s="345">
        <v>-30.9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v>3338</v>
      </c>
      <c r="AP37" s="343">
        <v>381</v>
      </c>
      <c r="AQ37" s="344">
        <v>740</v>
      </c>
      <c r="AR37" s="345">
        <v>-48.5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t="s">
        <v>518</v>
      </c>
      <c r="AP38" s="346" t="s">
        <v>518</v>
      </c>
      <c r="AQ38" s="347">
        <v>3</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v>-5208</v>
      </c>
      <c r="AP39" s="343">
        <v>-595</v>
      </c>
      <c r="AQ39" s="344">
        <v>-2140</v>
      </c>
      <c r="AR39" s="345">
        <v>-72.2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-335538</v>
      </c>
      <c r="AP40" s="343">
        <v>-38330</v>
      </c>
      <c r="AQ40" s="344">
        <v>-70880</v>
      </c>
      <c r="AR40" s="345">
        <v>-45.9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165719</v>
      </c>
      <c r="AP41" s="343">
        <v>18931</v>
      </c>
      <c r="AQ41" s="344">
        <v>28253</v>
      </c>
      <c r="AR41" s="345">
        <v>-33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1102058</v>
      </c>
      <c r="AN51" s="365">
        <v>116288</v>
      </c>
      <c r="AO51" s="366">
        <v>547.5</v>
      </c>
      <c r="AP51" s="367">
        <v>128611</v>
      </c>
      <c r="AQ51" s="368">
        <v>-18.899999999999999</v>
      </c>
      <c r="AR51" s="369">
        <v>566.4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551172</v>
      </c>
      <c r="AN52" s="373">
        <v>58159</v>
      </c>
      <c r="AO52" s="374">
        <v>347.5</v>
      </c>
      <c r="AP52" s="375">
        <v>61552</v>
      </c>
      <c r="AQ52" s="376">
        <v>27.1</v>
      </c>
      <c r="AR52" s="377">
        <v>320.39999999999998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1799751</v>
      </c>
      <c r="AN53" s="365">
        <v>194568</v>
      </c>
      <c r="AO53" s="366">
        <v>67.3</v>
      </c>
      <c r="AP53" s="367">
        <v>138651</v>
      </c>
      <c r="AQ53" s="368">
        <v>7.8</v>
      </c>
      <c r="AR53" s="369">
        <v>59.5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629291</v>
      </c>
      <c r="AN54" s="373">
        <v>68031</v>
      </c>
      <c r="AO54" s="374">
        <v>17</v>
      </c>
      <c r="AP54" s="375">
        <v>71211</v>
      </c>
      <c r="AQ54" s="376">
        <v>15.7</v>
      </c>
      <c r="AR54" s="377">
        <v>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560938</v>
      </c>
      <c r="AN55" s="365">
        <v>61614</v>
      </c>
      <c r="AO55" s="366">
        <v>-68.3</v>
      </c>
      <c r="AP55" s="367">
        <v>122882</v>
      </c>
      <c r="AQ55" s="368">
        <v>-11.4</v>
      </c>
      <c r="AR55" s="369">
        <v>-56.9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297760</v>
      </c>
      <c r="AN56" s="373">
        <v>32707</v>
      </c>
      <c r="AO56" s="374">
        <v>-51.9</v>
      </c>
      <c r="AP56" s="375">
        <v>65785</v>
      </c>
      <c r="AQ56" s="376">
        <v>-7.6</v>
      </c>
      <c r="AR56" s="377">
        <v>-44.3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410392</v>
      </c>
      <c r="AN57" s="365">
        <v>45828</v>
      </c>
      <c r="AO57" s="366">
        <v>-25.6</v>
      </c>
      <c r="AP57" s="367">
        <v>114790</v>
      </c>
      <c r="AQ57" s="368">
        <v>-6.6</v>
      </c>
      <c r="AR57" s="369">
        <v>-19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286085</v>
      </c>
      <c r="AN58" s="373">
        <v>31947</v>
      </c>
      <c r="AO58" s="374">
        <v>-2.2999999999999998</v>
      </c>
      <c r="AP58" s="375">
        <v>55601</v>
      </c>
      <c r="AQ58" s="376">
        <v>-15.5</v>
      </c>
      <c r="AR58" s="377">
        <v>13.2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344754</v>
      </c>
      <c r="AN59" s="365">
        <v>39382</v>
      </c>
      <c r="AO59" s="366">
        <v>-14.1</v>
      </c>
      <c r="AP59" s="367">
        <v>126262</v>
      </c>
      <c r="AQ59" s="368">
        <v>10</v>
      </c>
      <c r="AR59" s="369">
        <v>-24.1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282547</v>
      </c>
      <c r="AN60" s="373">
        <v>32276</v>
      </c>
      <c r="AO60" s="374">
        <v>1</v>
      </c>
      <c r="AP60" s="375">
        <v>56769</v>
      </c>
      <c r="AQ60" s="376">
        <v>2.1</v>
      </c>
      <c r="AR60" s="377">
        <v>-1.1000000000000001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843579</v>
      </c>
      <c r="AN61" s="380">
        <v>91536</v>
      </c>
      <c r="AO61" s="381">
        <v>101.4</v>
      </c>
      <c r="AP61" s="382">
        <v>126239</v>
      </c>
      <c r="AQ61" s="383">
        <v>-3.8</v>
      </c>
      <c r="AR61" s="369">
        <v>105.2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409371</v>
      </c>
      <c r="AN62" s="373">
        <v>44624</v>
      </c>
      <c r="AO62" s="374">
        <v>62.3</v>
      </c>
      <c r="AP62" s="375">
        <v>62184</v>
      </c>
      <c r="AQ62" s="376">
        <v>4.4000000000000004</v>
      </c>
      <c r="AR62" s="377">
        <v>57.9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P4iYuzxwQJopdvO+rsF0FIkcccunTYQv2n3JysZoTmNXeeDfiIRdY68BXqIK6y/LoSLlLbc89a7qCefxDwqbg==" saltValue="SUfJE3lc1cN1fGr9tdkE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e+7aQadnTrRuoXFf9dCLCV4rZ3VAIZOr2ZHC9YYin9EDWXENOuxpEgQsT4Svy6/k2rgTCjLPzIjP4DSGsbbIoQ==" saltValue="XdOTRvgHIN79P14dD8/d1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p8EUjePfnhnnmlvO/Y7fUI+E62lQz75cp9CaooVU+/NtVb35FenNaS4FMv0DoPMZyddwKH8W0fZ6wCvOhYRh7w==" saltValue="saGhnp22r2T/KL1uXj30y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8.69</v>
      </c>
      <c r="G47" s="12">
        <v>8.43</v>
      </c>
      <c r="H47" s="12">
        <v>8.39</v>
      </c>
      <c r="I47" s="12">
        <v>8.4700000000000006</v>
      </c>
      <c r="J47" s="13">
        <v>8.5299999999999994</v>
      </c>
    </row>
    <row r="48" spans="2:10" ht="57.75" customHeight="1" x14ac:dyDescent="0.15">
      <c r="B48" s="14"/>
      <c r="C48" s="1238" t="s">
        <v>4</v>
      </c>
      <c r="D48" s="1238"/>
      <c r="E48" s="1239"/>
      <c r="F48" s="15">
        <v>11.82</v>
      </c>
      <c r="G48" s="16">
        <v>13.71</v>
      </c>
      <c r="H48" s="16">
        <v>14.38</v>
      </c>
      <c r="I48" s="16">
        <v>9.91</v>
      </c>
      <c r="J48" s="17">
        <v>15.05</v>
      </c>
    </row>
    <row r="49" spans="2:10" ht="57.75" customHeight="1" thickBot="1" x14ac:dyDescent="0.2">
      <c r="B49" s="18"/>
      <c r="C49" s="1240" t="s">
        <v>5</v>
      </c>
      <c r="D49" s="1240"/>
      <c r="E49" s="1241"/>
      <c r="F49" s="19">
        <v>1.37</v>
      </c>
      <c r="G49" s="20">
        <v>1.28</v>
      </c>
      <c r="H49" s="20">
        <v>0.74</v>
      </c>
      <c r="I49" s="20" t="s">
        <v>564</v>
      </c>
      <c r="J49" s="21">
        <v>5.08</v>
      </c>
    </row>
    <row r="50" spans="2:10" ht="13.5" customHeight="1" x14ac:dyDescent="0.15"/>
  </sheetData>
  <sheetProtection algorithmName="SHA-512" hashValue="/z7O4tHsGe+oMlX1lBOYt6GuQ6Ic8mfUf8o8lGSrfW0mDAZgKGoVYio98nZ8eEXdiN7VrqhJmNpgjv0oSKzsiQ==" saltValue="uA0ky6vC9bDSqG8iIdLw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2021-03-02T01:20:55Z</cp:lastPrinted>
  <dcterms:created xsi:type="dcterms:W3CDTF">2021-02-05T01:30:09Z</dcterms:created>
  <dcterms:modified xsi:type="dcterms:W3CDTF">2021-10-25T02:07:06Z</dcterms:modified>
  <cp:category/>
</cp:coreProperties>
</file>