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<sst xmlns="http://schemas.openxmlformats.org/spreadsheetml/2006/main" count="1117" uniqueCount="614">
  <si>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</si>
  <si>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</si>
  <si>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</si>
  <si>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</si>
  <si>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</si>
  <si>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</si>
  <si>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</si>
  <si>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</si>
  <si>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</si>
  <si>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</si>
  <si>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</si>
  <si>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</si>
  <si>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</si>
  <si>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</si>
  <si>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</si>
  <si>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</si>
  <si>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</si>
  <si>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</si>
  <si>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</si>
  <si>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</si>
  <si>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</si>
  <si>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</si>
  <si>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</si>
  <si>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</si>
  <si>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</si>
  <si>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</si>
  <si>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</si>
  <si>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</si>
  <si>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</si>
  <si>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</si>
  <si>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</si>
  <si>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</si>
  <si>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</si>
  <si>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</si>
  <si>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</si>
  <si>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</si>
  <si>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</si>
  <si>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</si>
  <si>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</si>
  <si>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</si>
  <si>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</si>
  <si>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</si>
  <si>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</si>
  <si>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</si>
  <si>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</si>
  <si>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</si>
  <si>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</si>
  <si>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</si>
  <si>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</si>
  <si>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</si>
  <si>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</si>
  <si>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</si>
  <si>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</si>
  <si>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</si>
  <si>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</si>
  <si>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</si>
  <si>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</si>
  <si>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</si>
  <si>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</si>
  <si>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</si>
  <si>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</si>
  <si>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</si>
  <si>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</si>
  <si>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</si>
  <si>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</si>
  <si>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</si>
  <si>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</si>
  <si>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</si>
  <si>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</si>
  <si>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</si>
  <si>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</si>
  <si>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</si>
  <si>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</si>
  <si>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</si>
  <si>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</si>
  <si>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</si>
  <si>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</si>
  <si>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</si>
  <si>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</si>
  <si>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</si>
  <si>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</si>
  <si>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</si>
  <si>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</si>
  <si>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</si>
  <si>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</si>
  <si>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</si>
  <si>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</si>
  <si>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</si>
  <si>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</si>
  <si>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</si>
  <si>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</si>
  <si>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</si>
  <si>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</si>
  <si>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</si>
  <si>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</si>
  <si>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</si>
  <si>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</si>
  <si>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</si>
  <si>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</si>
  <si>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</si>
  <si>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</si>
  <si>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</si>
  <si>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</si>
  <si>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</si>
  <si>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</si>
  <si>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</si>
  <si>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</si>
  <si>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</si>
  <si>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</si>
  <si>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</si>
  <si>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</si>
  <si>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</si>
  <si>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</si>
  <si>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</si>
  <si>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</si>
  <si>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</si>
  <si>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</si>
  <si>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</si>
  <si>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</si>
  <si>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</si>
  <si>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</si>
  <si>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</si>
  <si>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</si>
  <si>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</si>
  <si>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</si>
  <si>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</si>
  <si>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</si>
  <si>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</si>
  <si>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</si>
  <si>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</si>
  <si>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</si>
  <si>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</si>
  <si>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</si>
  <si>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</si>
  <si>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</si>
  <si>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</si>
  <si>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</si>
  <si>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</si>
  <si>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</si>
  <si>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</si>
  <si>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</si>
  <si>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</si>
  <si>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</si>
  <si>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</si>
  <si>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</si>
  <si>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</si>
  <si>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</si>
  <si>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</si>
  <si>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</si>
  <si>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</si>
  <si>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</si>
  <si>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</si>
  <si>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</si>
  <si>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</si>
  <si>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</si>
  <si>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</si>
  <si>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</si>
  <si>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</si>
  <si>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</si>
  <si>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</si>
  <si>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</si>
  <si>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</si>
  <si>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</si>
  <si>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</si>
  <si>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</si>
  <si>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</si>
  <si>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</si>
  <si>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</si>
  <si>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</si>
  <si>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</si>
  <si>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</si>
  <si>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</si>
  <si>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</si>
  <si>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</si>
  <si>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</si>
  <si>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</si>
  <si>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</si>
  <si>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</si>
  <si>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</si>
  <si>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</si>
  <si>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</si>
  <si>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</si>
  <si>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</si>
  <si>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</si>
  <si>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</si>
  <si>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</si>
  <si>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</si>
  <si>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</si>
  <si>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</si>
  <si>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</si>
  <si>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</si>
  <si>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</si>
  <si>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</si>
  <si>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</si>
  <si>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</si>
  <si>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</si>
  <si>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</si>
  <si>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</si>
  <si>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</si>
  <si>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</si>
  <si>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</si>
  <si>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</si>
  <si>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</si>
  <si>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</si>
  <si>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</si>
  <si>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</si>
  <si>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</si>
  <si>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</si>
  <si>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</si>
  <si>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</si>
  <si>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茨城県石岡市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</si>
  <si>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</si>
  <si>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</si>
  <si>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</si>
  <si>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</si>
  <si>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</si>
  <si>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</si>
  <si>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</si>
  <si>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</si>
  <si>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</si>
  <si>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</si>
  <si>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</si>
  <si>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</si>
  <si>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</si>
  <si>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</si>
  <si>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</si>
  <si>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</si>
  <si>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</si>
  <si>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</si>
  <si>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</si>
  <si>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</si>
  <si>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</si>
  <si>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</si>
  <si>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</si>
  <si>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</si>
  <si>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</si>
  <si>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</si>
  <si>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</si>
  <si>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</si>
  <si>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</si>
  <si>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</si>
  <si>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</si>
  <si>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</si>
  <si>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</si>
  <si>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</si>
  <si>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</si>
  <si>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</si>
  <si>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</si>
  <si>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</si>
  <si>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</si>
  <si>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</si>
  <si>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</si>
  <si>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</si>
  <si>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</si>
  <si>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</si>
  <si>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</si>
  <si>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</si>
  <si>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</si>
  <si>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</si>
  <si>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</si>
  <si>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</si>
  <si>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</si>
  <si>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</si>
  <si>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</si>
  <si>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</si>
  <si>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</si>
  <si>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</si>
  <si>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</si>
  <si>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</si>
  <si>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</si>
  <si>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</si>
  <si>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</si>
  <si>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</si>
  <si>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</si>
  <si>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</si>
  <si>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</si>
  <si>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</si>
  <si>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</si>
  <si>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</si>
  <si>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</si>
  <si>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</si>
  <si>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</si>
  <si>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</si>
  <si>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</si>
  <si>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</si>
  <si>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</si>
  <si>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</si>
  <si>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</si>
  <si>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</si>
  <si>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</si>
  <si>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</si>
  <si>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</si>
  <si>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</si>
  <si>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</si>
  <si>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</si>
  <si>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</si>
  <si>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</si>
  <si>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</si>
  <si>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</si>
  <si>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</si>
  <si>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</si>
  <si>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</si>
  <si>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</si>
  <si>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</si>
  <si>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</si>
  <si>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</si>
  <si>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</si>
  <si>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</si>
  <si>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</si>
  <si>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</si>
  <si>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</si>
  <si>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</si>
  <si>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</si>
  <si>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</si>
  <si>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</si>
  <si>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</si>
  <si>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</si>
  <si>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</si>
  <si>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</si>
  <si>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</si>
  <si>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</si>
  <si>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</si>
  <si>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</si>
  <si>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</si>
  <si>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</si>
  <si>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</si>
  <si>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</si>
  <si>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</si>
  <si>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</si>
  <si>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</si>
  <si>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</si>
  <si>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</si>
  <si>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</si>
  <si>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</si>
  <si>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</si>
  <si>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</si>
  <si>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</si>
  <si>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</si>
  <si>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</si>
  <si>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</si>
  <si>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</si>
  <si>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</si>
  <si>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</si>
  <si>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</si>
  <si>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</si>
  <si>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</si>
  <si>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</si>
  <si>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</si>
  <si>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</si>
  <si>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</si>
  <si>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</si>
  <si>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</si>
  <si>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</si>
  <si>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</si>
  <si>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</si>
  <si>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</si>
  <si>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</si>
  <si>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</si>
  <si>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</si>
  <si>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</si>
  <si>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</si>
  <si>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</si>
  <si>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</si>
  <si>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</si>
  <si>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茨城県石岡市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</si>
  <si>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</si>
  <si>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</si>
  <si>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</si>
  <si>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</si>
  <si>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</si>
  <si>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</si>
  <si>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</si>
  <si>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</si>
  <si>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</si>
  <si>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</si>
  <si>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</si>
  <si>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</si>
  <si>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</si>
  <si>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</si>
  <si>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</si>
  <si>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</si>
  <si>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</si>
  <si>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</si>
  <si>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</si>
  <si>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</si>
  <si>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</si>
  <si>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</si>
  <si>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</si>
  <si>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</si>
  <si>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</si>
  <si>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</si>
  <si>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</si>
  <si>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</si>
  <si>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</si>
  <si>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</si>
  <si>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</si>
  <si>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</si>
  <si>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</si>
  <si>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</si>
  <si>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</si>
  <si>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</si>
  <si>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</si>
  <si>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</si>
  <si>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駐車場特別会計</t>
    <phoneticPr fontId="5"/>
  </si>
  <si>
    <t>水道事業会計</t>
    <phoneticPr fontId="5"/>
  </si>
  <si>
    <t>法適用企業</t>
    <phoneticPr fontId="5"/>
  </si>
  <si>
    <t>公共下水道事業会計</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</si>
  <si>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</si>
  <si>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</si>
  <si>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</si>
  <si>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</si>
  <si>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</si>
  <si>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</si>
  <si>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</si>
  <si>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</si>
  <si>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</si>
  <si>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</si>
  <si>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</si>
  <si>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</si>
  <si>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</si>
  <si>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</si>
  <si>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</si>
  <si>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</si>
  <si>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</si>
  <si>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</si>
  <si>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</si>
  <si>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</si>
  <si>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</si>
  <si>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</si>
  <si>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</si>
  <si>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</si>
  <si>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</si>
  <si>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</si>
  <si>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</si>
  <si>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</si>
  <si>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</si>
  <si>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</si>
  <si>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</si>
  <si>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</si>
  <si>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</si>
  <si>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</si>
  <si>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</si>
  <si>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</si>
  <si>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</si>
  <si>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</si>
  <si>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</si>
  <si>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</si>
  <si>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</si>
  <si>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</si>
  <si>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</si>
  <si>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</si>
  <si>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</si>
  <si>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</si>
  <si>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</si>
  <si>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</si>
  <si>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</si>
  <si>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</si>
  <si>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</si>
  <si>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</si>
  <si>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</si>
  <si>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</si>
  <si>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</si>
  <si>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</si>
  <si>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</si>
  <si>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</si>
  <si>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</si>
  <si>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</si>
  <si>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</si>
  <si>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</si>
  <si>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</si>
  <si>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</si>
  <si>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</si>
  <si>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</si>
  <si>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</si>
  <si>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</si>
  <si>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</si>
  <si>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</si>
  <si>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</si>
  <si>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</si>
  <si>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</si>
  <si>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</si>
  <si>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</si>
  <si>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</si>
  <si>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</si>
  <si>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</si>
  <si>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</si>
  <si>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</si>
  <si>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</si>
  <si>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</si>
  <si>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</si>
  <si>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</si>
  <si>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</si>
  <si>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</si>
  <si>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</si>
  <si>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</si>
  <si>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</si>
  <si>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</si>
  <si>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</si>
  <si>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</si>
  <si>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</si>
  <si>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</si>
  <si>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</si>
  <si>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</si>
  <si>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</si>
  <si>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</si>
  <si>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</si>
  <si>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</si>
  <si>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</si>
  <si>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</si>
  <si>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</si>
  <si>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</si>
  <si>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</si>
  <si>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</si>
  <si>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</si>
  <si>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</si>
  <si>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</si>
  <si>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</si>
  <si>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</si>
  <si>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</si>
  <si>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</si>
  <si>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</si>
  <si>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</si>
  <si>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</si>
  <si>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</si>
  <si>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</si>
  <si>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</si>
  <si>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</si>
  <si>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</si>
  <si>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</si>
  <si>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</si>
  <si>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</si>
  <si>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</si>
  <si>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</si>
  <si>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</si>
  <si>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</si>
  <si>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</si>
  <si>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</si>
  <si>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</si>
  <si>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</si>
  <si>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</si>
  <si>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</si>
  <si>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</si>
  <si>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</si>
  <si>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</si>
  <si>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</si>
  <si>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</si>
  <si>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</si>
  <si>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</si>
  <si>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</si>
  <si>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</si>
  <si>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</si>
  <si>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</si>
  <si>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</si>
  <si>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</si>
  <si>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</si>
  <si>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</si>
  <si>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</si>
  <si>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</si>
  <si>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</si>
  <si>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</si>
  <si>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</si>
  <si>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</si>
  <si>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</si>
  <si>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0.21</t>
  </si>
  <si>
    <t>▲ 1.26</t>
  </si>
  <si>
    <t>一般会計</t>
  </si>
  <si>
    <t>水道事業会計</t>
  </si>
  <si>
    <t>公共下水道事業会計</t>
  </si>
  <si>
    <t>介護保険特別会計</t>
  </si>
  <si>
    <t>国民健康保険特別会計</t>
  </si>
  <si>
    <t>農業集落排水事業会計</t>
  </si>
  <si>
    <t>後期高齢者医療特別会計</t>
  </si>
  <si>
    <t>霊園事業特別会計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</si>
  <si>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</si>
  <si>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</si>
  <si>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</si>
  <si>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</si>
  <si>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</si>
  <si>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</si>
  <si>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</si>
  <si>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</si>
  <si>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4">
      <t>コウキョウシセツ</t>
    </rPh>
    <rPh sb="4" eb="8">
      <t>セイビキキン</t>
    </rPh>
    <phoneticPr fontId="5"/>
  </si>
  <si>
    <t>学校施設等整備基金</t>
    <rPh sb="0" eb="4">
      <t>ガッコウシセツ</t>
    </rPh>
    <rPh sb="4" eb="5">
      <t>トウ</t>
    </rPh>
    <rPh sb="5" eb="9">
      <t>セイビキキン</t>
    </rPh>
    <phoneticPr fontId="5"/>
  </si>
  <si>
    <t>庁舎整備基金</t>
    <rPh sb="0" eb="4">
      <t>チョウシャセイビ</t>
    </rPh>
    <rPh sb="4" eb="6">
      <t>キキン</t>
    </rPh>
    <phoneticPr fontId="5"/>
  </si>
  <si>
    <t>地域福祉基金</t>
    <rPh sb="0" eb="4">
      <t>チイキフクシ</t>
    </rPh>
    <rPh sb="4" eb="6">
      <t>キキン</t>
    </rPh>
    <phoneticPr fontId="5"/>
  </si>
  <si>
    <t>ふるさとづくり基金</t>
    <rPh sb="7" eb="9">
      <t>キキン</t>
    </rPh>
    <phoneticPr fontId="5"/>
  </si>
  <si>
    <t>-</t>
    <phoneticPr fontId="2"/>
  </si>
  <si>
    <t>湖北水道企業団</t>
    <rPh sb="0" eb="7">
      <t>コホクスイドウキギョウダン</t>
    </rPh>
    <phoneticPr fontId="2"/>
  </si>
  <si>
    <t>湖北環境衛生組合</t>
    <rPh sb="0" eb="6">
      <t>コホクカンキョウエイセイ</t>
    </rPh>
    <rPh sb="6" eb="8">
      <t>クミアイ</t>
    </rPh>
    <phoneticPr fontId="2"/>
  </si>
  <si>
    <t>霞台厚生施設組合</t>
    <rPh sb="0" eb="2">
      <t>カスミダイ</t>
    </rPh>
    <rPh sb="2" eb="8">
      <t>コウセイシセツクミアイ</t>
    </rPh>
    <phoneticPr fontId="2"/>
  </si>
  <si>
    <t>新治地方広域事務組合</t>
    <rPh sb="0" eb="6">
      <t>ニイハリチホウコウイキ</t>
    </rPh>
    <rPh sb="6" eb="10">
      <t>ジムクミアイ</t>
    </rPh>
    <phoneticPr fontId="2"/>
  </si>
  <si>
    <t>石岡地方斎場組合</t>
    <rPh sb="0" eb="6">
      <t>イシオカチホウサイジョウ</t>
    </rPh>
    <rPh sb="6" eb="8">
      <t>クミアイ</t>
    </rPh>
    <phoneticPr fontId="2"/>
  </si>
  <si>
    <t>茨城租税債権管理機構</t>
    <rPh sb="0" eb="6">
      <t>イバラキソゼイサイケン</t>
    </rPh>
    <rPh sb="6" eb="10">
      <t>カンリキコウ</t>
    </rPh>
    <phoneticPr fontId="2"/>
  </si>
  <si>
    <t>茨城県市町村総合事務組合（一般会計）</t>
    <rPh sb="0" eb="3">
      <t>イバラキケン</t>
    </rPh>
    <rPh sb="3" eb="6">
      <t>シチョウソン</t>
    </rPh>
    <rPh sb="6" eb="12">
      <t>ソウゴウジムクミアイ</t>
    </rPh>
    <rPh sb="13" eb="17">
      <t>イッパンカイケイ</t>
    </rPh>
    <phoneticPr fontId="2"/>
  </si>
  <si>
    <t>茨城県市町村総合事務組合（県民交通災害共済事業特別会計）</t>
    <rPh sb="0" eb="3">
      <t>イバラキケン</t>
    </rPh>
    <rPh sb="3" eb="6">
      <t>シチョウソン</t>
    </rPh>
    <rPh sb="6" eb="12">
      <t>ソウゴウジムクミアイ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</si>
  <si>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</si>
  <si>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</si>
  <si>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t>
    <phoneticPr fontId="2"/>
  </si>
  <si>
    <t>石岡市産業文化事業団</t>
    <rPh sb="0" eb="7">
      <t>イシオカシサンギョウブンカ</t>
    </rPh>
    <rPh sb="7" eb="10">
      <t>ジギョウダン</t>
    </rPh>
    <phoneticPr fontId="2"/>
  </si>
  <si>
    <t>まち未来いしおか</t>
    <rPh sb="2" eb="4">
      <t>ミライ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</si>
  <si>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</si>
  <si>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</si>
  <si>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</si>
  <si>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</si>
  <si>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</si>
  <si>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企業会計の地方債残高が減少したことに伴い、一般会計からの繰入見込額が減少したこと等により将来負担比率が低下している。一方で、依然として有形固定資産減価償却率は類似団体よりも高く、令和元年度と比べ1.6ポイント上昇している。主な要因としては、インフラ資産の減価償却が進んだためである。今後は公共施設等総合管理計画及び各施設にて策定している個別施設計画に基づき、老朽化対策に積極的に取り組んでいく。</t>
    <rPh sb="6" eb="11">
      <t>チホウサイザンダカ</t>
    </rPh>
    <rPh sb="12" eb="14">
      <t>ゲンショウ</t>
    </rPh>
    <rPh sb="19" eb="20">
      <t>トモナ</t>
    </rPh>
    <rPh sb="22" eb="26">
      <t>イッパンカイケイ</t>
    </rPh>
    <rPh sb="29" eb="34">
      <t>クリイレミコミガク</t>
    </rPh>
    <rPh sb="35" eb="37">
      <t>ゲンショウ</t>
    </rPh>
    <rPh sb="41" eb="42">
      <t>トウ</t>
    </rPh>
    <rPh sb="90" eb="92">
      <t>レイワ</t>
    </rPh>
    <rPh sb="92" eb="93">
      <t>ガン</t>
    </rPh>
    <rPh sb="133" eb="134">
      <t>スス</t>
    </rPh>
    <rPh sb="159" eb="161">
      <t>シセツ</t>
    </rPh>
    <rPh sb="163" eb="165">
      <t>サクテイ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</si>
  <si>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</si>
  <si>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</si>
  <si>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</si>
  <si>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</si>
  <si>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</si>
  <si>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</si>
  <si>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平均と比較すると上回っている。前年度と比較すると将来負担比率は、4.1ポイント低下した。企業会計における地方債残高の減少による一般会計からの繰入見込額の減少が要因である。実質公債費比率は、公営企業に要する経費の財源とする地方債の償還の財源に充てたと認められる繰入金の減、標準税収入額の増により単年度比率で低下し、３ヶ年平均においても前年度と比べ0.6ポイント低下した。今後も、将来の財政負担を見極めつつ、事業実施の適正化を図り、財政の健全化に努める。</t>
    <rPh sb="67" eb="71">
      <t>キギョウカイケイ</t>
    </rPh>
    <rPh sb="93" eb="98">
      <t>クリイレミコミガク</t>
    </rPh>
    <rPh sb="99" eb="101">
      <t>ゲンショウ</t>
    </rPh>
    <rPh sb="102" eb="104">
      <t>ヨウイン</t>
    </rPh>
    <rPh sb="156" eb="157">
      <t>ゲン</t>
    </rPh>
    <rPh sb="158" eb="164">
      <t>ヒョウジュンゼイシュウニュウガク</t>
    </rPh>
    <rPh sb="165" eb="166">
      <t>ゾウ</t>
    </rPh>
    <rPh sb="175" eb="177">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</si>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</sst>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BB3D-4C4B-A14A-713D453C9B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47096</c:v>
                </c:pt>
                <c:pt idx="1">
                  <c:v>44424</c:v>
                </c:pt>
                <c:pt idx="2">
                  <c:v>85142</c:v>
                </c:pt>
                <c:pt idx="3">
                  <c:v>29131</c:v>
                </c:pt>
                <c:pt idx="4">
                  <c:v>51238</c:v>
                </c:pt>
              </c:numCache>
            </c:numRef>
          </c:val>
          <c:smooth val="0"/>
          <c:extLst>
            <c:ext xmlns:c16="http://schemas.microsoft.com/office/drawing/2014/chart" uri="{C3380CC4-5D6E-409C-BE32-E72D297353CC}">
              <c16:uniqueId val="{00000001-BB3D-4C4B-A14A-713D453C9B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6.39</c:v>
                </c:pt>
                <c:pt idx="1">
                  <c:v>6.1</c:v>
                </c:pt>
                <c:pt idx="2">
                  <c:v>5.87</c:v>
                </c:pt>
                <c:pt idx="3">
                  <c:v>5.77</c:v>
                </c:pt>
                <c:pt idx="4">
                  <c:v>5.76</c:v>
                </c:pt>
              </c:numCache>
            </c:numRef>
          </c:val>
          <c:extLst>
            <c:ext xmlns:c16="http://schemas.microsoft.com/office/drawing/2014/chart" uri="{C3380CC4-5D6E-409C-BE32-E72D297353CC}">
              <c16:uniqueId val="{00000000-DBC2-475A-8932-E42C557BAA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16.89</c:v>
                </c:pt>
                <c:pt idx="1">
                  <c:v>16.95</c:v>
                </c:pt>
                <c:pt idx="2">
                  <c:v>16.899999999999999</c:v>
                </c:pt>
                <c:pt idx="3">
                  <c:v>15.69</c:v>
                </c:pt>
                <c:pt idx="4">
                  <c:v>15.42</c:v>
                </c:pt>
              </c:numCache>
            </c:numRef>
          </c:val>
          <c:extLst>
            <c:ext xmlns:c16="http://schemas.microsoft.com/office/drawing/2014/chart" uri="{C3380CC4-5D6E-409C-BE32-E72D297353CC}">
              <c16:uniqueId val="{00000001-DBC2-475A-8932-E42C557BAA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0.95</c:v>
                </c:pt>
                <c:pt idx="1">
                  <c:v>1.24</c:v>
                </c:pt>
                <c:pt idx="2">
                  <c:v>-0.21</c:v>
                </c:pt>
                <c:pt idx="3">
                  <c:v>-1.26</c:v>
                </c:pt>
                <c:pt idx="4">
                  <c:v>0.1</c:v>
                </c:pt>
              </c:numCache>
            </c:numRef>
          </c:val>
          <c:smooth val="0"/>
          <c:extLst>
            <c:ext xmlns:c16="http://schemas.microsoft.com/office/drawing/2014/chart" uri="{C3380CC4-5D6E-409C-BE32-E72D297353CC}">
              <c16:uniqueId val="{00000002-DBC2-475A-8932-E42C557BAA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0.09</c:v>
                </c:pt>
                <c:pt idx="4">
                  <c:v>#N/A</c:v>
                </c:pt>
                <c:pt idx="5">
                  <c:v>0.03</c:v>
                </c:pt>
                <c:pt idx="6">
                  <c:v>#N/A</c:v>
                </c:pt>
                <c:pt idx="7">
                  <c:v>0.14000000000000001</c:v>
                </c:pt>
                <c:pt idx="8">
                  <c:v>#N/A</c:v>
                </c:pt>
                <c:pt idx="9">
                  <c:v>0</c:v>
                </c:pt>
              </c:numCache>
            </c:numRef>
          </c:val>
          <c:extLst>
            <c:ext xmlns:c16="http://schemas.microsoft.com/office/drawing/2014/chart" uri="{C3380CC4-5D6E-409C-BE32-E72D297353CC}">
              <c16:uniqueId val="{00000000-8D73-4AD8-AAAC-9772BA40DD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73-4AD8-AAAC-9772BA40DD7B}"/>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2-8D73-4AD8-AAAC-9772BA40DD7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D73-4AD8-AAAC-9772BA40DD7B}"/>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0.16</c:v>
                </c:pt>
              </c:numCache>
            </c:numRef>
          </c:val>
          <c:extLst>
            <c:ext xmlns:c16="http://schemas.microsoft.com/office/drawing/2014/chart" uri="{C3380CC4-5D6E-409C-BE32-E72D297353CC}">
              <c16:uniqueId val="{00000004-8D73-4AD8-AAAC-9772BA40DD7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2.11</c:v>
                </c:pt>
                <c:pt idx="2">
                  <c:v>#N/A</c:v>
                </c:pt>
                <c:pt idx="3">
                  <c:v>2.2799999999999998</c:v>
                </c:pt>
                <c:pt idx="4">
                  <c:v>#N/A</c:v>
                </c:pt>
                <c:pt idx="5">
                  <c:v>7.0000000000000007E-2</c:v>
                </c:pt>
                <c:pt idx="6">
                  <c:v>#N/A</c:v>
                </c:pt>
                <c:pt idx="7">
                  <c:v>0.92</c:v>
                </c:pt>
                <c:pt idx="8">
                  <c:v>#N/A</c:v>
                </c:pt>
                <c:pt idx="9">
                  <c:v>1.36</c:v>
                </c:pt>
              </c:numCache>
            </c:numRef>
          </c:val>
          <c:extLst>
            <c:ext xmlns:c16="http://schemas.microsoft.com/office/drawing/2014/chart" uri="{C3380CC4-5D6E-409C-BE32-E72D297353CC}">
              <c16:uniqueId val="{00000005-8D73-4AD8-AAAC-9772BA40DD7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1.96</c:v>
                </c:pt>
                <c:pt idx="2">
                  <c:v>#N/A</c:v>
                </c:pt>
                <c:pt idx="3">
                  <c:v>2.08</c:v>
                </c:pt>
                <c:pt idx="4">
                  <c:v>#N/A</c:v>
                </c:pt>
                <c:pt idx="5">
                  <c:v>1.45</c:v>
                </c:pt>
                <c:pt idx="6">
                  <c:v>#N/A</c:v>
                </c:pt>
                <c:pt idx="7">
                  <c:v>1.19</c:v>
                </c:pt>
                <c:pt idx="8">
                  <c:v>#N/A</c:v>
                </c:pt>
                <c:pt idx="9">
                  <c:v>1.4</c:v>
                </c:pt>
              </c:numCache>
            </c:numRef>
          </c:val>
          <c:extLst>
            <c:ext xmlns:c16="http://schemas.microsoft.com/office/drawing/2014/chart" uri="{C3380CC4-5D6E-409C-BE32-E72D297353CC}">
              <c16:uniqueId val="{00000006-8D73-4AD8-AAAC-9772BA40DD7B}"/>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2.2799999999999998</c:v>
                </c:pt>
              </c:numCache>
            </c:numRef>
          </c:val>
          <c:extLst>
            <c:ext xmlns:c16="http://schemas.microsoft.com/office/drawing/2014/chart" uri="{C3380CC4-5D6E-409C-BE32-E72D297353CC}">
              <c16:uniqueId val="{00000007-8D73-4AD8-AAAC-9772BA40DD7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1.82</c:v>
                </c:pt>
                <c:pt idx="2">
                  <c:v>#N/A</c:v>
                </c:pt>
                <c:pt idx="3">
                  <c:v>1.69</c:v>
                </c:pt>
                <c:pt idx="4">
                  <c:v>#N/A</c:v>
                </c:pt>
                <c:pt idx="5">
                  <c:v>2.68</c:v>
                </c:pt>
                <c:pt idx="6">
                  <c:v>#N/A</c:v>
                </c:pt>
                <c:pt idx="7">
                  <c:v>2.9</c:v>
                </c:pt>
                <c:pt idx="8">
                  <c:v>#N/A</c:v>
                </c:pt>
                <c:pt idx="9">
                  <c:v>3.06</c:v>
                </c:pt>
              </c:numCache>
            </c:numRef>
          </c:val>
          <c:extLst>
            <c:ext xmlns:c16="http://schemas.microsoft.com/office/drawing/2014/chart" uri="{C3380CC4-5D6E-409C-BE32-E72D297353CC}">
              <c16:uniqueId val="{00000008-8D73-4AD8-AAAC-9772BA40DD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6.36</c:v>
                </c:pt>
                <c:pt idx="2">
                  <c:v>#N/A</c:v>
                </c:pt>
                <c:pt idx="3">
                  <c:v>6.08</c:v>
                </c:pt>
                <c:pt idx="4">
                  <c:v>#N/A</c:v>
                </c:pt>
                <c:pt idx="5">
                  <c:v>5.84</c:v>
                </c:pt>
                <c:pt idx="6">
                  <c:v>#N/A</c:v>
                </c:pt>
                <c:pt idx="7">
                  <c:v>5.76</c:v>
                </c:pt>
                <c:pt idx="8">
                  <c:v>#N/A</c:v>
                </c:pt>
                <c:pt idx="9">
                  <c:v>5.75</c:v>
                </c:pt>
              </c:numCache>
            </c:numRef>
          </c:val>
          <c:extLst>
            <c:ext xmlns:c16="http://schemas.microsoft.com/office/drawing/2014/chart" uri="{C3380CC4-5D6E-409C-BE32-E72D297353CC}">
              <c16:uniqueId val="{00000009-8D73-4AD8-AAAC-9772BA40DD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2983</c:v>
                </c:pt>
                <c:pt idx="5">
                  <c:v>3020</c:v>
                </c:pt>
                <c:pt idx="8">
                  <c:v>2931</c:v>
                </c:pt>
                <c:pt idx="11">
                  <c:v>2902</c:v>
                </c:pt>
                <c:pt idx="14">
                  <c:v>2895</c:v>
                </c:pt>
              </c:numCache>
            </c:numRef>
          </c:val>
          <c:extLst>
            <c:ext xmlns:c16="http://schemas.microsoft.com/office/drawing/2014/chart" uri="{C3380CC4-5D6E-409C-BE32-E72D297353CC}">
              <c16:uniqueId val="{00000000-0EE5-4CDA-A3DB-E99A082066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E5-4CDA-A3DB-E99A082066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128</c:v>
                </c:pt>
                <c:pt idx="3">
                  <c:v>113</c:v>
                </c:pt>
                <c:pt idx="6">
                  <c:v>69</c:v>
                </c:pt>
                <c:pt idx="9">
                  <c:v>60</c:v>
                </c:pt>
                <c:pt idx="12">
                  <c:v>56</c:v>
                </c:pt>
              </c:numCache>
            </c:numRef>
          </c:val>
          <c:extLst>
            <c:ext xmlns:c16="http://schemas.microsoft.com/office/drawing/2014/chart" uri="{C3380CC4-5D6E-409C-BE32-E72D297353CC}">
              <c16:uniqueId val="{00000002-0EE5-4CDA-A3DB-E99A082066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135</c:v>
                </c:pt>
                <c:pt idx="3">
                  <c:v>130</c:v>
                </c:pt>
                <c:pt idx="6">
                  <c:v>111</c:v>
                </c:pt>
                <c:pt idx="9">
                  <c:v>35</c:v>
                </c:pt>
                <c:pt idx="12">
                  <c:v>34</c:v>
                </c:pt>
              </c:numCache>
            </c:numRef>
          </c:val>
          <c:extLst>
            <c:ext xmlns:c16="http://schemas.microsoft.com/office/drawing/2014/chart" uri="{C3380CC4-5D6E-409C-BE32-E72D297353CC}">
              <c16:uniqueId val="{00000003-0EE5-4CDA-A3DB-E99A082066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1392</c:v>
                </c:pt>
                <c:pt idx="3">
                  <c:v>1470</c:v>
                </c:pt>
                <c:pt idx="6">
                  <c:v>1303</c:v>
                </c:pt>
                <c:pt idx="9">
                  <c:v>1391</c:v>
                </c:pt>
                <c:pt idx="12">
                  <c:v>1301</c:v>
                </c:pt>
              </c:numCache>
            </c:numRef>
          </c:val>
          <c:extLst>
            <c:ext xmlns:c16="http://schemas.microsoft.com/office/drawing/2014/chart" uri="{C3380CC4-5D6E-409C-BE32-E72D297353CC}">
              <c16:uniqueId val="{00000004-0EE5-4CDA-A3DB-E99A082066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20</c:v>
                </c:pt>
                <c:pt idx="3">
                  <c:v>13</c:v>
                </c:pt>
                <c:pt idx="6">
                  <c:v>10</c:v>
                </c:pt>
                <c:pt idx="9">
                  <c:v>7</c:v>
                </c:pt>
                <c:pt idx="12">
                  <c:v>3</c:v>
                </c:pt>
              </c:numCache>
            </c:numRef>
          </c:val>
          <c:extLst>
            <c:ext xmlns:c16="http://schemas.microsoft.com/office/drawing/2014/chart" uri="{C3380CC4-5D6E-409C-BE32-E72D297353CC}">
              <c16:uniqueId val="{00000005-0EE5-4CDA-A3DB-E99A082066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E5-4CDA-A3DB-E99A082066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2711</c:v>
                </c:pt>
                <c:pt idx="3">
                  <c:v>2708</c:v>
                </c:pt>
                <c:pt idx="6">
                  <c:v>2652</c:v>
                </c:pt>
                <c:pt idx="9">
                  <c:v>2679</c:v>
                </c:pt>
                <c:pt idx="12">
                  <c:v>2707</c:v>
                </c:pt>
              </c:numCache>
            </c:numRef>
          </c:val>
          <c:extLst>
            <c:ext xmlns:c16="http://schemas.microsoft.com/office/drawing/2014/chart" uri="{C3380CC4-5D6E-409C-BE32-E72D297353CC}">
              <c16:uniqueId val="{00000007-0EE5-4CDA-A3DB-E99A082066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1403</c:v>
                </c:pt>
                <c:pt idx="2">
                  <c:v>#N/A</c:v>
                </c:pt>
                <c:pt idx="3">
                  <c:v>#N/A</c:v>
                </c:pt>
                <c:pt idx="4">
                  <c:v>1414</c:v>
                </c:pt>
                <c:pt idx="5">
                  <c:v>#N/A</c:v>
                </c:pt>
                <c:pt idx="6">
                  <c:v>#N/A</c:v>
                </c:pt>
                <c:pt idx="7">
                  <c:v>1214</c:v>
                </c:pt>
                <c:pt idx="8">
                  <c:v>#N/A</c:v>
                </c:pt>
                <c:pt idx="9">
                  <c:v>#N/A</c:v>
                </c:pt>
                <c:pt idx="10">
                  <c:v>1270</c:v>
                </c:pt>
                <c:pt idx="11">
                  <c:v>#N/A</c:v>
                </c:pt>
                <c:pt idx="12">
                  <c:v>#N/A</c:v>
                </c:pt>
                <c:pt idx="13">
                  <c:v>1206</c:v>
                </c:pt>
                <c:pt idx="14">
                  <c:v>#N/A</c:v>
                </c:pt>
              </c:numCache>
            </c:numRef>
          </c:val>
          <c:smooth val="0"/>
          <c:extLst>
            <c:ext xmlns:c16="http://schemas.microsoft.com/office/drawing/2014/chart" uri="{C3380CC4-5D6E-409C-BE32-E72D297353CC}">
              <c16:uniqueId val="{00000008-0EE5-4CDA-A3DB-E99A082066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30413</c:v>
                </c:pt>
                <c:pt idx="5">
                  <c:v>30617</c:v>
                </c:pt>
                <c:pt idx="8">
                  <c:v>30562</c:v>
                </c:pt>
                <c:pt idx="11">
                  <c:v>29595</c:v>
                </c:pt>
                <c:pt idx="14">
                  <c:v>29498</c:v>
                </c:pt>
              </c:numCache>
            </c:numRef>
          </c:val>
          <c:extLst>
            <c:ext xmlns:c16="http://schemas.microsoft.com/office/drawing/2014/chart" uri="{C3380CC4-5D6E-409C-BE32-E72D297353CC}">
              <c16:uniqueId val="{00000000-D55F-429B-B6A1-9F4D9AFEA5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5096</c:v>
                </c:pt>
                <c:pt idx="5">
                  <c:v>4786</c:v>
                </c:pt>
                <c:pt idx="8">
                  <c:v>4361</c:v>
                </c:pt>
                <c:pt idx="11">
                  <c:v>4114</c:v>
                </c:pt>
                <c:pt idx="14">
                  <c:v>3648</c:v>
                </c:pt>
              </c:numCache>
            </c:numRef>
          </c:val>
          <c:extLst>
            <c:ext xmlns:c16="http://schemas.microsoft.com/office/drawing/2014/chart" uri="{C3380CC4-5D6E-409C-BE32-E72D297353CC}">
              <c16:uniqueId val="{00000001-D55F-429B-B6A1-9F4D9AFEA5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10882</c:v>
                </c:pt>
                <c:pt idx="5">
                  <c:v>11615</c:v>
                </c:pt>
                <c:pt idx="8">
                  <c:v>11020</c:v>
                </c:pt>
                <c:pt idx="11">
                  <c:v>10829</c:v>
                </c:pt>
                <c:pt idx="14">
                  <c:v>11258</c:v>
                </c:pt>
              </c:numCache>
            </c:numRef>
          </c:val>
          <c:extLst>
            <c:ext xmlns:c16="http://schemas.microsoft.com/office/drawing/2014/chart" uri="{C3380CC4-5D6E-409C-BE32-E72D297353CC}">
              <c16:uniqueId val="{00000002-D55F-429B-B6A1-9F4D9AFEA5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5F-429B-B6A1-9F4D9AFEA5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5F-429B-B6A1-9F4D9AFEA5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c:v>
                </c:pt>
                <c:pt idx="3">
                  <c:v>0</c:v>
                </c:pt>
                <c:pt idx="6">
                  <c:v>0</c:v>
                </c:pt>
                <c:pt idx="9">
                  <c:v>0</c:v>
                </c:pt>
                <c:pt idx="12">
                  <c:v>4</c:v>
                </c:pt>
              </c:numCache>
            </c:numRef>
          </c:val>
          <c:extLst>
            <c:ext xmlns:c16="http://schemas.microsoft.com/office/drawing/2014/chart" uri="{C3380CC4-5D6E-409C-BE32-E72D297353CC}">
              <c16:uniqueId val="{00000005-D55F-429B-B6A1-9F4D9AFEA5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5553</c:v>
                </c:pt>
                <c:pt idx="3">
                  <c:v>5501</c:v>
                </c:pt>
                <c:pt idx="6">
                  <c:v>5348</c:v>
                </c:pt>
                <c:pt idx="9">
                  <c:v>5321</c:v>
                </c:pt>
                <c:pt idx="12">
                  <c:v>5257</c:v>
                </c:pt>
              </c:numCache>
            </c:numRef>
          </c:val>
          <c:extLst>
            <c:ext xmlns:c16="http://schemas.microsoft.com/office/drawing/2014/chart" uri="{C3380CC4-5D6E-409C-BE32-E72D297353CC}">
              <c16:uniqueId val="{00000006-D55F-429B-B6A1-9F4D9AFEA5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1349</c:v>
                </c:pt>
                <c:pt idx="3">
                  <c:v>1222</c:v>
                </c:pt>
                <c:pt idx="6">
                  <c:v>1111</c:v>
                </c:pt>
                <c:pt idx="9">
                  <c:v>1079</c:v>
                </c:pt>
                <c:pt idx="12">
                  <c:v>1053</c:v>
                </c:pt>
              </c:numCache>
            </c:numRef>
          </c:val>
          <c:extLst>
            <c:ext xmlns:c16="http://schemas.microsoft.com/office/drawing/2014/chart" uri="{C3380CC4-5D6E-409C-BE32-E72D297353CC}">
              <c16:uniqueId val="{00000007-D55F-429B-B6A1-9F4D9AFEA5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16186</c:v>
                </c:pt>
                <c:pt idx="3">
                  <c:v>15703</c:v>
                </c:pt>
                <c:pt idx="6">
                  <c:v>14725</c:v>
                </c:pt>
                <c:pt idx="9">
                  <c:v>14266</c:v>
                </c:pt>
                <c:pt idx="12">
                  <c:v>13154</c:v>
                </c:pt>
              </c:numCache>
            </c:numRef>
          </c:val>
          <c:extLst>
            <c:ext xmlns:c16="http://schemas.microsoft.com/office/drawing/2014/chart" uri="{C3380CC4-5D6E-409C-BE32-E72D297353CC}">
              <c16:uniqueId val="{00000008-D55F-429B-B6A1-9F4D9AFEA5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594</c:v>
                </c:pt>
                <c:pt idx="3">
                  <c:v>483</c:v>
                </c:pt>
                <c:pt idx="6">
                  <c:v>415</c:v>
                </c:pt>
                <c:pt idx="9">
                  <c:v>355</c:v>
                </c:pt>
                <c:pt idx="12">
                  <c:v>299</c:v>
                </c:pt>
              </c:numCache>
            </c:numRef>
          </c:val>
          <c:extLst>
            <c:ext xmlns:c16="http://schemas.microsoft.com/office/drawing/2014/chart" uri="{C3380CC4-5D6E-409C-BE32-E72D297353CC}">
              <c16:uniqueId val="{00000009-D55F-429B-B6A1-9F4D9AFEA5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29927</c:v>
                </c:pt>
                <c:pt idx="3">
                  <c:v>28967</c:v>
                </c:pt>
                <c:pt idx="6">
                  <c:v>30267</c:v>
                </c:pt>
                <c:pt idx="9">
                  <c:v>29323</c:v>
                </c:pt>
                <c:pt idx="12">
                  <c:v>29925</c:v>
                </c:pt>
              </c:numCache>
            </c:numRef>
          </c:val>
          <c:extLst>
            <c:ext xmlns:c16="http://schemas.microsoft.com/office/drawing/2014/chart" uri="{C3380CC4-5D6E-409C-BE32-E72D297353CC}">
              <c16:uniqueId val="{0000000A-D55F-429B-B6A1-9F4D9AFEA5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7230</c:v>
                </c:pt>
                <c:pt idx="2">
                  <c:v>#N/A</c:v>
                </c:pt>
                <c:pt idx="3">
                  <c:v>#N/A</c:v>
                </c:pt>
                <c:pt idx="4">
                  <c:v>4858</c:v>
                </c:pt>
                <c:pt idx="5">
                  <c:v>#N/A</c:v>
                </c:pt>
                <c:pt idx="6">
                  <c:v>#N/A</c:v>
                </c:pt>
                <c:pt idx="7">
                  <c:v>5924</c:v>
                </c:pt>
                <c:pt idx="8">
                  <c:v>#N/A</c:v>
                </c:pt>
                <c:pt idx="9">
                  <c:v>#N/A</c:v>
                </c:pt>
                <c:pt idx="10">
                  <c:v>5806</c:v>
                </c:pt>
                <c:pt idx="11">
                  <c:v>#N/A</c:v>
                </c:pt>
                <c:pt idx="12">
                  <c:v>#N/A</c:v>
                </c:pt>
                <c:pt idx="13">
                  <c:v>5288</c:v>
                </c:pt>
                <c:pt idx="14">
                  <c:v>#N/A</c:v>
                </c:pt>
              </c:numCache>
            </c:numRef>
          </c:val>
          <c:smooth val="0"/>
          <c:extLst>
            <c:ext xmlns:c16="http://schemas.microsoft.com/office/drawing/2014/chart" uri="{C3380CC4-5D6E-409C-BE32-E72D297353CC}">
              <c16:uniqueId val="{0000000B-D55F-429B-B6A1-9F4D9AFEA5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3037</c:v>
                </c:pt>
                <c:pt idx="1">
                  <c:v>2826</c:v>
                </c:pt>
                <c:pt idx="2">
                  <c:v>2826</c:v>
                </c:pt>
              </c:numCache>
            </c:numRef>
          </c:val>
          <c:extLst>
            <c:ext xmlns:c16="http://schemas.microsoft.com/office/drawing/2014/chart" uri="{C3380CC4-5D6E-409C-BE32-E72D297353CC}">
              <c16:uniqueId val="{00000000-4242-49EB-BB30-7B7E56BE7E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971</c:v>
                </c:pt>
                <c:pt idx="1">
                  <c:v>971</c:v>
                </c:pt>
                <c:pt idx="2">
                  <c:v>971</c:v>
                </c:pt>
              </c:numCache>
            </c:numRef>
          </c:val>
          <c:extLst>
            <c:ext xmlns:c16="http://schemas.microsoft.com/office/drawing/2014/chart" uri="{C3380CC4-5D6E-409C-BE32-E72D297353CC}">
              <c16:uniqueId val="{00000001-4242-49EB-BB30-7B7E56BE7E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5842</c:v>
                </c:pt>
                <c:pt idx="1">
                  <c:v>5593</c:v>
                </c:pt>
                <c:pt idx="2">
                  <c:v>5598</c:v>
                </c:pt>
              </c:numCache>
            </c:numRef>
          </c:val>
          <c:extLst>
            <c:ext xmlns:c16="http://schemas.microsoft.com/office/drawing/2014/chart" uri="{C3380CC4-5D6E-409C-BE32-E72D297353CC}">
              <c16:uniqueId val="{00000002-4242-49EB-BB30-7B7E56BE7E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{80A894EE-54EA-43C4-AD29-61E8011E7348}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DC7-459A-88B0-EE075F327B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{3932BA35-F506-430C-83B7-7B20D8DE0EA8}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C7-459A-88B0-EE075F327B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{0BC19C89-B992-4AC3-A39F-C981A2C502C8}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C7-459A-88B0-EE075F327B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{EF2B4E2B-6B57-4A1E-B7FD-1A45259BF431}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C7-459A-88B0-EE075F327B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{D2A6B9C8-810F-42B8-BB44-F8C89EE7D32A}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C7-459A-88B0-EE075F327BD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{2B625F4D-A052-4D6A-AF2F-2B220137388F}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DC7-459A-88B0-EE075F327BD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{19BE6F21-36E9-45F2-A47E-50AC1FC9D5B8}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DC7-459A-88B0-EE075F327BD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{1F5BF4FF-8842-448D-9F9A-225C212AFAF4}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DC7-459A-88B0-EE075F327BD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{17E1F243-4DC1-47AB-9D98-75B281659863}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DC7-459A-88B0-EE075F327B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64.3</c:v>
                </c:pt>
                <c:pt idx="16">
                  <c:v>63.8</c:v>
                </c:pt>
                <c:pt idx="24">
                  <c:v>65.3</c:v>
                </c:pt>
                <c:pt idx="32">
                  <c:v>66.900000000000006</c:v>
                </c:pt>
              </c:numCache>
            </c:numRef>
          </c:xVal>
          <c:yVal>
            <c:numRef>
              <c:f>公会計指標分析・財政指標組合せ分析表!$BP$51:$DC$51</c:f>
              <c:numCache>
                <c:formatCode>#,##0.0;"▲ "#,##0.0</c:formatCode>
                <c:ptCount val="40"/>
                <c:pt idx="0">
                  <c:v>46.8</c:v>
                </c:pt>
                <c:pt idx="8">
                  <c:v>31.6</c:v>
                </c:pt>
                <c:pt idx="16">
                  <c:v>38.4</c:v>
                </c:pt>
                <c:pt idx="24">
                  <c:v>37.4</c:v>
                </c:pt>
                <c:pt idx="32">
                  <c:v>33.299999999999997</c:v>
                </c:pt>
              </c:numCache>
            </c:numRef>
          </c:yVal>
          <c:smooth val="0"/>
          <c:extLst>
            <c:ext xmlns:c16="http://schemas.microsoft.com/office/drawing/2014/chart" uri="{C3380CC4-5D6E-409C-BE32-E72D297353CC}">
              <c16:uniqueId val="{00000009-CDC7-459A-88B0-EE075F327B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{5A70DED3-06E5-4DF3-8911-278E6EF43B7A}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DC7-459A-88B0-EE075F327B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{0F4E8079-8D69-49DF-96EA-33A3B3BEE54B}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C7-459A-88B0-EE075F327B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{1616FDC0-FF48-4C0A-B934-F0B18C148795}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C7-459A-88B0-EE075F327B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{0210B626-FBBB-476A-8EEB-E78468D73CE7}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C7-459A-88B0-EE075F327B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{382F796E-B798-4D80-8EEA-7069284C60AF}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C7-459A-88B0-EE075F327BD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{2CB23904-D674-4CE5-B29D-4EC69C691A21}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DC7-459A-88B0-EE075F327BD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{23018B1C-EEC4-40E2-8725-06A47D08F6D0}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DC7-459A-88B0-EE075F327BD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{BF642B99-A32C-4648-BF53-607FC7A23938}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DC7-459A-88B0-EE075F327BD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{57A2933A-0DB2-4A78-9D16-67F50400D94F}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DC7-459A-88B0-EE075F327B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DC7-459A-88B0-EE075F327BDD}"/>
            </c:ext>
          </c:extLst>
        </c:ser>
        <c:dLbls>
          <c:showLegendKey val="0"/>
          <c:showVal val="1"/>
          <c:showCatName val="0"/>
          <c:showSerName val="0"/>
          <c:showPercent val="0"/>
          <c:showBubbleSize val="0"/>
        </c:dLbls>
        <c:axId val="46179840"/>
        <c:axId val="46181760"/>
      </c:scatterChart>
      <c:valAx>
        <c:axId val="46179840"/>
        <c:scaling>
          <c:orientation val="maxMin"/>
          <c:max val="6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{E3EED528-CF60-4DFB-BDC3-FD3E021A4C8D}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650-42E3-A46C-8FE4197AB6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{910F650D-87FE-4C44-9D49-BE96DFF1BA30}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50-42E3-A46C-8FE4197AB6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{196F3182-362E-4C86-A29F-71DA990EABFA}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50-42E3-A46C-8FE4197AB6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{95733687-63CD-43EE-A087-B74E1275EEE9}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50-42E3-A46C-8FE4197AB6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{086B4A73-05EE-4EE9-87A4-6827810EC08C}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50-42E3-A46C-8FE4197AB6A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{0182EC09-6D09-4AE9-B3F3-8C1FCE1C57D4}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650-42E3-A46C-8FE4197AB6A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{39A36DAF-29C2-4D15-8C27-FF402E129838}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650-42E3-A46C-8FE4197AB6A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{671628AC-4EBB-43BD-BCB0-AA42DD1F0C3A}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650-42E3-A46C-8FE4197AB6A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{F0DEECFF-D367-4364-ABD4-89D8D4E178FE}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650-42E3-A46C-8FE4197AB6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9.4</c:v>
                </c:pt>
                <c:pt idx="16">
                  <c:v>8.6999999999999993</c:v>
                </c:pt>
                <c:pt idx="24">
                  <c:v>8.4</c:v>
                </c:pt>
                <c:pt idx="32">
                  <c:v>7.8</c:v>
                </c:pt>
              </c:numCache>
            </c:numRef>
          </c:xVal>
          <c:yVal>
            <c:numRef>
              <c:f>公会計指標分析・財政指標組合せ分析表!$BP$73:$DC$73</c:f>
              <c:numCache>
                <c:formatCode>#,##0.0;"▲ "#,##0.0</c:formatCode>
                <c:ptCount val="40"/>
                <c:pt idx="0">
                  <c:v>46.8</c:v>
                </c:pt>
                <c:pt idx="8">
                  <c:v>31.6</c:v>
                </c:pt>
                <c:pt idx="16">
                  <c:v>38.4</c:v>
                </c:pt>
                <c:pt idx="24">
                  <c:v>37.4</c:v>
                </c:pt>
                <c:pt idx="32">
                  <c:v>33.299999999999997</c:v>
                </c:pt>
              </c:numCache>
            </c:numRef>
          </c:yVal>
          <c:smooth val="0"/>
          <c:extLst>
            <c:ext xmlns:c16="http://schemas.microsoft.com/office/drawing/2014/chart" uri="{C3380CC4-5D6E-409C-BE32-E72D297353CC}">
              <c16:uniqueId val="{00000009-B650-42E3-A46C-8FE4197AB6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{A76392BD-47B6-401B-B39B-7126DDDC0BE0}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650-42E3-A46C-8FE4197AB6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{0CEAE12F-EEAE-4B55-9645-21D18D8AC357}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50-42E3-A46C-8FE4197AB6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{D863631D-5C0C-43BC-BC96-BFEB9925D322}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50-42E3-A46C-8FE4197AB6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{EA69C9D9-AF23-4DEA-B7E2-75A6C041AD97}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50-42E3-A46C-8FE4197AB6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{BF489B10-9399-4020-8027-0DEB6D5F39E8}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50-42E3-A46C-8FE4197AB6A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{945B5219-2D72-402A-9524-E37EE8891E44}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650-42E3-A46C-8FE4197AB6A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{280423BA-1ADC-4298-89B7-64F37336A4E7}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650-42E3-A46C-8FE4197AB6A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{7746E8A9-EFDD-481E-BDA4-C649DCFEB8AF}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650-42E3-A46C-8FE4197AB6A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{B6461B2A-556C-466E-80C8-4D89B728C896}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650-42E3-A46C-8FE4197AB6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B650-42E3-A46C-8FE4197AB6AD}"/>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駅周辺整備</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償還が開始したことにより，元利償還金については，増となったが，企業会計の地方債残高の減に伴う償還額の減により，実質公債費比率（分子）は前年と比較して減となった。合併特例債を活用した上曽トンネル整備事業や，個別施設計画に基づく公共施設の長寿命化事業などの大規模事業が進められており，元利償還金は増加していく見込みであるため，事業実施の適正化及び市債発行の抑制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満期一括償還地方債の借入を利用していないため。</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ゴシック" pitchFamily="49" charset="-128"/>
              <a:ea typeface="ＭＳ ゴシック" pitchFamily="49" charset="-128"/>
            </a:rPr>
            <a:t>　</a:t>
          </a:r>
          <a:r>
            <a:rPr kumimoji="1" lang="ja-JP" altLang="en-US"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将来負担額については，上曽トンネル整備事業や防災行政無線整備事業ににより，地方債現在高は増加したものの，公営企業債の地方債残高が減少しており，前年と比較すると</a:t>
          </a:r>
          <a:r>
            <a:rPr kumimoji="1" lang="en-US" altLang="ja-JP"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652</a:t>
          </a:r>
          <a:r>
            <a:rPr kumimoji="1" lang="ja-JP" altLang="en-US"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充当可能財源等については，国民健康保険支払準備基金，介護給付費支払準備基金の積立により，充当可能基金が増加したものの，都市計画事業に係る地方債現在高の減少により，充当可能特定歳入の減少や，下水道費，道路橋りょう費の算入見込額の減による基準財政需要額算入見込額の減少により，前年と比較すると</a:t>
          </a:r>
          <a:r>
            <a:rPr kumimoji="1" lang="en-US" altLang="ja-JP"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134</a:t>
          </a:r>
          <a:r>
            <a:rPr kumimoji="1" lang="ja-JP" altLang="en-US"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将来負担比率の分子が，前年と比較すると</a:t>
          </a:r>
          <a:r>
            <a:rPr kumimoji="1" lang="en-US" altLang="ja-JP"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518</a:t>
          </a:r>
          <a:r>
            <a:rPr kumimoji="1" lang="ja-JP" altLang="en-US"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百万円の減となったため，前年度から比率は</a:t>
          </a:r>
          <a:r>
            <a:rPr kumimoji="1" lang="en-US" altLang="ja-JP"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4.1</a:t>
          </a:r>
          <a:r>
            <a:rPr kumimoji="1" lang="ja-JP" altLang="en-US"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合併特例債を活用した上曽トンネル整備事業や，個別施設計画に基づく公共施設の長寿命化事業などの大規模事業が進められており，地方債現在高の増加，充当可能基金の減少が見込まれるため，比率は上昇すると見込まれるため，事業実施の適正化を図り，財政の健全化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茨城県石岡市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森林環境譲与税の交付により「森林環境譲与税基金」に</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積み立てたことや入湯税を「観光施設整備等基金」に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百万円積み立てたこと及び駐車場特別会計からの繰入金を「駅周辺整備基金」に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百万円積み立てた一方，総合支所庁舎有効活用</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事業に伴い「庁舎整備基金」を</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財政状況を見ながら，今後予定されている大規模事業に充当する基金への積み立て及び取り崩しを行っていく。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　：公用又は公共用に供する施設の整備に要する経費</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・学校施設等整備基金：学校施設等の整備に要する経費</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・庁舎整備基金　　　：庁舎の整備に要する経費</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　：基金利子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万円を積み立てたことによる増加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・庁舎整備基金　　　：総合支所庁舎有効活用</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3,371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万円を充当したことによる減少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・公共施設整備基金　：個別施設計画に基づく公共施設の老朽化等に伴う施設改修が見込まれるため，収支状況を見ながら積み立てを行っていく。</a:t>
          </a:r>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・学校施設等整備基金：小中学校統合再編計画に基づく学校施設の統合に伴う大規模改修が予定されているため，収支状況を見ながら積み立て及び取り崩しを行っていく。</a:t>
          </a:r>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・財政調整基金の残高は，標準財政規模の約</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％を目安としているため現状の残高を維持していく</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・合併特例債等の大規模事業が進行中であり，今後も個別施設計画に基づく公共施設の長寿命化事業が行われる見込みであるため，財政状況を見ながら必要に応じて積み立て及び取り崩しを行っていく。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73,649
72,541
215.53
42,299,435
40,910,581
1,056,046
18,329,375
29,924,780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ポイント高い水準にあり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施設の老朽化の程度が高くなっている。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特にインフラ資産の減価償却が進んだことにより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及び令和元年度に策定した各施設の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施設の集約化・複合化・老朽化対策等を適切に進めていく。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125276</xdr:rowOff>
    </xdr:from>
    <xdr:to>
      <xdr:col>23</xdr:col>
      <xdr:colOff>136525</xdr:colOff>
      <xdr:row>31</xdr:row>
      <xdr:rowOff>55426</xdr:rowOff>
    </xdr:to>
    <xdr:sp macro="" textlink="">
      <xdr:nvSpPr>
        <xdr:cNvPr id="83" name="楕円 82"/>
        <xdr:cNvSpPr/>
      </xdr:nvSpPr>
      <xdr:spPr>
        <a:xfrm>
          <a:off x="47117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103703</xdr:rowOff>
    </xdr:from>
    <xdr:ext cx="405111" cy="259045"/>
    <xdr:sp macro="" textlink="">
      <xdr:nvSpPr>
        <xdr:cNvPr id="84" name="有形固定資産減価償却率該当値テキスト"/>
        <xdr:cNvSpPr txBox="1"/>
      </xdr:nvSpPr>
      <xdr:spPr>
        <a:xfrm>
          <a:off x="4813300" y="6018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85" name="楕円 84"/>
        <xdr:cNvSpPr/>
      </xdr:nvSpPr>
      <xdr:spPr>
        <a:xfrm>
          <a:off x="4000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31</xdr:row>
      <xdr:rowOff>4626</xdr:rowOff>
    </xdr:to>
    <xdr:cxnSp macro="">
      <xdr:nvCxnSpPr>
        <xdr:cNvPr id="86" name="直線コネクタ 85"/>
        <xdr:cNvCxnSpPr/>
      </xdr:nvCxnSpPr>
      <xdr:spPr>
        <a:xfrm>
          <a:off x="4051300" y="6041753"/>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29664</xdr:rowOff>
    </xdr:from>
    <xdr:to>
      <xdr:col>15</xdr:col>
      <xdr:colOff>187325</xdr:colOff>
      <xdr:row>30</xdr:row>
      <xdr:rowOff>131264</xdr:rowOff>
    </xdr:to>
    <xdr:sp macro="" textlink="">
      <xdr:nvSpPr>
        <xdr:cNvPr id="87" name="楕円 86"/>
        <xdr:cNvSpPr/>
      </xdr:nvSpPr>
      <xdr:spPr>
        <a:xfrm>
          <a:off x="3238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80464</xdr:rowOff>
    </xdr:from>
    <xdr:to>
      <xdr:col>19</xdr:col>
      <xdr:colOff>136525</xdr:colOff>
      <xdr:row>30</xdr:row>
      <xdr:rowOff>126728</xdr:rowOff>
    </xdr:to>
    <xdr:cxnSp macro="">
      <xdr:nvCxnSpPr>
        <xdr:cNvPr id="88" name="直線コネクタ 87"/>
        <xdr:cNvCxnSpPr/>
      </xdr:nvCxnSpPr>
      <xdr:spPr>
        <a:xfrm>
          <a:off x="3289300" y="599548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9" name="楕円 88"/>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80464</xdr:rowOff>
    </xdr:from>
    <xdr:to>
      <xdr:col>15</xdr:col>
      <xdr:colOff>136525</xdr:colOff>
      <xdr:row>30</xdr:row>
      <xdr:rowOff>95885</xdr:rowOff>
    </xdr:to>
    <xdr:cxnSp macro="">
      <xdr:nvCxnSpPr>
        <xdr:cNvPr id="90" name="直線コネクタ 89"/>
        <xdr:cNvCxnSpPr/>
      </xdr:nvCxnSpPr>
      <xdr:spPr>
        <a:xfrm flipV="1">
          <a:off x="2527300" y="599548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167186</xdr:rowOff>
    </xdr:from>
    <xdr:to>
      <xdr:col>7</xdr:col>
      <xdr:colOff>187325</xdr:colOff>
      <xdr:row>30</xdr:row>
      <xdr:rowOff>97336</xdr:rowOff>
    </xdr:to>
    <xdr:sp macro="" textlink="">
      <xdr:nvSpPr>
        <xdr:cNvPr id="91" name="楕円 90"/>
        <xdr:cNvSpPr/>
      </xdr:nvSpPr>
      <xdr:spPr>
        <a:xfrm>
          <a:off x="1714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46536</xdr:rowOff>
    </xdr:from>
    <xdr:to>
      <xdr:col>11</xdr:col>
      <xdr:colOff>136525</xdr:colOff>
      <xdr:row>30</xdr:row>
      <xdr:rowOff>95885</xdr:rowOff>
    </xdr:to>
    <xdr:cxnSp macro="">
      <xdr:nvCxnSpPr>
        <xdr:cNvPr id="92" name="直線コネクタ 91"/>
        <xdr:cNvCxnSpPr/>
      </xdr:nvCxnSpPr>
      <xdr:spPr>
        <a:xfrm>
          <a:off x="1765300" y="596156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168655</xdr:rowOff>
    </xdr:from>
    <xdr:ext cx="405111" cy="259045"/>
    <xdr:sp macro="" textlink="">
      <xdr:nvSpPr>
        <xdr:cNvPr id="97" name="n_1mainValue有形固定資産減価償却率"/>
        <xdr:cNvSpPr txBox="1"/>
      </xdr:nvSpPr>
      <xdr:spPr>
        <a:xfrm>
          <a:off x="38360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122391</xdr:rowOff>
    </xdr:from>
    <xdr:ext cx="405111" cy="259045"/>
    <xdr:sp macro="" textlink="">
      <xdr:nvSpPr>
        <xdr:cNvPr id="98" name="n_2mainValue有形固定資産減価償却率"/>
        <xdr:cNvSpPr txBox="1"/>
      </xdr:nvSpPr>
      <xdr:spPr>
        <a:xfrm>
          <a:off x="3086744"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9" name="n_3main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88463</xdr:rowOff>
    </xdr:from>
    <xdr:ext cx="405111" cy="259045"/>
    <xdr:sp macro="" textlink="">
      <xdr:nvSpPr>
        <xdr:cNvPr id="100" name="n_4mainValue有形固定資産減価償却率"/>
        <xdr:cNvSpPr txBox="1"/>
      </xdr:nvSpPr>
      <xdr:spPr>
        <a:xfrm>
          <a:off x="1562744" y="60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年度において類似団体平均を上回っているが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ポイント減少している。減少の主な要因としては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、企業会計における地方債残高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減少したことに伴い一般会計からの繰入見込額が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124248</xdr:rowOff>
    </xdr:from>
    <xdr:to>
      <xdr:col>76</xdr:col>
      <xdr:colOff>73025</xdr:colOff>
      <xdr:row>31</xdr:row>
      <xdr:rowOff>54398</xdr:rowOff>
    </xdr:to>
    <xdr:sp macro="" textlink="">
      <xdr:nvSpPr>
        <xdr:cNvPr id="145" name="楕円 144"/>
        <xdr:cNvSpPr/>
      </xdr:nvSpPr>
      <xdr:spPr>
        <a:xfrm>
          <a:off x="14744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102675</xdr:rowOff>
    </xdr:from>
    <xdr:ext cx="469744" cy="259045"/>
    <xdr:sp macro="" textlink="">
      <xdr:nvSpPr>
        <xdr:cNvPr id="146" name="債務償還比率該当値テキスト"/>
        <xdr:cNvSpPr txBox="1"/>
      </xdr:nvSpPr>
      <xdr:spPr>
        <a:xfrm>
          <a:off x="14846300" y="601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141281</xdr:rowOff>
    </xdr:from>
    <xdr:to>
      <xdr:col>72</xdr:col>
      <xdr:colOff>123825</xdr:colOff>
      <xdr:row>31</xdr:row>
      <xdr:rowOff>71431</xdr:rowOff>
    </xdr:to>
    <xdr:sp macro="" textlink="">
      <xdr:nvSpPr>
        <xdr:cNvPr id="147" name="楕円 146"/>
        <xdr:cNvSpPr/>
      </xdr:nvSpPr>
      <xdr:spPr>
        <a:xfrm>
          <a:off x="14033500" y="605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3598</xdr:rowOff>
    </xdr:from>
    <xdr:to>
      <xdr:col>76</xdr:col>
      <xdr:colOff>22225</xdr:colOff>
      <xdr:row>31</xdr:row>
      <xdr:rowOff>20631</xdr:rowOff>
    </xdr:to>
    <xdr:cxnSp macro="">
      <xdr:nvCxnSpPr>
        <xdr:cNvPr id="148" name="直線コネクタ 147"/>
        <xdr:cNvCxnSpPr/>
      </xdr:nvCxnSpPr>
      <xdr:spPr>
        <a:xfrm flipV="1">
          <a:off x="14084300" y="6090073"/>
          <a:ext cx="711200" cy="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158552</xdr:rowOff>
    </xdr:from>
    <xdr:to>
      <xdr:col>68</xdr:col>
      <xdr:colOff>123825</xdr:colOff>
      <xdr:row>31</xdr:row>
      <xdr:rowOff>88702</xdr:rowOff>
    </xdr:to>
    <xdr:sp macro="" textlink="">
      <xdr:nvSpPr>
        <xdr:cNvPr id="149" name="楕円 148"/>
        <xdr:cNvSpPr/>
      </xdr:nvSpPr>
      <xdr:spPr>
        <a:xfrm>
          <a:off x="13271500" y="6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20631</xdr:rowOff>
    </xdr:from>
    <xdr:to>
      <xdr:col>72</xdr:col>
      <xdr:colOff>73025</xdr:colOff>
      <xdr:row>31</xdr:row>
      <xdr:rowOff>37902</xdr:rowOff>
    </xdr:to>
    <xdr:cxnSp macro="">
      <xdr:nvCxnSpPr>
        <xdr:cNvPr id="150" name="直線コネクタ 149"/>
        <xdr:cNvCxnSpPr/>
      </xdr:nvCxnSpPr>
      <xdr:spPr>
        <a:xfrm flipV="1">
          <a:off x="13322300" y="6107106"/>
          <a:ext cx="762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81788</xdr:rowOff>
    </xdr:from>
    <xdr:to>
      <xdr:col>64</xdr:col>
      <xdr:colOff>123825</xdr:colOff>
      <xdr:row>31</xdr:row>
      <xdr:rowOff>11938</xdr:rowOff>
    </xdr:to>
    <xdr:sp macro="" textlink="">
      <xdr:nvSpPr>
        <xdr:cNvPr id="151" name="楕円 150"/>
        <xdr:cNvSpPr/>
      </xdr:nvSpPr>
      <xdr:spPr>
        <a:xfrm>
          <a:off x="12509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132588</xdr:rowOff>
    </xdr:from>
    <xdr:to>
      <xdr:col>68</xdr:col>
      <xdr:colOff>73025</xdr:colOff>
      <xdr:row>31</xdr:row>
      <xdr:rowOff>37902</xdr:rowOff>
    </xdr:to>
    <xdr:cxnSp macro="">
      <xdr:nvCxnSpPr>
        <xdr:cNvPr id="152" name="直線コネクタ 151"/>
        <xdr:cNvCxnSpPr/>
      </xdr:nvCxnSpPr>
      <xdr:spPr>
        <a:xfrm>
          <a:off x="12560300" y="6047613"/>
          <a:ext cx="7620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113813</xdr:rowOff>
    </xdr:from>
    <xdr:to>
      <xdr:col>60</xdr:col>
      <xdr:colOff>123825</xdr:colOff>
      <xdr:row>31</xdr:row>
      <xdr:rowOff>43963</xdr:rowOff>
    </xdr:to>
    <xdr:sp macro="" textlink="">
      <xdr:nvSpPr>
        <xdr:cNvPr id="153" name="楕円 152"/>
        <xdr:cNvSpPr/>
      </xdr:nvSpPr>
      <xdr:spPr>
        <a:xfrm>
          <a:off x="11747500" y="60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132588</xdr:rowOff>
    </xdr:from>
    <xdr:to>
      <xdr:col>64</xdr:col>
      <xdr:colOff>73025</xdr:colOff>
      <xdr:row>30</xdr:row>
      <xdr:rowOff>164613</xdr:rowOff>
    </xdr:to>
    <xdr:cxnSp macro="">
      <xdr:nvCxnSpPr>
        <xdr:cNvPr id="154" name="直線コネクタ 153"/>
        <xdr:cNvCxnSpPr/>
      </xdr:nvCxnSpPr>
      <xdr:spPr>
        <a:xfrm flipV="1">
          <a:off x="11798300" y="6047613"/>
          <a:ext cx="762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57"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62558</xdr:rowOff>
    </xdr:from>
    <xdr:ext cx="469744" cy="259045"/>
    <xdr:sp macro="" textlink="">
      <xdr:nvSpPr>
        <xdr:cNvPr id="159" name="n_1mainValue債務償還比率"/>
        <xdr:cNvSpPr txBox="1"/>
      </xdr:nvSpPr>
      <xdr:spPr>
        <a:xfrm>
          <a:off x="13836727" y="614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79829</xdr:rowOff>
    </xdr:from>
    <xdr:ext cx="469744" cy="259045"/>
    <xdr:sp macro="" textlink="">
      <xdr:nvSpPr>
        <xdr:cNvPr id="160" name="n_2mainValue債務償還比率"/>
        <xdr:cNvSpPr txBox="1"/>
      </xdr:nvSpPr>
      <xdr:spPr>
        <a:xfrm>
          <a:off x="13087427" y="61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28465</xdr:rowOff>
    </xdr:from>
    <xdr:ext cx="469744" cy="259045"/>
    <xdr:sp macro="" textlink="">
      <xdr:nvSpPr>
        <xdr:cNvPr id="161" name="n_3mainValue債務償還比率"/>
        <xdr:cNvSpPr txBox="1"/>
      </xdr:nvSpPr>
      <xdr:spPr>
        <a:xfrm>
          <a:off x="12325427" y="577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35090</xdr:rowOff>
    </xdr:from>
    <xdr:ext cx="469744" cy="259045"/>
    <xdr:sp macro="" textlink="">
      <xdr:nvSpPr>
        <xdr:cNvPr id="162" name="n_4mainValue債務償還比率"/>
        <xdr:cNvSpPr txBox="1"/>
      </xdr:nvSpPr>
      <xdr:spPr>
        <a:xfrm>
          <a:off x="11563427" y="612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73,649
72,541
215.53
42,299,435
40,910,581
1,056,046
18,329,375
29,924,780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xdr:rowOff>
    </xdr:from>
    <xdr:to>
      <xdr:col>24</xdr:col>
      <xdr:colOff>114300</xdr:colOff>
      <xdr:row>40</xdr:row>
      <xdr:rowOff>113284</xdr:rowOff>
    </xdr:to>
    <xdr:sp macro="" textlink="">
      <xdr:nvSpPr>
        <xdr:cNvPr id="71" name="楕円 70"/>
        <xdr:cNvSpPr/>
      </xdr:nvSpPr>
      <xdr:spPr>
        <a:xfrm>
          <a:off x="4584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161561</xdr:rowOff>
    </xdr:from>
    <xdr:ext cx="405111" cy="259045"/>
    <xdr:sp macro="" textlink="">
      <xdr:nvSpPr>
        <xdr:cNvPr id="72" name="【道路】&#10;有形固定資産減価償却率該当値テキスト"/>
        <xdr:cNvSpPr txBox="1"/>
      </xdr:nvSpPr>
      <xdr:spPr>
        <a:xfrm>
          <a:off x="4673600"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146558</xdr:rowOff>
    </xdr:from>
    <xdr:to>
      <xdr:col>20</xdr:col>
      <xdr:colOff>38100</xdr:colOff>
      <xdr:row>40</xdr:row>
      <xdr:rowOff>76708</xdr:rowOff>
    </xdr:to>
    <xdr:sp macro="" textlink="">
      <xdr:nvSpPr>
        <xdr:cNvPr id="73" name="楕円 72"/>
        <xdr:cNvSpPr/>
      </xdr:nvSpPr>
      <xdr:spPr>
        <a:xfrm>
          <a:off x="3746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25908</xdr:rowOff>
    </xdr:from>
    <xdr:to>
      <xdr:col>24</xdr:col>
      <xdr:colOff>63500</xdr:colOff>
      <xdr:row>40</xdr:row>
      <xdr:rowOff>62484</xdr:rowOff>
    </xdr:to>
    <xdr:cxnSp macro="">
      <xdr:nvCxnSpPr>
        <xdr:cNvPr id="74" name="直線コネクタ 73"/>
        <xdr:cNvCxnSpPr/>
      </xdr:nvCxnSpPr>
      <xdr:spPr>
        <a:xfrm>
          <a:off x="3797300" y="6883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107696</xdr:rowOff>
    </xdr:from>
    <xdr:to>
      <xdr:col>15</xdr:col>
      <xdr:colOff>101600</xdr:colOff>
      <xdr:row>40</xdr:row>
      <xdr:rowOff>37846</xdr:rowOff>
    </xdr:to>
    <xdr:sp macro="" textlink="">
      <xdr:nvSpPr>
        <xdr:cNvPr id="75" name="楕円 74"/>
        <xdr:cNvSpPr/>
      </xdr:nvSpPr>
      <xdr:spPr>
        <a:xfrm>
          <a:off x="2857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158496</xdr:rowOff>
    </xdr:from>
    <xdr:to>
      <xdr:col>19</xdr:col>
      <xdr:colOff>177800</xdr:colOff>
      <xdr:row>40</xdr:row>
      <xdr:rowOff>25908</xdr:rowOff>
    </xdr:to>
    <xdr:cxnSp macro="">
      <xdr:nvCxnSpPr>
        <xdr:cNvPr id="76" name="直線コネクタ 75"/>
        <xdr:cNvCxnSpPr/>
      </xdr:nvCxnSpPr>
      <xdr:spPr>
        <a:xfrm>
          <a:off x="2908300" y="68450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68834</xdr:rowOff>
    </xdr:from>
    <xdr:to>
      <xdr:col>10</xdr:col>
      <xdr:colOff>165100</xdr:colOff>
      <xdr:row>39</xdr:row>
      <xdr:rowOff>170434</xdr:rowOff>
    </xdr:to>
    <xdr:sp macro="" textlink="">
      <xdr:nvSpPr>
        <xdr:cNvPr id="77" name="楕円 76"/>
        <xdr:cNvSpPr/>
      </xdr:nvSpPr>
      <xdr:spPr>
        <a:xfrm>
          <a:off x="1968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119634</xdr:rowOff>
    </xdr:from>
    <xdr:to>
      <xdr:col>15</xdr:col>
      <xdr:colOff>50800</xdr:colOff>
      <xdr:row>39</xdr:row>
      <xdr:rowOff>158496</xdr:rowOff>
    </xdr:to>
    <xdr:cxnSp macro="">
      <xdr:nvCxnSpPr>
        <xdr:cNvPr id="78" name="直線コネクタ 77"/>
        <xdr:cNvCxnSpPr/>
      </xdr:nvCxnSpPr>
      <xdr:spPr>
        <a:xfrm>
          <a:off x="2019300" y="68061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25400</xdr:rowOff>
    </xdr:from>
    <xdr:to>
      <xdr:col>6</xdr:col>
      <xdr:colOff>38100</xdr:colOff>
      <xdr:row>39</xdr:row>
      <xdr:rowOff>127000</xdr:rowOff>
    </xdr:to>
    <xdr:sp macro="" textlink="">
      <xdr:nvSpPr>
        <xdr:cNvPr id="79" name="楕円 78"/>
        <xdr:cNvSpPr/>
      </xdr:nvSpPr>
      <xdr:spPr>
        <a:xfrm>
          <a:off x="107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76200</xdr:rowOff>
    </xdr:from>
    <xdr:to>
      <xdr:col>10</xdr:col>
      <xdr:colOff>114300</xdr:colOff>
      <xdr:row>39</xdr:row>
      <xdr:rowOff>119634</xdr:rowOff>
    </xdr:to>
    <xdr:cxnSp macro="">
      <xdr:nvCxnSpPr>
        <xdr:cNvPr id="80" name="直線コネクタ 79"/>
        <xdr:cNvCxnSpPr/>
      </xdr:nvCxnSpPr>
      <xdr:spPr>
        <a:xfrm>
          <a:off x="1130300" y="67627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67835</xdr:rowOff>
    </xdr:from>
    <xdr:ext cx="405111" cy="259045"/>
    <xdr:sp macro="" textlink="">
      <xdr:nvSpPr>
        <xdr:cNvPr id="85" name="n_1mainValue【道路】&#10;有形固定資産減価償却率"/>
        <xdr:cNvSpPr txBox="1"/>
      </xdr:nvSpPr>
      <xdr:spPr>
        <a:xfrm>
          <a:off x="35820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28973</xdr:rowOff>
    </xdr:from>
    <xdr:ext cx="405111" cy="259045"/>
    <xdr:sp macro="" textlink="">
      <xdr:nvSpPr>
        <xdr:cNvPr id="86" name="n_2mainValue【道路】&#10;有形固定資産減価償却率"/>
        <xdr:cNvSpPr txBox="1"/>
      </xdr:nvSpPr>
      <xdr:spPr>
        <a:xfrm>
          <a:off x="27057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161561</xdr:rowOff>
    </xdr:from>
    <xdr:ext cx="405111" cy="259045"/>
    <xdr:sp macro="" textlink="">
      <xdr:nvSpPr>
        <xdr:cNvPr id="87" name="n_3mainValue【道路】&#10;有形固定資産減価償却率"/>
        <xdr:cNvSpPr txBox="1"/>
      </xdr:nvSpPr>
      <xdr:spPr>
        <a:xfrm>
          <a:off x="18167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118127</xdr:rowOff>
    </xdr:from>
    <xdr:ext cx="405111" cy="259045"/>
    <xdr:sp macro="" textlink="">
      <xdr:nvSpPr>
        <xdr:cNvPr id="88" name="n_4mainValue【道路】&#10;有形固定資産減価償却率"/>
        <xdr:cNvSpPr txBox="1"/>
      </xdr:nvSpPr>
      <xdr:spPr>
        <a:xfrm>
          <a:off x="927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138328</xdr:rowOff>
    </xdr:from>
    <xdr:to>
      <xdr:col>55</xdr:col>
      <xdr:colOff>50800</xdr:colOff>
      <xdr:row>36</xdr:row>
      <xdr:rowOff>68478</xdr:rowOff>
    </xdr:to>
    <xdr:sp macro="" textlink="">
      <xdr:nvSpPr>
        <xdr:cNvPr id="128" name="楕円 127"/>
        <xdr:cNvSpPr/>
      </xdr:nvSpPr>
      <xdr:spPr>
        <a:xfrm>
          <a:off x="10426700" y="61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161205</xdr:rowOff>
    </xdr:from>
    <xdr:ext cx="534377" cy="259045"/>
    <xdr:sp macro="" textlink="">
      <xdr:nvSpPr>
        <xdr:cNvPr id="129" name="【道路】&#10;一人当たり延長該当値テキスト"/>
        <xdr:cNvSpPr txBox="1"/>
      </xdr:nvSpPr>
      <xdr:spPr>
        <a:xfrm>
          <a:off x="10515600" y="59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148311</xdr:rowOff>
    </xdr:from>
    <xdr:to>
      <xdr:col>50</xdr:col>
      <xdr:colOff>165100</xdr:colOff>
      <xdr:row>36</xdr:row>
      <xdr:rowOff>78461</xdr:rowOff>
    </xdr:to>
    <xdr:sp macro="" textlink="">
      <xdr:nvSpPr>
        <xdr:cNvPr id="130" name="楕円 129"/>
        <xdr:cNvSpPr/>
      </xdr:nvSpPr>
      <xdr:spPr>
        <a:xfrm>
          <a:off x="9588500" y="61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17678</xdr:rowOff>
    </xdr:from>
    <xdr:to>
      <xdr:col>55</xdr:col>
      <xdr:colOff>0</xdr:colOff>
      <xdr:row>36</xdr:row>
      <xdr:rowOff>27661</xdr:rowOff>
    </xdr:to>
    <xdr:cxnSp macro="">
      <xdr:nvCxnSpPr>
        <xdr:cNvPr id="131" name="直線コネクタ 130"/>
        <xdr:cNvCxnSpPr/>
      </xdr:nvCxnSpPr>
      <xdr:spPr>
        <a:xfrm flipV="1">
          <a:off x="9639300" y="6189878"/>
          <a:ext cx="8382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161150</xdr:rowOff>
    </xdr:from>
    <xdr:to>
      <xdr:col>46</xdr:col>
      <xdr:colOff>38100</xdr:colOff>
      <xdr:row>36</xdr:row>
      <xdr:rowOff>91300</xdr:rowOff>
    </xdr:to>
    <xdr:sp macro="" textlink="">
      <xdr:nvSpPr>
        <xdr:cNvPr id="132" name="楕円 131"/>
        <xdr:cNvSpPr/>
      </xdr:nvSpPr>
      <xdr:spPr>
        <a:xfrm>
          <a:off x="8699500" y="61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27661</xdr:rowOff>
    </xdr:from>
    <xdr:to>
      <xdr:col>50</xdr:col>
      <xdr:colOff>114300</xdr:colOff>
      <xdr:row>36</xdr:row>
      <xdr:rowOff>40500</xdr:rowOff>
    </xdr:to>
    <xdr:cxnSp macro="">
      <xdr:nvCxnSpPr>
        <xdr:cNvPr id="133" name="直線コネクタ 132"/>
        <xdr:cNvCxnSpPr/>
      </xdr:nvCxnSpPr>
      <xdr:spPr>
        <a:xfrm flipV="1">
          <a:off x="8750300" y="6199861"/>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xdr:rowOff>
    </xdr:from>
    <xdr:to>
      <xdr:col>41</xdr:col>
      <xdr:colOff>101600</xdr:colOff>
      <xdr:row>36</xdr:row>
      <xdr:rowOff>102616</xdr:rowOff>
    </xdr:to>
    <xdr:sp macro="" textlink="">
      <xdr:nvSpPr>
        <xdr:cNvPr id="134" name="楕円 133"/>
        <xdr:cNvSpPr/>
      </xdr:nvSpPr>
      <xdr:spPr>
        <a:xfrm>
          <a:off x="7810500" y="61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40500</xdr:rowOff>
    </xdr:from>
    <xdr:to>
      <xdr:col>45</xdr:col>
      <xdr:colOff>177800</xdr:colOff>
      <xdr:row>36</xdr:row>
      <xdr:rowOff>51816</xdr:rowOff>
    </xdr:to>
    <xdr:cxnSp macro="">
      <xdr:nvCxnSpPr>
        <xdr:cNvPr id="135" name="直線コネクタ 134"/>
        <xdr:cNvCxnSpPr/>
      </xdr:nvCxnSpPr>
      <xdr:spPr>
        <a:xfrm flipV="1">
          <a:off x="7861300" y="6212700"/>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11760</xdr:rowOff>
    </xdr:from>
    <xdr:to>
      <xdr:col>36</xdr:col>
      <xdr:colOff>165100</xdr:colOff>
      <xdr:row>36</xdr:row>
      <xdr:rowOff>113360</xdr:rowOff>
    </xdr:to>
    <xdr:sp macro="" textlink="">
      <xdr:nvSpPr>
        <xdr:cNvPr id="136" name="楕円 135"/>
        <xdr:cNvSpPr/>
      </xdr:nvSpPr>
      <xdr:spPr>
        <a:xfrm>
          <a:off x="6921500" y="61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51816</xdr:rowOff>
    </xdr:from>
    <xdr:to>
      <xdr:col>41</xdr:col>
      <xdr:colOff>50800</xdr:colOff>
      <xdr:row>36</xdr:row>
      <xdr:rowOff>62560</xdr:rowOff>
    </xdr:to>
    <xdr:cxnSp macro="">
      <xdr:nvCxnSpPr>
        <xdr:cNvPr id="137" name="直線コネクタ 136"/>
        <xdr:cNvCxnSpPr/>
      </xdr:nvCxnSpPr>
      <xdr:spPr>
        <a:xfrm flipV="1">
          <a:off x="6972300" y="622401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62768</xdr:rowOff>
    </xdr:from>
    <xdr:ext cx="534377" cy="259045"/>
    <xdr:sp macro="" textlink="">
      <xdr:nvSpPr>
        <xdr:cNvPr id="141" name="n_4aveValue【道路】&#10;一人当たり延長"/>
        <xdr:cNvSpPr txBox="1"/>
      </xdr:nvSpPr>
      <xdr:spPr>
        <a:xfrm>
          <a:off x="6705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94988</xdr:rowOff>
    </xdr:from>
    <xdr:ext cx="534377" cy="259045"/>
    <xdr:sp macro="" textlink="">
      <xdr:nvSpPr>
        <xdr:cNvPr id="142" name="n_1mainValue【道路】&#10;一人当たり延長"/>
        <xdr:cNvSpPr txBox="1"/>
      </xdr:nvSpPr>
      <xdr:spPr>
        <a:xfrm>
          <a:off x="9359411" y="592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107827</xdr:rowOff>
    </xdr:from>
    <xdr:ext cx="534377" cy="259045"/>
    <xdr:sp macro="" textlink="">
      <xdr:nvSpPr>
        <xdr:cNvPr id="143" name="n_2mainValue【道路】&#10;一人当たり延長"/>
        <xdr:cNvSpPr txBox="1"/>
      </xdr:nvSpPr>
      <xdr:spPr>
        <a:xfrm>
          <a:off x="8483111" y="59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119143</xdr:rowOff>
    </xdr:from>
    <xdr:ext cx="534377" cy="259045"/>
    <xdr:sp macro="" textlink="">
      <xdr:nvSpPr>
        <xdr:cNvPr id="144" name="n_3mainValue【道路】&#10;一人当たり延長"/>
        <xdr:cNvSpPr txBox="1"/>
      </xdr:nvSpPr>
      <xdr:spPr>
        <a:xfrm>
          <a:off x="7594111" y="59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129887</xdr:rowOff>
    </xdr:from>
    <xdr:ext cx="534377" cy="259045"/>
    <xdr:sp macro="" textlink="">
      <xdr:nvSpPr>
        <xdr:cNvPr id="145" name="n_4mainValue【道路】&#10;一人当たり延長"/>
        <xdr:cNvSpPr txBox="1"/>
      </xdr:nvSpPr>
      <xdr:spPr>
        <a:xfrm>
          <a:off x="6705111" y="59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12881</xdr:rowOff>
    </xdr:from>
    <xdr:to>
      <xdr:col>24</xdr:col>
      <xdr:colOff>114300</xdr:colOff>
      <xdr:row>57</xdr:row>
      <xdr:rowOff>114481</xdr:rowOff>
    </xdr:to>
    <xdr:sp macro="" textlink="">
      <xdr:nvSpPr>
        <xdr:cNvPr id="187" name="楕円 186"/>
        <xdr:cNvSpPr/>
      </xdr:nvSpPr>
      <xdr:spPr>
        <a:xfrm>
          <a:off x="45847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35758</xdr:rowOff>
    </xdr:from>
    <xdr:ext cx="405111" cy="259045"/>
    <xdr:sp macro="" textlink="">
      <xdr:nvSpPr>
        <xdr:cNvPr id="188" name="【橋りょう・トンネル】&#10;有形固定資産減価償却率該当値テキスト"/>
        <xdr:cNvSpPr txBox="1"/>
      </xdr:nvSpPr>
      <xdr:spPr>
        <a:xfrm>
          <a:off x="4673600" y="963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156573</xdr:rowOff>
    </xdr:from>
    <xdr:to>
      <xdr:col>20</xdr:col>
      <xdr:colOff>38100</xdr:colOff>
      <xdr:row>57</xdr:row>
      <xdr:rowOff>86723</xdr:rowOff>
    </xdr:to>
    <xdr:sp macro="" textlink="">
      <xdr:nvSpPr>
        <xdr:cNvPr id="189" name="楕円 188"/>
        <xdr:cNvSpPr/>
      </xdr:nvSpPr>
      <xdr:spPr>
        <a:xfrm>
          <a:off x="3746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35923</xdr:rowOff>
    </xdr:from>
    <xdr:to>
      <xdr:col>24</xdr:col>
      <xdr:colOff>63500</xdr:colOff>
      <xdr:row>57</xdr:row>
      <xdr:rowOff>63681</xdr:rowOff>
    </xdr:to>
    <xdr:cxnSp macro="">
      <xdr:nvCxnSpPr>
        <xdr:cNvPr id="190" name="直線コネクタ 189"/>
        <xdr:cNvCxnSpPr/>
      </xdr:nvCxnSpPr>
      <xdr:spPr>
        <a:xfrm>
          <a:off x="3797300" y="98085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63500</xdr:rowOff>
    </xdr:from>
    <xdr:to>
      <xdr:col>15</xdr:col>
      <xdr:colOff>101600</xdr:colOff>
      <xdr:row>57</xdr:row>
      <xdr:rowOff>165100</xdr:rowOff>
    </xdr:to>
    <xdr:sp macro="" textlink="">
      <xdr:nvSpPr>
        <xdr:cNvPr id="191" name="楕円 190"/>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35923</xdr:rowOff>
    </xdr:from>
    <xdr:to>
      <xdr:col>19</xdr:col>
      <xdr:colOff>177800</xdr:colOff>
      <xdr:row>57</xdr:row>
      <xdr:rowOff>114300</xdr:rowOff>
    </xdr:to>
    <xdr:cxnSp macro="">
      <xdr:nvCxnSpPr>
        <xdr:cNvPr id="192" name="直線コネクタ 191"/>
        <xdr:cNvCxnSpPr/>
      </xdr:nvCxnSpPr>
      <xdr:spPr>
        <a:xfrm flipV="1">
          <a:off x="2908300" y="980857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55335</xdr:rowOff>
    </xdr:from>
    <xdr:to>
      <xdr:col>10</xdr:col>
      <xdr:colOff>165100</xdr:colOff>
      <xdr:row>57</xdr:row>
      <xdr:rowOff>156935</xdr:rowOff>
    </xdr:to>
    <xdr:sp macro="" textlink="">
      <xdr:nvSpPr>
        <xdr:cNvPr id="193" name="楕円 192"/>
        <xdr:cNvSpPr/>
      </xdr:nvSpPr>
      <xdr:spPr>
        <a:xfrm>
          <a:off x="1968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106135</xdr:rowOff>
    </xdr:from>
    <xdr:to>
      <xdr:col>15</xdr:col>
      <xdr:colOff>50800</xdr:colOff>
      <xdr:row>57</xdr:row>
      <xdr:rowOff>114300</xdr:rowOff>
    </xdr:to>
    <xdr:cxnSp macro="">
      <xdr:nvCxnSpPr>
        <xdr:cNvPr id="194" name="直線コネクタ 193"/>
        <xdr:cNvCxnSpPr/>
      </xdr:nvCxnSpPr>
      <xdr:spPr>
        <a:xfrm>
          <a:off x="2019300" y="987878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58601</xdr:rowOff>
    </xdr:from>
    <xdr:to>
      <xdr:col>6</xdr:col>
      <xdr:colOff>38100</xdr:colOff>
      <xdr:row>57</xdr:row>
      <xdr:rowOff>160201</xdr:rowOff>
    </xdr:to>
    <xdr:sp macro="" textlink="">
      <xdr:nvSpPr>
        <xdr:cNvPr id="195" name="楕円 194"/>
        <xdr:cNvSpPr/>
      </xdr:nvSpPr>
      <xdr:spPr>
        <a:xfrm>
          <a:off x="1079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106135</xdr:rowOff>
    </xdr:from>
    <xdr:to>
      <xdr:col>10</xdr:col>
      <xdr:colOff>114300</xdr:colOff>
      <xdr:row>57</xdr:row>
      <xdr:rowOff>109401</xdr:rowOff>
    </xdr:to>
    <xdr:cxnSp macro="">
      <xdr:nvCxnSpPr>
        <xdr:cNvPr id="196" name="直線コネクタ 195"/>
        <xdr:cNvCxnSpPr/>
      </xdr:nvCxnSpPr>
      <xdr:spPr>
        <a:xfrm flipV="1">
          <a:off x="1130300" y="98787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103250</xdr:rowOff>
    </xdr:from>
    <xdr:ext cx="405111" cy="259045"/>
    <xdr:sp macro="" textlink="">
      <xdr:nvSpPr>
        <xdr:cNvPr id="201" name="n_1mainValue【橋りょう・トンネル】&#10;有形固定資産減価償却率"/>
        <xdr:cNvSpPr txBox="1"/>
      </xdr:nvSpPr>
      <xdr:spPr>
        <a:xfrm>
          <a:off x="35820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202" name="n_2mainValue【橋りょう・トンネ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2012</xdr:rowOff>
    </xdr:from>
    <xdr:ext cx="405111" cy="259045"/>
    <xdr:sp macro="" textlink="">
      <xdr:nvSpPr>
        <xdr:cNvPr id="203" name="n_3mainValue【橋りょう・トンネル】&#10;有形固定資産減価償却率"/>
        <xdr:cNvSpPr txBox="1"/>
      </xdr:nvSpPr>
      <xdr:spPr>
        <a:xfrm>
          <a:off x="1816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5278</xdr:rowOff>
    </xdr:from>
    <xdr:ext cx="405111" cy="259045"/>
    <xdr:sp macro="" textlink="">
      <xdr:nvSpPr>
        <xdr:cNvPr id="204" name="n_4mainValue【橋りょう・トンネル】&#10;有形固定資産減価償却率"/>
        <xdr:cNvSpPr txBox="1"/>
      </xdr:nvSpPr>
      <xdr:spPr>
        <a:xfrm>
          <a:off x="927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23401</xdr:rowOff>
    </xdr:from>
    <xdr:to>
      <xdr:col>55</xdr:col>
      <xdr:colOff>50800</xdr:colOff>
      <xdr:row>64</xdr:row>
      <xdr:rowOff>125001</xdr:rowOff>
    </xdr:to>
    <xdr:sp macro="" textlink="">
      <xdr:nvSpPr>
        <xdr:cNvPr id="244" name="楕円 243"/>
        <xdr:cNvSpPr/>
      </xdr:nvSpPr>
      <xdr:spPr>
        <a:xfrm>
          <a:off x="10426700" y="109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109778</xdr:rowOff>
    </xdr:from>
    <xdr:ext cx="469744" cy="259045"/>
    <xdr:sp macro="" textlink="">
      <xdr:nvSpPr>
        <xdr:cNvPr id="245" name="【橋りょう・トンネル】&#10;一人当たり有形固定資産（償却資産）額該当値テキスト"/>
        <xdr:cNvSpPr txBox="1"/>
      </xdr:nvSpPr>
      <xdr:spPr>
        <a:xfrm>
          <a:off x="10515600" y="1091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23424</xdr:rowOff>
    </xdr:from>
    <xdr:to>
      <xdr:col>50</xdr:col>
      <xdr:colOff>165100</xdr:colOff>
      <xdr:row>64</xdr:row>
      <xdr:rowOff>125024</xdr:rowOff>
    </xdr:to>
    <xdr:sp macro="" textlink="">
      <xdr:nvSpPr>
        <xdr:cNvPr id="246" name="楕円 245"/>
        <xdr:cNvSpPr/>
      </xdr:nvSpPr>
      <xdr:spPr>
        <a:xfrm>
          <a:off x="9588500" y="109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74201</xdr:rowOff>
    </xdr:from>
    <xdr:to>
      <xdr:col>55</xdr:col>
      <xdr:colOff>0</xdr:colOff>
      <xdr:row>64</xdr:row>
      <xdr:rowOff>74224</xdr:rowOff>
    </xdr:to>
    <xdr:cxnSp macro="">
      <xdr:nvCxnSpPr>
        <xdr:cNvPr id="247" name="直線コネクタ 246"/>
        <xdr:cNvCxnSpPr/>
      </xdr:nvCxnSpPr>
      <xdr:spPr>
        <a:xfrm flipV="1">
          <a:off x="9639300" y="11047001"/>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23948</xdr:rowOff>
    </xdr:from>
    <xdr:to>
      <xdr:col>46</xdr:col>
      <xdr:colOff>38100</xdr:colOff>
      <xdr:row>64</xdr:row>
      <xdr:rowOff>125548</xdr:rowOff>
    </xdr:to>
    <xdr:sp macro="" textlink="">
      <xdr:nvSpPr>
        <xdr:cNvPr id="248" name="楕円 247"/>
        <xdr:cNvSpPr/>
      </xdr:nvSpPr>
      <xdr:spPr>
        <a:xfrm>
          <a:off x="8699500" y="109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74224</xdr:rowOff>
    </xdr:from>
    <xdr:to>
      <xdr:col>50</xdr:col>
      <xdr:colOff>114300</xdr:colOff>
      <xdr:row>64</xdr:row>
      <xdr:rowOff>74748</xdr:rowOff>
    </xdr:to>
    <xdr:cxnSp macro="">
      <xdr:nvCxnSpPr>
        <xdr:cNvPr id="249" name="直線コネクタ 248"/>
        <xdr:cNvCxnSpPr/>
      </xdr:nvCxnSpPr>
      <xdr:spPr>
        <a:xfrm flipV="1">
          <a:off x="8750300" y="11047024"/>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24025</xdr:rowOff>
    </xdr:from>
    <xdr:to>
      <xdr:col>41</xdr:col>
      <xdr:colOff>101600</xdr:colOff>
      <xdr:row>64</xdr:row>
      <xdr:rowOff>125625</xdr:rowOff>
    </xdr:to>
    <xdr:sp macro="" textlink="">
      <xdr:nvSpPr>
        <xdr:cNvPr id="250" name="楕円 249"/>
        <xdr:cNvSpPr/>
      </xdr:nvSpPr>
      <xdr:spPr>
        <a:xfrm>
          <a:off x="7810500" y="109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74748</xdr:rowOff>
    </xdr:from>
    <xdr:to>
      <xdr:col>45</xdr:col>
      <xdr:colOff>177800</xdr:colOff>
      <xdr:row>64</xdr:row>
      <xdr:rowOff>74825</xdr:rowOff>
    </xdr:to>
    <xdr:cxnSp macro="">
      <xdr:nvCxnSpPr>
        <xdr:cNvPr id="251" name="直線コネクタ 250"/>
        <xdr:cNvCxnSpPr/>
      </xdr:nvCxnSpPr>
      <xdr:spPr>
        <a:xfrm flipV="1">
          <a:off x="7861300" y="11047548"/>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24133</xdr:rowOff>
    </xdr:from>
    <xdr:to>
      <xdr:col>36</xdr:col>
      <xdr:colOff>165100</xdr:colOff>
      <xdr:row>64</xdr:row>
      <xdr:rowOff>125733</xdr:rowOff>
    </xdr:to>
    <xdr:sp macro="" textlink="">
      <xdr:nvSpPr>
        <xdr:cNvPr id="252" name="楕円 251"/>
        <xdr:cNvSpPr/>
      </xdr:nvSpPr>
      <xdr:spPr>
        <a:xfrm>
          <a:off x="6921500" y="109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74825</xdr:rowOff>
    </xdr:from>
    <xdr:to>
      <xdr:col>41</xdr:col>
      <xdr:colOff>50800</xdr:colOff>
      <xdr:row>64</xdr:row>
      <xdr:rowOff>74933</xdr:rowOff>
    </xdr:to>
    <xdr:cxnSp macro="">
      <xdr:nvCxnSpPr>
        <xdr:cNvPr id="253" name="直線コネクタ 252"/>
        <xdr:cNvCxnSpPr/>
      </xdr:nvCxnSpPr>
      <xdr:spPr>
        <a:xfrm flipV="1">
          <a:off x="6972300" y="1104762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116151</xdr:rowOff>
    </xdr:from>
    <xdr:ext cx="469744" cy="259045"/>
    <xdr:sp macro="" textlink="">
      <xdr:nvSpPr>
        <xdr:cNvPr id="258" name="n_1mainValue【橋りょう・トンネル】&#10;一人当たり有形固定資産（償却資産）額"/>
        <xdr:cNvSpPr txBox="1"/>
      </xdr:nvSpPr>
      <xdr:spPr>
        <a:xfrm>
          <a:off x="9391728" y="1108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116675</xdr:rowOff>
    </xdr:from>
    <xdr:ext cx="469744" cy="259045"/>
    <xdr:sp macro="" textlink="">
      <xdr:nvSpPr>
        <xdr:cNvPr id="259" name="n_2mainValue【橋りょう・トンネル】&#10;一人当たり有形固定資産（償却資産）額"/>
        <xdr:cNvSpPr txBox="1"/>
      </xdr:nvSpPr>
      <xdr:spPr>
        <a:xfrm>
          <a:off x="8515428" y="1108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116752</xdr:rowOff>
    </xdr:from>
    <xdr:ext cx="469744" cy="259045"/>
    <xdr:sp macro="" textlink="">
      <xdr:nvSpPr>
        <xdr:cNvPr id="260" name="n_3mainValue【橋りょう・トンネル】&#10;一人当たり有形固定資産（償却資産）額"/>
        <xdr:cNvSpPr txBox="1"/>
      </xdr:nvSpPr>
      <xdr:spPr>
        <a:xfrm>
          <a:off x="7626428" y="1108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116860</xdr:rowOff>
    </xdr:from>
    <xdr:ext cx="469744" cy="259045"/>
    <xdr:sp macro="" textlink="">
      <xdr:nvSpPr>
        <xdr:cNvPr id="261" name="n_4mainValue【橋りょう・トンネル】&#10;一人当たり有形固定資産（償却資産）額"/>
        <xdr:cNvSpPr txBox="1"/>
      </xdr:nvSpPr>
      <xdr:spPr>
        <a:xfrm>
          <a:off x="6737428" y="1108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303" name="楕円 302"/>
        <xdr:cNvSpPr/>
      </xdr:nvSpPr>
      <xdr:spPr>
        <a:xfrm>
          <a:off x="45847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96356</xdr:rowOff>
    </xdr:from>
    <xdr:ext cx="405111" cy="259045"/>
    <xdr:sp macro="" textlink="">
      <xdr:nvSpPr>
        <xdr:cNvPr id="304" name="【公営住宅】&#10;有形固定資産減価償却率該当値テキスト"/>
        <xdr:cNvSpPr txBox="1"/>
      </xdr:nvSpPr>
      <xdr:spPr>
        <a:xfrm>
          <a:off x="4673600"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98334</xdr:rowOff>
    </xdr:from>
    <xdr:to>
      <xdr:col>20</xdr:col>
      <xdr:colOff>38100</xdr:colOff>
      <xdr:row>84</xdr:row>
      <xdr:rowOff>28484</xdr:rowOff>
    </xdr:to>
    <xdr:sp macro="" textlink="">
      <xdr:nvSpPr>
        <xdr:cNvPr id="305" name="楕円 304"/>
        <xdr:cNvSpPr/>
      </xdr:nvSpPr>
      <xdr:spPr>
        <a:xfrm>
          <a:off x="3746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149134</xdr:rowOff>
    </xdr:from>
    <xdr:to>
      <xdr:col>24</xdr:col>
      <xdr:colOff>63500</xdr:colOff>
      <xdr:row>83</xdr:row>
      <xdr:rowOff>168729</xdr:rowOff>
    </xdr:to>
    <xdr:cxnSp macro="">
      <xdr:nvCxnSpPr>
        <xdr:cNvPr id="306" name="直線コネクタ 305"/>
        <xdr:cNvCxnSpPr/>
      </xdr:nvCxnSpPr>
      <xdr:spPr>
        <a:xfrm>
          <a:off x="3797300" y="1437948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68943</xdr:rowOff>
    </xdr:from>
    <xdr:to>
      <xdr:col>15</xdr:col>
      <xdr:colOff>101600</xdr:colOff>
      <xdr:row>83</xdr:row>
      <xdr:rowOff>170543</xdr:rowOff>
    </xdr:to>
    <xdr:sp macro="" textlink="">
      <xdr:nvSpPr>
        <xdr:cNvPr id="307" name="楕円 306"/>
        <xdr:cNvSpPr/>
      </xdr:nvSpPr>
      <xdr:spPr>
        <a:xfrm>
          <a:off x="2857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119743</xdr:rowOff>
    </xdr:from>
    <xdr:to>
      <xdr:col>19</xdr:col>
      <xdr:colOff>177800</xdr:colOff>
      <xdr:row>83</xdr:row>
      <xdr:rowOff>149134</xdr:rowOff>
    </xdr:to>
    <xdr:cxnSp macro="">
      <xdr:nvCxnSpPr>
        <xdr:cNvPr id="308" name="直線コネクタ 307"/>
        <xdr:cNvCxnSpPr/>
      </xdr:nvCxnSpPr>
      <xdr:spPr>
        <a:xfrm>
          <a:off x="2908300" y="1435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37919</xdr:rowOff>
    </xdr:from>
    <xdr:to>
      <xdr:col>10</xdr:col>
      <xdr:colOff>165100</xdr:colOff>
      <xdr:row>83</xdr:row>
      <xdr:rowOff>139519</xdr:rowOff>
    </xdr:to>
    <xdr:sp macro="" textlink="">
      <xdr:nvSpPr>
        <xdr:cNvPr id="309" name="楕円 308"/>
        <xdr:cNvSpPr/>
      </xdr:nvSpPr>
      <xdr:spPr>
        <a:xfrm>
          <a:off x="1968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88719</xdr:rowOff>
    </xdr:from>
    <xdr:to>
      <xdr:col>15</xdr:col>
      <xdr:colOff>50800</xdr:colOff>
      <xdr:row>83</xdr:row>
      <xdr:rowOff>119743</xdr:rowOff>
    </xdr:to>
    <xdr:cxnSp macro="">
      <xdr:nvCxnSpPr>
        <xdr:cNvPr id="310" name="直線コネクタ 309"/>
        <xdr:cNvCxnSpPr/>
      </xdr:nvCxnSpPr>
      <xdr:spPr>
        <a:xfrm>
          <a:off x="2019300" y="143190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8527</xdr:rowOff>
    </xdr:from>
    <xdr:to>
      <xdr:col>6</xdr:col>
      <xdr:colOff>38100</xdr:colOff>
      <xdr:row>83</xdr:row>
      <xdr:rowOff>110127</xdr:rowOff>
    </xdr:to>
    <xdr:sp macro="" textlink="">
      <xdr:nvSpPr>
        <xdr:cNvPr id="311" name="楕円 310"/>
        <xdr:cNvSpPr/>
      </xdr:nvSpPr>
      <xdr:spPr>
        <a:xfrm>
          <a:off x="1079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59327</xdr:rowOff>
    </xdr:from>
    <xdr:to>
      <xdr:col>10</xdr:col>
      <xdr:colOff>114300</xdr:colOff>
      <xdr:row>83</xdr:row>
      <xdr:rowOff>88719</xdr:rowOff>
    </xdr:to>
    <xdr:cxnSp macro="">
      <xdr:nvCxnSpPr>
        <xdr:cNvPr id="312" name="直線コネクタ 311"/>
        <xdr:cNvCxnSpPr/>
      </xdr:nvCxnSpPr>
      <xdr:spPr>
        <a:xfrm>
          <a:off x="1130300" y="1428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45011</xdr:rowOff>
    </xdr:from>
    <xdr:ext cx="405111" cy="259045"/>
    <xdr:sp macro="" textlink="">
      <xdr:nvSpPr>
        <xdr:cNvPr id="317" name="n_1mainValue【公営住宅】&#10;有形固定資産減価償却率"/>
        <xdr:cNvSpPr txBox="1"/>
      </xdr:nvSpPr>
      <xdr:spPr>
        <a:xfrm>
          <a:off x="35820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15620</xdr:rowOff>
    </xdr:from>
    <xdr:ext cx="405111" cy="259045"/>
    <xdr:sp macro="" textlink="">
      <xdr:nvSpPr>
        <xdr:cNvPr id="318" name="n_2mainValue【公営住宅】&#10;有形固定資産減価償却率"/>
        <xdr:cNvSpPr txBox="1"/>
      </xdr:nvSpPr>
      <xdr:spPr>
        <a:xfrm>
          <a:off x="2705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9" name="n_3main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126654</xdr:rowOff>
    </xdr:from>
    <xdr:ext cx="405111" cy="259045"/>
    <xdr:sp macro="" textlink="">
      <xdr:nvSpPr>
        <xdr:cNvPr id="320" name="n_4mainValue【公営住宅】&#10;有形固定資産減価償却率"/>
        <xdr:cNvSpPr txBox="1"/>
      </xdr:nvSpPr>
      <xdr:spPr>
        <a:xfrm>
          <a:off x="927744"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95886</xdr:rowOff>
    </xdr:from>
    <xdr:to>
      <xdr:col>55</xdr:col>
      <xdr:colOff>50800</xdr:colOff>
      <xdr:row>84</xdr:row>
      <xdr:rowOff>26036</xdr:rowOff>
    </xdr:to>
    <xdr:sp macro="" textlink="">
      <xdr:nvSpPr>
        <xdr:cNvPr id="356" name="楕円 355"/>
        <xdr:cNvSpPr/>
      </xdr:nvSpPr>
      <xdr:spPr>
        <a:xfrm>
          <a:off x="104267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74313</xdr:rowOff>
    </xdr:from>
    <xdr:ext cx="469744" cy="259045"/>
    <xdr:sp macro="" textlink="">
      <xdr:nvSpPr>
        <xdr:cNvPr id="357" name="【公営住宅】&#10;一人当たり面積該当値テキスト"/>
        <xdr:cNvSpPr txBox="1"/>
      </xdr:nvSpPr>
      <xdr:spPr>
        <a:xfrm>
          <a:off x="10515600" y="143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99313</xdr:rowOff>
    </xdr:from>
    <xdr:to>
      <xdr:col>50</xdr:col>
      <xdr:colOff>165100</xdr:colOff>
      <xdr:row>84</xdr:row>
      <xdr:rowOff>29463</xdr:rowOff>
    </xdr:to>
    <xdr:sp macro="" textlink="">
      <xdr:nvSpPr>
        <xdr:cNvPr id="358" name="楕円 357"/>
        <xdr:cNvSpPr/>
      </xdr:nvSpPr>
      <xdr:spPr>
        <a:xfrm>
          <a:off x="9588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146686</xdr:rowOff>
    </xdr:from>
    <xdr:to>
      <xdr:col>55</xdr:col>
      <xdr:colOff>0</xdr:colOff>
      <xdr:row>83</xdr:row>
      <xdr:rowOff>150113</xdr:rowOff>
    </xdr:to>
    <xdr:cxnSp macro="">
      <xdr:nvCxnSpPr>
        <xdr:cNvPr id="359" name="直線コネクタ 358"/>
        <xdr:cNvCxnSpPr/>
      </xdr:nvCxnSpPr>
      <xdr:spPr>
        <a:xfrm flipV="1">
          <a:off x="9639300" y="14377036"/>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101600</xdr:rowOff>
    </xdr:from>
    <xdr:to>
      <xdr:col>46</xdr:col>
      <xdr:colOff>38100</xdr:colOff>
      <xdr:row>84</xdr:row>
      <xdr:rowOff>31750</xdr:rowOff>
    </xdr:to>
    <xdr:sp macro="" textlink="">
      <xdr:nvSpPr>
        <xdr:cNvPr id="360" name="楕円 359"/>
        <xdr:cNvSpPr/>
      </xdr:nvSpPr>
      <xdr:spPr>
        <a:xfrm>
          <a:off x="869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150113</xdr:rowOff>
    </xdr:from>
    <xdr:to>
      <xdr:col>50</xdr:col>
      <xdr:colOff>114300</xdr:colOff>
      <xdr:row>83</xdr:row>
      <xdr:rowOff>152400</xdr:rowOff>
    </xdr:to>
    <xdr:cxnSp macro="">
      <xdr:nvCxnSpPr>
        <xdr:cNvPr id="361" name="直線コネクタ 360"/>
        <xdr:cNvCxnSpPr/>
      </xdr:nvCxnSpPr>
      <xdr:spPr>
        <a:xfrm flipV="1">
          <a:off x="8750300" y="143804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103887</xdr:rowOff>
    </xdr:from>
    <xdr:to>
      <xdr:col>41</xdr:col>
      <xdr:colOff>101600</xdr:colOff>
      <xdr:row>84</xdr:row>
      <xdr:rowOff>34037</xdr:rowOff>
    </xdr:to>
    <xdr:sp macro="" textlink="">
      <xdr:nvSpPr>
        <xdr:cNvPr id="362" name="楕円 361"/>
        <xdr:cNvSpPr/>
      </xdr:nvSpPr>
      <xdr:spPr>
        <a:xfrm>
          <a:off x="7810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152400</xdr:rowOff>
    </xdr:from>
    <xdr:to>
      <xdr:col>45</xdr:col>
      <xdr:colOff>177800</xdr:colOff>
      <xdr:row>83</xdr:row>
      <xdr:rowOff>154687</xdr:rowOff>
    </xdr:to>
    <xdr:cxnSp macro="">
      <xdr:nvCxnSpPr>
        <xdr:cNvPr id="363" name="直線コネクタ 362"/>
        <xdr:cNvCxnSpPr/>
      </xdr:nvCxnSpPr>
      <xdr:spPr>
        <a:xfrm flipV="1">
          <a:off x="7861300" y="143827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106172</xdr:rowOff>
    </xdr:from>
    <xdr:to>
      <xdr:col>36</xdr:col>
      <xdr:colOff>165100</xdr:colOff>
      <xdr:row>84</xdr:row>
      <xdr:rowOff>36322</xdr:rowOff>
    </xdr:to>
    <xdr:sp macro="" textlink="">
      <xdr:nvSpPr>
        <xdr:cNvPr id="364" name="楕円 363"/>
        <xdr:cNvSpPr/>
      </xdr:nvSpPr>
      <xdr:spPr>
        <a:xfrm>
          <a:off x="6921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154687</xdr:rowOff>
    </xdr:from>
    <xdr:to>
      <xdr:col>41</xdr:col>
      <xdr:colOff>50800</xdr:colOff>
      <xdr:row>83</xdr:row>
      <xdr:rowOff>156972</xdr:rowOff>
    </xdr:to>
    <xdr:cxnSp macro="">
      <xdr:nvCxnSpPr>
        <xdr:cNvPr id="365" name="直線コネクタ 364"/>
        <xdr:cNvCxnSpPr/>
      </xdr:nvCxnSpPr>
      <xdr:spPr>
        <a:xfrm flipV="1">
          <a:off x="6972300" y="143850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20590</xdr:rowOff>
    </xdr:from>
    <xdr:ext cx="469744" cy="259045"/>
    <xdr:sp macro="" textlink="">
      <xdr:nvSpPr>
        <xdr:cNvPr id="370" name="n_1mainValue【公営住宅】&#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22877</xdr:rowOff>
    </xdr:from>
    <xdr:ext cx="469744" cy="259045"/>
    <xdr:sp macro="" textlink="">
      <xdr:nvSpPr>
        <xdr:cNvPr id="371" name="n_2mainValue【公営住宅】&#10;一人当たり面積"/>
        <xdr:cNvSpPr txBox="1"/>
      </xdr:nvSpPr>
      <xdr:spPr>
        <a:xfrm>
          <a:off x="8515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25164</xdr:rowOff>
    </xdr:from>
    <xdr:ext cx="469744" cy="259045"/>
    <xdr:sp macro="" textlink="">
      <xdr:nvSpPr>
        <xdr:cNvPr id="372" name="n_3mainValue【公営住宅】&#10;一人当たり面積"/>
        <xdr:cNvSpPr txBox="1"/>
      </xdr:nvSpPr>
      <xdr:spPr>
        <a:xfrm>
          <a:off x="7626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27449</xdr:rowOff>
    </xdr:from>
    <xdr:ext cx="469744" cy="259045"/>
    <xdr:sp macro="" textlink="">
      <xdr:nvSpPr>
        <xdr:cNvPr id="373" name="n_4mainValue【公営住宅】&#10;一人当たり面積"/>
        <xdr:cNvSpPr txBox="1"/>
      </xdr:nvSpPr>
      <xdr:spPr>
        <a:xfrm>
          <a:off x="6737427" y="14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430" name="楕円 429"/>
        <xdr:cNvSpPr/>
      </xdr:nvSpPr>
      <xdr:spPr>
        <a:xfrm>
          <a:off x="16268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431" name="【認定こども園・幼稚園・保育所】&#10;有形固定資産減価償却率該当値テキスト"/>
        <xdr:cNvSpPr txBox="1"/>
      </xdr:nvSpPr>
      <xdr:spPr>
        <a:xfrm>
          <a:off x="16357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31115</xdr:rowOff>
    </xdr:from>
    <xdr:to>
      <xdr:col>81</xdr:col>
      <xdr:colOff>101600</xdr:colOff>
      <xdr:row>39</xdr:row>
      <xdr:rowOff>132715</xdr:rowOff>
    </xdr:to>
    <xdr:sp macro="" textlink="">
      <xdr:nvSpPr>
        <xdr:cNvPr id="432" name="楕円 431"/>
        <xdr:cNvSpPr/>
      </xdr:nvSpPr>
      <xdr:spPr>
        <a:xfrm>
          <a:off x="1543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81915</xdr:rowOff>
    </xdr:from>
    <xdr:to>
      <xdr:col>85</xdr:col>
      <xdr:colOff>127000</xdr:colOff>
      <xdr:row>40</xdr:row>
      <xdr:rowOff>49530</xdr:rowOff>
    </xdr:to>
    <xdr:cxnSp macro="">
      <xdr:nvCxnSpPr>
        <xdr:cNvPr id="433" name="直線コネクタ 432"/>
        <xdr:cNvCxnSpPr/>
      </xdr:nvCxnSpPr>
      <xdr:spPr>
        <a:xfrm>
          <a:off x="15481300" y="6768465"/>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34" name="楕円 433"/>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81915</xdr:rowOff>
    </xdr:to>
    <xdr:cxnSp macro="">
      <xdr:nvCxnSpPr>
        <xdr:cNvPr id="435" name="直線コネクタ 434"/>
        <xdr:cNvCxnSpPr/>
      </xdr:nvCxnSpPr>
      <xdr:spPr>
        <a:xfrm>
          <a:off x="14592300" y="670369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71120</xdr:rowOff>
    </xdr:from>
    <xdr:to>
      <xdr:col>72</xdr:col>
      <xdr:colOff>38100</xdr:colOff>
      <xdr:row>39</xdr:row>
      <xdr:rowOff>1270</xdr:rowOff>
    </xdr:to>
    <xdr:sp macro="" textlink="">
      <xdr:nvSpPr>
        <xdr:cNvPr id="436" name="楕円 435"/>
        <xdr:cNvSpPr/>
      </xdr:nvSpPr>
      <xdr:spPr>
        <a:xfrm>
          <a:off x="1365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121920</xdr:rowOff>
    </xdr:from>
    <xdr:to>
      <xdr:col>76</xdr:col>
      <xdr:colOff>114300</xdr:colOff>
      <xdr:row>39</xdr:row>
      <xdr:rowOff>17145</xdr:rowOff>
    </xdr:to>
    <xdr:cxnSp macro="">
      <xdr:nvCxnSpPr>
        <xdr:cNvPr id="437" name="直線コネクタ 436"/>
        <xdr:cNvCxnSpPr/>
      </xdr:nvCxnSpPr>
      <xdr:spPr>
        <a:xfrm>
          <a:off x="13703300" y="66370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xdr:rowOff>
    </xdr:from>
    <xdr:to>
      <xdr:col>67</xdr:col>
      <xdr:colOff>101600</xdr:colOff>
      <xdr:row>38</xdr:row>
      <xdr:rowOff>106045</xdr:rowOff>
    </xdr:to>
    <xdr:sp macro="" textlink="">
      <xdr:nvSpPr>
        <xdr:cNvPr id="438" name="楕円 437"/>
        <xdr:cNvSpPr/>
      </xdr:nvSpPr>
      <xdr:spPr>
        <a:xfrm>
          <a:off x="12763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55245</xdr:rowOff>
    </xdr:from>
    <xdr:to>
      <xdr:col>71</xdr:col>
      <xdr:colOff>177800</xdr:colOff>
      <xdr:row>38</xdr:row>
      <xdr:rowOff>121920</xdr:rowOff>
    </xdr:to>
    <xdr:cxnSp macro="">
      <xdr:nvCxnSpPr>
        <xdr:cNvPr id="439" name="直線コネクタ 438"/>
        <xdr:cNvCxnSpPr/>
      </xdr:nvCxnSpPr>
      <xdr:spPr>
        <a:xfrm>
          <a:off x="12814300" y="65703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123842</xdr:rowOff>
    </xdr:from>
    <xdr:ext cx="405111" cy="259045"/>
    <xdr:sp macro="" textlink="">
      <xdr:nvSpPr>
        <xdr:cNvPr id="444" name="n_1mainValue【認定こども園・幼稚園・保育所】&#10;有形固定資産減価償却率"/>
        <xdr:cNvSpPr txBox="1"/>
      </xdr:nvSpPr>
      <xdr:spPr>
        <a:xfrm>
          <a:off x="152660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445" name="n_2mainValue【認定こども園・幼稚園・保育所】&#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46" name="n_3mainValue【認定こども園・幼稚園・保育所】&#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447" name="n_4mainValue【認定こども園・幼稚園・保育所】&#10;有形固定資産減価償却率"/>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485" name="楕円 484"/>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486" name="【認定こども園・幼稚園・保育所】&#10;一人当たり面積該当値テキスト"/>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87" name="楕円 486"/>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41</xdr:row>
      <xdr:rowOff>9906</xdr:rowOff>
    </xdr:to>
    <xdr:cxnSp macro="">
      <xdr:nvCxnSpPr>
        <xdr:cNvPr id="488" name="直線コネクタ 487"/>
        <xdr:cNvCxnSpPr/>
      </xdr:nvCxnSpPr>
      <xdr:spPr>
        <a:xfrm flipV="1">
          <a:off x="21323300" y="7021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132842</xdr:rowOff>
    </xdr:from>
    <xdr:to>
      <xdr:col>107</xdr:col>
      <xdr:colOff>101600</xdr:colOff>
      <xdr:row>41</xdr:row>
      <xdr:rowOff>62992</xdr:rowOff>
    </xdr:to>
    <xdr:sp macro="" textlink="">
      <xdr:nvSpPr>
        <xdr:cNvPr id="489" name="楕円 488"/>
        <xdr:cNvSpPr/>
      </xdr:nvSpPr>
      <xdr:spPr>
        <a:xfrm>
          <a:off x="20383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xdr:rowOff>
    </xdr:from>
    <xdr:to>
      <xdr:col>111</xdr:col>
      <xdr:colOff>177800</xdr:colOff>
      <xdr:row>41</xdr:row>
      <xdr:rowOff>12192</xdr:rowOff>
    </xdr:to>
    <xdr:cxnSp macro="">
      <xdr:nvCxnSpPr>
        <xdr:cNvPr id="490" name="直線コネクタ 489"/>
        <xdr:cNvCxnSpPr/>
      </xdr:nvCxnSpPr>
      <xdr:spPr>
        <a:xfrm flipV="1">
          <a:off x="20434300" y="703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132842</xdr:rowOff>
    </xdr:from>
    <xdr:to>
      <xdr:col>102</xdr:col>
      <xdr:colOff>165100</xdr:colOff>
      <xdr:row>41</xdr:row>
      <xdr:rowOff>62992</xdr:rowOff>
    </xdr:to>
    <xdr:sp macro="" textlink="">
      <xdr:nvSpPr>
        <xdr:cNvPr id="491" name="楕円 490"/>
        <xdr:cNvSpPr/>
      </xdr:nvSpPr>
      <xdr:spPr>
        <a:xfrm>
          <a:off x="19494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12192</xdr:rowOff>
    </xdr:from>
    <xdr:to>
      <xdr:col>107</xdr:col>
      <xdr:colOff>50800</xdr:colOff>
      <xdr:row>41</xdr:row>
      <xdr:rowOff>12192</xdr:rowOff>
    </xdr:to>
    <xdr:cxnSp macro="">
      <xdr:nvCxnSpPr>
        <xdr:cNvPr id="492" name="直線コネクタ 491"/>
        <xdr:cNvCxnSpPr/>
      </xdr:nvCxnSpPr>
      <xdr:spPr>
        <a:xfrm>
          <a:off x="19545300" y="704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135128</xdr:rowOff>
    </xdr:from>
    <xdr:to>
      <xdr:col>98</xdr:col>
      <xdr:colOff>38100</xdr:colOff>
      <xdr:row>41</xdr:row>
      <xdr:rowOff>65278</xdr:rowOff>
    </xdr:to>
    <xdr:sp macro="" textlink="">
      <xdr:nvSpPr>
        <xdr:cNvPr id="493" name="楕円 492"/>
        <xdr:cNvSpPr/>
      </xdr:nvSpPr>
      <xdr:spPr>
        <a:xfrm>
          <a:off x="18605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12192</xdr:rowOff>
    </xdr:from>
    <xdr:to>
      <xdr:col>102</xdr:col>
      <xdr:colOff>114300</xdr:colOff>
      <xdr:row>41</xdr:row>
      <xdr:rowOff>14478</xdr:rowOff>
    </xdr:to>
    <xdr:cxnSp macro="">
      <xdr:nvCxnSpPr>
        <xdr:cNvPr id="494" name="直線コネクタ 493"/>
        <xdr:cNvCxnSpPr/>
      </xdr:nvCxnSpPr>
      <xdr:spPr>
        <a:xfrm flipV="1">
          <a:off x="18656300" y="704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499"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54119</xdr:rowOff>
    </xdr:from>
    <xdr:ext cx="469744" cy="259045"/>
    <xdr:sp macro="" textlink="">
      <xdr:nvSpPr>
        <xdr:cNvPr id="500" name="n_2mainValue【認定こども園・幼稚園・保育所】&#10;一人当たり面積"/>
        <xdr:cNvSpPr txBox="1"/>
      </xdr:nvSpPr>
      <xdr:spPr>
        <a:xfrm>
          <a:off x="20199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54119</xdr:rowOff>
    </xdr:from>
    <xdr:ext cx="469744" cy="259045"/>
    <xdr:sp macro="" textlink="">
      <xdr:nvSpPr>
        <xdr:cNvPr id="501" name="n_3mainValue【認定こども園・幼稚園・保育所】&#10;一人当たり面積"/>
        <xdr:cNvSpPr txBox="1"/>
      </xdr:nvSpPr>
      <xdr:spPr>
        <a:xfrm>
          <a:off x="19310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56405</xdr:rowOff>
    </xdr:from>
    <xdr:ext cx="469744" cy="259045"/>
    <xdr:sp macro="" textlink="">
      <xdr:nvSpPr>
        <xdr:cNvPr id="502" name="n_4mainValue【認定こども園・幼稚園・保育所】&#10;一人当たり面積"/>
        <xdr:cNvSpPr txBox="1"/>
      </xdr:nvSpPr>
      <xdr:spPr>
        <a:xfrm>
          <a:off x="18421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101056</xdr:rowOff>
    </xdr:from>
    <xdr:to>
      <xdr:col>85</xdr:col>
      <xdr:colOff>177800</xdr:colOff>
      <xdr:row>62</xdr:row>
      <xdr:rowOff>31206</xdr:rowOff>
    </xdr:to>
    <xdr:sp macro="" textlink="">
      <xdr:nvSpPr>
        <xdr:cNvPr id="544" name="楕円 543"/>
        <xdr:cNvSpPr/>
      </xdr:nvSpPr>
      <xdr:spPr>
        <a:xfrm>
          <a:off x="162687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79483</xdr:rowOff>
    </xdr:from>
    <xdr:ext cx="405111" cy="259045"/>
    <xdr:sp macro="" textlink="">
      <xdr:nvSpPr>
        <xdr:cNvPr id="545" name="【学校施設】&#10;有形固定資産減価償却率該当値テキスト"/>
        <xdr:cNvSpPr txBox="1"/>
      </xdr:nvSpPr>
      <xdr:spPr>
        <a:xfrm>
          <a:off x="16357600"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546" name="楕円 545"/>
        <xdr:cNvSpPr/>
      </xdr:nvSpPr>
      <xdr:spPr>
        <a:xfrm>
          <a:off x="1543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138793</xdr:rowOff>
    </xdr:from>
    <xdr:to>
      <xdr:col>85</xdr:col>
      <xdr:colOff>127000</xdr:colOff>
      <xdr:row>61</xdr:row>
      <xdr:rowOff>151856</xdr:rowOff>
    </xdr:to>
    <xdr:cxnSp macro="">
      <xdr:nvCxnSpPr>
        <xdr:cNvPr id="547" name="直線コネクタ 546"/>
        <xdr:cNvCxnSpPr/>
      </xdr:nvCxnSpPr>
      <xdr:spPr>
        <a:xfrm>
          <a:off x="15481300" y="105972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66766</xdr:rowOff>
    </xdr:from>
    <xdr:to>
      <xdr:col>76</xdr:col>
      <xdr:colOff>165100</xdr:colOff>
      <xdr:row>61</xdr:row>
      <xdr:rowOff>168366</xdr:rowOff>
    </xdr:to>
    <xdr:sp macro="" textlink="">
      <xdr:nvSpPr>
        <xdr:cNvPr id="548" name="楕円 547"/>
        <xdr:cNvSpPr/>
      </xdr:nvSpPr>
      <xdr:spPr>
        <a:xfrm>
          <a:off x="14541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117566</xdr:rowOff>
    </xdr:from>
    <xdr:to>
      <xdr:col>81</xdr:col>
      <xdr:colOff>50800</xdr:colOff>
      <xdr:row>61</xdr:row>
      <xdr:rowOff>138793</xdr:rowOff>
    </xdr:to>
    <xdr:cxnSp macro="">
      <xdr:nvCxnSpPr>
        <xdr:cNvPr id="549" name="直線コネクタ 548"/>
        <xdr:cNvCxnSpPr/>
      </xdr:nvCxnSpPr>
      <xdr:spPr>
        <a:xfrm>
          <a:off x="14592300" y="105760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43906</xdr:rowOff>
    </xdr:from>
    <xdr:to>
      <xdr:col>72</xdr:col>
      <xdr:colOff>38100</xdr:colOff>
      <xdr:row>61</xdr:row>
      <xdr:rowOff>145506</xdr:rowOff>
    </xdr:to>
    <xdr:sp macro="" textlink="">
      <xdr:nvSpPr>
        <xdr:cNvPr id="550" name="楕円 549"/>
        <xdr:cNvSpPr/>
      </xdr:nvSpPr>
      <xdr:spPr>
        <a:xfrm>
          <a:off x="13652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94706</xdr:rowOff>
    </xdr:from>
    <xdr:to>
      <xdr:col>76</xdr:col>
      <xdr:colOff>114300</xdr:colOff>
      <xdr:row>61</xdr:row>
      <xdr:rowOff>117566</xdr:rowOff>
    </xdr:to>
    <xdr:cxnSp macro="">
      <xdr:nvCxnSpPr>
        <xdr:cNvPr id="551" name="直線コネクタ 550"/>
        <xdr:cNvCxnSpPr/>
      </xdr:nvCxnSpPr>
      <xdr:spPr>
        <a:xfrm>
          <a:off x="13703300" y="10553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552" name="楕円 551"/>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94706</xdr:rowOff>
    </xdr:to>
    <xdr:cxnSp macro="">
      <xdr:nvCxnSpPr>
        <xdr:cNvPr id="553" name="直線コネクタ 552"/>
        <xdr:cNvCxnSpPr/>
      </xdr:nvCxnSpPr>
      <xdr:spPr>
        <a:xfrm>
          <a:off x="12814300" y="105270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9270</xdr:rowOff>
    </xdr:from>
    <xdr:ext cx="405111" cy="259045"/>
    <xdr:sp macro="" textlink="">
      <xdr:nvSpPr>
        <xdr:cNvPr id="558" name="n_1mainValue【学校施設】&#10;有形固定資産減価償却率"/>
        <xdr:cNvSpPr txBox="1"/>
      </xdr:nvSpPr>
      <xdr:spPr>
        <a:xfrm>
          <a:off x="15266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159493</xdr:rowOff>
    </xdr:from>
    <xdr:ext cx="405111" cy="259045"/>
    <xdr:sp macro="" textlink="">
      <xdr:nvSpPr>
        <xdr:cNvPr id="559" name="n_2mainValue【学校施設】&#10;有形固定資産減価償却率"/>
        <xdr:cNvSpPr txBox="1"/>
      </xdr:nvSpPr>
      <xdr:spPr>
        <a:xfrm>
          <a:off x="14389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136633</xdr:rowOff>
    </xdr:from>
    <xdr:ext cx="405111" cy="259045"/>
    <xdr:sp macro="" textlink="">
      <xdr:nvSpPr>
        <xdr:cNvPr id="560" name="n_3mainValue【学校施設】&#10;有形固定資産減価償却率"/>
        <xdr:cNvSpPr txBox="1"/>
      </xdr:nvSpPr>
      <xdr:spPr>
        <a:xfrm>
          <a:off x="13500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561" name="n_4mainValue【学校施設】&#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21895</xdr:rowOff>
    </xdr:from>
    <xdr:to>
      <xdr:col>116</xdr:col>
      <xdr:colOff>114300</xdr:colOff>
      <xdr:row>62</xdr:row>
      <xdr:rowOff>123495</xdr:rowOff>
    </xdr:to>
    <xdr:sp macro="" textlink="">
      <xdr:nvSpPr>
        <xdr:cNvPr id="600" name="楕円 599"/>
        <xdr:cNvSpPr/>
      </xdr:nvSpPr>
      <xdr:spPr>
        <a:xfrm>
          <a:off x="22110700" y="106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322</xdr:rowOff>
    </xdr:from>
    <xdr:ext cx="469744" cy="259045"/>
    <xdr:sp macro="" textlink="">
      <xdr:nvSpPr>
        <xdr:cNvPr id="601" name="【学校施設】&#10;一人当たり面積該当値テキスト"/>
        <xdr:cNvSpPr txBox="1"/>
      </xdr:nvSpPr>
      <xdr:spPr>
        <a:xfrm>
          <a:off x="22199600"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160427</xdr:rowOff>
    </xdr:from>
    <xdr:to>
      <xdr:col>112</xdr:col>
      <xdr:colOff>38100</xdr:colOff>
      <xdr:row>62</xdr:row>
      <xdr:rowOff>90577</xdr:rowOff>
    </xdr:to>
    <xdr:sp macro="" textlink="">
      <xdr:nvSpPr>
        <xdr:cNvPr id="602" name="楕円 601"/>
        <xdr:cNvSpPr/>
      </xdr:nvSpPr>
      <xdr:spPr>
        <a:xfrm>
          <a:off x="21272500" y="10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39777</xdr:rowOff>
    </xdr:from>
    <xdr:to>
      <xdr:col>116</xdr:col>
      <xdr:colOff>63500</xdr:colOff>
      <xdr:row>62</xdr:row>
      <xdr:rowOff>72695</xdr:rowOff>
    </xdr:to>
    <xdr:cxnSp macro="">
      <xdr:nvCxnSpPr>
        <xdr:cNvPr id="603" name="直線コネクタ 602"/>
        <xdr:cNvCxnSpPr/>
      </xdr:nvCxnSpPr>
      <xdr:spPr>
        <a:xfrm>
          <a:off x="21323300" y="10669677"/>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122936</xdr:rowOff>
    </xdr:from>
    <xdr:to>
      <xdr:col>107</xdr:col>
      <xdr:colOff>101600</xdr:colOff>
      <xdr:row>62</xdr:row>
      <xdr:rowOff>53086</xdr:rowOff>
    </xdr:to>
    <xdr:sp macro="" textlink="">
      <xdr:nvSpPr>
        <xdr:cNvPr id="604" name="楕円 603"/>
        <xdr:cNvSpPr/>
      </xdr:nvSpPr>
      <xdr:spPr>
        <a:xfrm>
          <a:off x="20383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xdr:rowOff>
    </xdr:from>
    <xdr:to>
      <xdr:col>111</xdr:col>
      <xdr:colOff>177800</xdr:colOff>
      <xdr:row>62</xdr:row>
      <xdr:rowOff>39777</xdr:rowOff>
    </xdr:to>
    <xdr:cxnSp macro="">
      <xdr:nvCxnSpPr>
        <xdr:cNvPr id="605" name="直線コネクタ 604"/>
        <xdr:cNvCxnSpPr/>
      </xdr:nvCxnSpPr>
      <xdr:spPr>
        <a:xfrm>
          <a:off x="20434300" y="10632186"/>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131166</xdr:rowOff>
    </xdr:from>
    <xdr:to>
      <xdr:col>102</xdr:col>
      <xdr:colOff>165100</xdr:colOff>
      <xdr:row>62</xdr:row>
      <xdr:rowOff>61316</xdr:rowOff>
    </xdr:to>
    <xdr:sp macro="" textlink="">
      <xdr:nvSpPr>
        <xdr:cNvPr id="606" name="楕円 605"/>
        <xdr:cNvSpPr/>
      </xdr:nvSpPr>
      <xdr:spPr>
        <a:xfrm>
          <a:off x="19494500" y="105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xdr:rowOff>
    </xdr:from>
    <xdr:to>
      <xdr:col>107</xdr:col>
      <xdr:colOff>50800</xdr:colOff>
      <xdr:row>62</xdr:row>
      <xdr:rowOff>10516</xdr:rowOff>
    </xdr:to>
    <xdr:cxnSp macro="">
      <xdr:nvCxnSpPr>
        <xdr:cNvPr id="607" name="直線コネクタ 606"/>
        <xdr:cNvCxnSpPr/>
      </xdr:nvCxnSpPr>
      <xdr:spPr>
        <a:xfrm flipV="1">
          <a:off x="19545300" y="10632186"/>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100533</xdr:rowOff>
    </xdr:from>
    <xdr:to>
      <xdr:col>98</xdr:col>
      <xdr:colOff>38100</xdr:colOff>
      <xdr:row>62</xdr:row>
      <xdr:rowOff>30683</xdr:rowOff>
    </xdr:to>
    <xdr:sp macro="" textlink="">
      <xdr:nvSpPr>
        <xdr:cNvPr id="608" name="楕円 607"/>
        <xdr:cNvSpPr/>
      </xdr:nvSpPr>
      <xdr:spPr>
        <a:xfrm>
          <a:off x="18605500" y="105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151333</xdr:rowOff>
    </xdr:from>
    <xdr:to>
      <xdr:col>102</xdr:col>
      <xdr:colOff>114300</xdr:colOff>
      <xdr:row>62</xdr:row>
      <xdr:rowOff>10516</xdr:rowOff>
    </xdr:to>
    <xdr:cxnSp macro="">
      <xdr:nvCxnSpPr>
        <xdr:cNvPr id="609" name="直線コネクタ 608"/>
        <xdr:cNvCxnSpPr/>
      </xdr:nvCxnSpPr>
      <xdr:spPr>
        <a:xfrm>
          <a:off x="18656300" y="10609783"/>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81704</xdr:rowOff>
    </xdr:from>
    <xdr:ext cx="469744" cy="259045"/>
    <xdr:sp macro="" textlink="">
      <xdr:nvSpPr>
        <xdr:cNvPr id="614" name="n_1mainValue【学校施設】&#10;一人当たり面積"/>
        <xdr:cNvSpPr txBox="1"/>
      </xdr:nvSpPr>
      <xdr:spPr>
        <a:xfrm>
          <a:off x="21075727" y="107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44213</xdr:rowOff>
    </xdr:from>
    <xdr:ext cx="469744" cy="259045"/>
    <xdr:sp macro="" textlink="">
      <xdr:nvSpPr>
        <xdr:cNvPr id="615" name="n_2mainValue【学校施設】&#10;一人当たり面積"/>
        <xdr:cNvSpPr txBox="1"/>
      </xdr:nvSpPr>
      <xdr:spPr>
        <a:xfrm>
          <a:off x="201994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52443</xdr:rowOff>
    </xdr:from>
    <xdr:ext cx="469744" cy="259045"/>
    <xdr:sp macro="" textlink="">
      <xdr:nvSpPr>
        <xdr:cNvPr id="616" name="n_3mainValue【学校施設】&#10;一人当たり面積"/>
        <xdr:cNvSpPr txBox="1"/>
      </xdr:nvSpPr>
      <xdr:spPr>
        <a:xfrm>
          <a:off x="19310427" y="106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21810</xdr:rowOff>
    </xdr:from>
    <xdr:ext cx="469744" cy="259045"/>
    <xdr:sp macro="" textlink="">
      <xdr:nvSpPr>
        <xdr:cNvPr id="617" name="n_4mainValue【学校施設】&#10;一人当たり面積"/>
        <xdr:cNvSpPr txBox="1"/>
      </xdr:nvSpPr>
      <xdr:spPr>
        <a:xfrm>
          <a:off x="18421427" y="106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107950</xdr:rowOff>
    </xdr:from>
    <xdr:to>
      <xdr:col>85</xdr:col>
      <xdr:colOff>177800</xdr:colOff>
      <xdr:row>84</xdr:row>
      <xdr:rowOff>38100</xdr:rowOff>
    </xdr:to>
    <xdr:sp macro="" textlink="">
      <xdr:nvSpPr>
        <xdr:cNvPr id="657" name="楕円 656"/>
        <xdr:cNvSpPr/>
      </xdr:nvSpPr>
      <xdr:spPr>
        <a:xfrm>
          <a:off x="16268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86377</xdr:rowOff>
    </xdr:from>
    <xdr:ext cx="405111" cy="259045"/>
    <xdr:sp macro="" textlink="">
      <xdr:nvSpPr>
        <xdr:cNvPr id="658" name="【児童館】&#10;有形固定資産減価償却率該当値テキスト"/>
        <xdr:cNvSpPr txBox="1"/>
      </xdr:nvSpPr>
      <xdr:spPr>
        <a:xfrm>
          <a:off x="16357600" y="1431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86361</xdr:rowOff>
    </xdr:from>
    <xdr:to>
      <xdr:col>81</xdr:col>
      <xdr:colOff>101600</xdr:colOff>
      <xdr:row>84</xdr:row>
      <xdr:rowOff>16511</xdr:rowOff>
    </xdr:to>
    <xdr:sp macro="" textlink="">
      <xdr:nvSpPr>
        <xdr:cNvPr id="659" name="楕円 658"/>
        <xdr:cNvSpPr/>
      </xdr:nvSpPr>
      <xdr:spPr>
        <a:xfrm>
          <a:off x="15430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137161</xdr:rowOff>
    </xdr:from>
    <xdr:to>
      <xdr:col>85</xdr:col>
      <xdr:colOff>127000</xdr:colOff>
      <xdr:row>83</xdr:row>
      <xdr:rowOff>158750</xdr:rowOff>
    </xdr:to>
    <xdr:cxnSp macro="">
      <xdr:nvCxnSpPr>
        <xdr:cNvPr id="660" name="直線コネクタ 659"/>
        <xdr:cNvCxnSpPr/>
      </xdr:nvCxnSpPr>
      <xdr:spPr>
        <a:xfrm>
          <a:off x="15481300" y="1436751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64770</xdr:rowOff>
    </xdr:from>
    <xdr:to>
      <xdr:col>76</xdr:col>
      <xdr:colOff>165100</xdr:colOff>
      <xdr:row>83</xdr:row>
      <xdr:rowOff>166370</xdr:rowOff>
    </xdr:to>
    <xdr:sp macro="" textlink="">
      <xdr:nvSpPr>
        <xdr:cNvPr id="661" name="楕円 660"/>
        <xdr:cNvSpPr/>
      </xdr:nvSpPr>
      <xdr:spPr>
        <a:xfrm>
          <a:off x="14541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115570</xdr:rowOff>
    </xdr:from>
    <xdr:to>
      <xdr:col>81</xdr:col>
      <xdr:colOff>50800</xdr:colOff>
      <xdr:row>83</xdr:row>
      <xdr:rowOff>137161</xdr:rowOff>
    </xdr:to>
    <xdr:cxnSp macro="">
      <xdr:nvCxnSpPr>
        <xdr:cNvPr id="662" name="直線コネクタ 661"/>
        <xdr:cNvCxnSpPr/>
      </xdr:nvCxnSpPr>
      <xdr:spPr>
        <a:xfrm>
          <a:off x="14592300" y="143459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43180</xdr:rowOff>
    </xdr:from>
    <xdr:to>
      <xdr:col>72</xdr:col>
      <xdr:colOff>38100</xdr:colOff>
      <xdr:row>83</xdr:row>
      <xdr:rowOff>144780</xdr:rowOff>
    </xdr:to>
    <xdr:sp macro="" textlink="">
      <xdr:nvSpPr>
        <xdr:cNvPr id="663" name="楕円 662"/>
        <xdr:cNvSpPr/>
      </xdr:nvSpPr>
      <xdr:spPr>
        <a:xfrm>
          <a:off x="136525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93980</xdr:rowOff>
    </xdr:from>
    <xdr:to>
      <xdr:col>76</xdr:col>
      <xdr:colOff>114300</xdr:colOff>
      <xdr:row>83</xdr:row>
      <xdr:rowOff>115570</xdr:rowOff>
    </xdr:to>
    <xdr:cxnSp macro="">
      <xdr:nvCxnSpPr>
        <xdr:cNvPr id="664" name="直線コネクタ 663"/>
        <xdr:cNvCxnSpPr/>
      </xdr:nvCxnSpPr>
      <xdr:spPr>
        <a:xfrm>
          <a:off x="13703300" y="143243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665" name="楕円 664"/>
        <xdr:cNvSpPr/>
      </xdr:nvSpPr>
      <xdr:spPr>
        <a:xfrm>
          <a:off x="1276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93980</xdr:rowOff>
    </xdr:to>
    <xdr:cxnSp macro="">
      <xdr:nvCxnSpPr>
        <xdr:cNvPr id="666" name="直線コネクタ 665"/>
        <xdr:cNvCxnSpPr/>
      </xdr:nvCxnSpPr>
      <xdr:spPr>
        <a:xfrm>
          <a:off x="12814300" y="143027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7638</xdr:rowOff>
    </xdr:from>
    <xdr:ext cx="405111" cy="259045"/>
    <xdr:sp macro="" textlink="">
      <xdr:nvSpPr>
        <xdr:cNvPr id="671" name="n_1mainValue【児童館】&#10;有形固定資産減価償却率"/>
        <xdr:cNvSpPr txBox="1"/>
      </xdr:nvSpPr>
      <xdr:spPr>
        <a:xfrm>
          <a:off x="15266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157497</xdr:rowOff>
    </xdr:from>
    <xdr:ext cx="405111" cy="259045"/>
    <xdr:sp macro="" textlink="">
      <xdr:nvSpPr>
        <xdr:cNvPr id="672" name="n_2mainValue【児童館】&#10;有形固定資産減価償却率"/>
        <xdr:cNvSpPr txBox="1"/>
      </xdr:nvSpPr>
      <xdr:spPr>
        <a:xfrm>
          <a:off x="14389744"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135907</xdr:rowOff>
    </xdr:from>
    <xdr:ext cx="405111" cy="259045"/>
    <xdr:sp macro="" textlink="">
      <xdr:nvSpPr>
        <xdr:cNvPr id="673" name="n_3mainValue【児童館】&#10;有形固定資産減価償却率"/>
        <xdr:cNvSpPr txBox="1"/>
      </xdr:nvSpPr>
      <xdr:spPr>
        <a:xfrm>
          <a:off x="13500744" y="1436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114316</xdr:rowOff>
    </xdr:from>
    <xdr:ext cx="405111" cy="259045"/>
    <xdr:sp macro="" textlink="">
      <xdr:nvSpPr>
        <xdr:cNvPr id="674" name="n_4mainValue【児童館】&#10;有形固定資産減価償却率"/>
        <xdr:cNvSpPr txBox="1"/>
      </xdr:nvSpPr>
      <xdr:spPr>
        <a:xfrm>
          <a:off x="12611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3"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4" name="楕円 713"/>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15"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16" name="楕円 715"/>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17" name="直線コネクタ 716"/>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18" name="楕円 717"/>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19" name="直線コネクタ 718"/>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0" name="楕円 719"/>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1" name="直線コネクタ 720"/>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2" name="楕円 721"/>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3" name="直線コネクタ 722"/>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4"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25"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26"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7"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28"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29"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0"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1"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1"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95886</xdr:rowOff>
    </xdr:from>
    <xdr:to>
      <xdr:col>85</xdr:col>
      <xdr:colOff>177800</xdr:colOff>
      <xdr:row>106</xdr:row>
      <xdr:rowOff>26036</xdr:rowOff>
    </xdr:to>
    <xdr:sp macro="" textlink="">
      <xdr:nvSpPr>
        <xdr:cNvPr id="772" name="楕円 771"/>
        <xdr:cNvSpPr/>
      </xdr:nvSpPr>
      <xdr:spPr>
        <a:xfrm>
          <a:off x="162687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74313</xdr:rowOff>
    </xdr:from>
    <xdr:ext cx="405111" cy="259045"/>
    <xdr:sp macro="" textlink="">
      <xdr:nvSpPr>
        <xdr:cNvPr id="773" name="【公民館】&#10;有形固定資産減価償却率該当値テキスト"/>
        <xdr:cNvSpPr txBox="1"/>
      </xdr:nvSpPr>
      <xdr:spPr>
        <a:xfrm>
          <a:off x="16357600"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74" name="楕円 773"/>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146686</xdr:rowOff>
    </xdr:to>
    <xdr:cxnSp macro="">
      <xdr:nvCxnSpPr>
        <xdr:cNvPr id="775" name="直線コネクタ 774"/>
        <xdr:cNvCxnSpPr/>
      </xdr:nvCxnSpPr>
      <xdr:spPr>
        <a:xfrm>
          <a:off x="15481300" y="181356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65405</xdr:rowOff>
    </xdr:from>
    <xdr:to>
      <xdr:col>76</xdr:col>
      <xdr:colOff>165100</xdr:colOff>
      <xdr:row>105</xdr:row>
      <xdr:rowOff>167005</xdr:rowOff>
    </xdr:to>
    <xdr:sp macro="" textlink="">
      <xdr:nvSpPr>
        <xdr:cNvPr id="776" name="楕円 775"/>
        <xdr:cNvSpPr/>
      </xdr:nvSpPr>
      <xdr:spPr>
        <a:xfrm>
          <a:off x="14541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116205</xdr:rowOff>
    </xdr:from>
    <xdr:to>
      <xdr:col>81</xdr:col>
      <xdr:colOff>50800</xdr:colOff>
      <xdr:row>105</xdr:row>
      <xdr:rowOff>133350</xdr:rowOff>
    </xdr:to>
    <xdr:cxnSp macro="">
      <xdr:nvCxnSpPr>
        <xdr:cNvPr id="777" name="直線コネクタ 776"/>
        <xdr:cNvCxnSpPr/>
      </xdr:nvCxnSpPr>
      <xdr:spPr>
        <a:xfrm>
          <a:off x="14592300" y="18118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778" name="楕円 777"/>
        <xdr:cNvSpPr/>
      </xdr:nvSpPr>
      <xdr:spPr>
        <a:xfrm>
          <a:off x="1365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72389</xdr:rowOff>
    </xdr:from>
    <xdr:to>
      <xdr:col>76</xdr:col>
      <xdr:colOff>114300</xdr:colOff>
      <xdr:row>105</xdr:row>
      <xdr:rowOff>116205</xdr:rowOff>
    </xdr:to>
    <xdr:cxnSp macro="">
      <xdr:nvCxnSpPr>
        <xdr:cNvPr id="779" name="直線コネクタ 778"/>
        <xdr:cNvCxnSpPr/>
      </xdr:nvCxnSpPr>
      <xdr:spPr>
        <a:xfrm>
          <a:off x="13703300" y="180746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65405</xdr:rowOff>
    </xdr:from>
    <xdr:to>
      <xdr:col>67</xdr:col>
      <xdr:colOff>101600</xdr:colOff>
      <xdr:row>105</xdr:row>
      <xdr:rowOff>167005</xdr:rowOff>
    </xdr:to>
    <xdr:sp macro="" textlink="">
      <xdr:nvSpPr>
        <xdr:cNvPr id="780" name="楕円 779"/>
        <xdr:cNvSpPr/>
      </xdr:nvSpPr>
      <xdr:spPr>
        <a:xfrm>
          <a:off x="12763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72389</xdr:rowOff>
    </xdr:from>
    <xdr:to>
      <xdr:col>71</xdr:col>
      <xdr:colOff>177800</xdr:colOff>
      <xdr:row>105</xdr:row>
      <xdr:rowOff>116205</xdr:rowOff>
    </xdr:to>
    <xdr:cxnSp macro="">
      <xdr:nvCxnSpPr>
        <xdr:cNvPr id="781" name="直線コネクタ 780"/>
        <xdr:cNvCxnSpPr/>
      </xdr:nvCxnSpPr>
      <xdr:spPr>
        <a:xfrm flipV="1">
          <a:off x="12814300" y="180746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82"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83"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84"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85"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86" name="n_1mainValue【公民館】&#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158132</xdr:rowOff>
    </xdr:from>
    <xdr:ext cx="405111" cy="259045"/>
    <xdr:sp macro="" textlink="">
      <xdr:nvSpPr>
        <xdr:cNvPr id="787" name="n_2mainValue【公民館】&#10;有形固定資産減価償却率"/>
        <xdr:cNvSpPr txBox="1"/>
      </xdr:nvSpPr>
      <xdr:spPr>
        <a:xfrm>
          <a:off x="14389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788" name="n_3mainValue【公民館】&#10;有形固定資産減価償却率"/>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158132</xdr:rowOff>
    </xdr:from>
    <xdr:ext cx="405111" cy="259045"/>
    <xdr:sp macro="" textlink="">
      <xdr:nvSpPr>
        <xdr:cNvPr id="789" name="n_4mainValue【公民館】&#10;有形固定資産減価償却率"/>
        <xdr:cNvSpPr txBox="1"/>
      </xdr:nvSpPr>
      <xdr:spPr>
        <a:xfrm>
          <a:off x="12611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6"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148844</xdr:rowOff>
    </xdr:from>
    <xdr:to>
      <xdr:col>116</xdr:col>
      <xdr:colOff>114300</xdr:colOff>
      <xdr:row>106</xdr:row>
      <xdr:rowOff>78994</xdr:rowOff>
    </xdr:to>
    <xdr:sp macro="" textlink="">
      <xdr:nvSpPr>
        <xdr:cNvPr id="827" name="楕円 826"/>
        <xdr:cNvSpPr/>
      </xdr:nvSpPr>
      <xdr:spPr>
        <a:xfrm>
          <a:off x="221107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271</xdr:rowOff>
    </xdr:from>
    <xdr:ext cx="469744" cy="259045"/>
    <xdr:sp macro="" textlink="">
      <xdr:nvSpPr>
        <xdr:cNvPr id="828" name="【公民館】&#10;一人当たり面積該当値テキスト"/>
        <xdr:cNvSpPr txBox="1"/>
      </xdr:nvSpPr>
      <xdr:spPr>
        <a:xfrm>
          <a:off x="22199600" y="180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829" name="楕円 828"/>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28194</xdr:rowOff>
    </xdr:from>
    <xdr:to>
      <xdr:col>116</xdr:col>
      <xdr:colOff>63500</xdr:colOff>
      <xdr:row>106</xdr:row>
      <xdr:rowOff>32765</xdr:rowOff>
    </xdr:to>
    <xdr:cxnSp macro="">
      <xdr:nvCxnSpPr>
        <xdr:cNvPr id="830" name="直線コネクタ 829"/>
        <xdr:cNvCxnSpPr/>
      </xdr:nvCxnSpPr>
      <xdr:spPr>
        <a:xfrm flipV="1">
          <a:off x="21323300" y="182018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831" name="楕円 830"/>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32765</xdr:rowOff>
    </xdr:from>
    <xdr:to>
      <xdr:col>111</xdr:col>
      <xdr:colOff>177800</xdr:colOff>
      <xdr:row>106</xdr:row>
      <xdr:rowOff>32765</xdr:rowOff>
    </xdr:to>
    <xdr:cxnSp macro="">
      <xdr:nvCxnSpPr>
        <xdr:cNvPr id="832" name="直線コネクタ 831"/>
        <xdr:cNvCxnSpPr/>
      </xdr:nvCxnSpPr>
      <xdr:spPr>
        <a:xfrm>
          <a:off x="20434300" y="18206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169418</xdr:rowOff>
    </xdr:from>
    <xdr:to>
      <xdr:col>102</xdr:col>
      <xdr:colOff>165100</xdr:colOff>
      <xdr:row>106</xdr:row>
      <xdr:rowOff>99568</xdr:rowOff>
    </xdr:to>
    <xdr:sp macro="" textlink="">
      <xdr:nvSpPr>
        <xdr:cNvPr id="833" name="楕円 832"/>
        <xdr:cNvSpPr/>
      </xdr:nvSpPr>
      <xdr:spPr>
        <a:xfrm>
          <a:off x="19494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32765</xdr:rowOff>
    </xdr:from>
    <xdr:to>
      <xdr:col>107</xdr:col>
      <xdr:colOff>50800</xdr:colOff>
      <xdr:row>106</xdr:row>
      <xdr:rowOff>48768</xdr:rowOff>
    </xdr:to>
    <xdr:cxnSp macro="">
      <xdr:nvCxnSpPr>
        <xdr:cNvPr id="834" name="直線コネクタ 833"/>
        <xdr:cNvCxnSpPr/>
      </xdr:nvCxnSpPr>
      <xdr:spPr>
        <a:xfrm flipV="1">
          <a:off x="19545300" y="182064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xdr:rowOff>
    </xdr:from>
    <xdr:to>
      <xdr:col>98</xdr:col>
      <xdr:colOff>38100</xdr:colOff>
      <xdr:row>106</xdr:row>
      <xdr:rowOff>101854</xdr:rowOff>
    </xdr:to>
    <xdr:sp macro="" textlink="">
      <xdr:nvSpPr>
        <xdr:cNvPr id="835" name="楕円 834"/>
        <xdr:cNvSpPr/>
      </xdr:nvSpPr>
      <xdr:spPr>
        <a:xfrm>
          <a:off x="18605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48768</xdr:rowOff>
    </xdr:from>
    <xdr:to>
      <xdr:col>102</xdr:col>
      <xdr:colOff>114300</xdr:colOff>
      <xdr:row>106</xdr:row>
      <xdr:rowOff>51054</xdr:rowOff>
    </xdr:to>
    <xdr:cxnSp macro="">
      <xdr:nvCxnSpPr>
        <xdr:cNvPr id="836" name="直線コネクタ 835"/>
        <xdr:cNvCxnSpPr/>
      </xdr:nvCxnSpPr>
      <xdr:spPr>
        <a:xfrm flipV="1">
          <a:off x="18656300" y="182224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37"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38"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39"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40"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100092</xdr:rowOff>
    </xdr:from>
    <xdr:ext cx="469744" cy="259045"/>
    <xdr:sp macro="" textlink="">
      <xdr:nvSpPr>
        <xdr:cNvPr id="841" name="n_1mainValue【公民館】&#10;一人当たり面積"/>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100092</xdr:rowOff>
    </xdr:from>
    <xdr:ext cx="469744" cy="259045"/>
    <xdr:sp macro="" textlink="">
      <xdr:nvSpPr>
        <xdr:cNvPr id="842" name="n_2mainValue【公民館】&#10;一人当たり面積"/>
        <xdr:cNvSpPr txBox="1"/>
      </xdr:nvSpPr>
      <xdr:spPr>
        <a:xfrm>
          <a:off x="201994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116095</xdr:rowOff>
    </xdr:from>
    <xdr:ext cx="469744" cy="259045"/>
    <xdr:sp macro="" textlink="">
      <xdr:nvSpPr>
        <xdr:cNvPr id="843" name="n_3mainValue【公民館】&#10;一人当たり面積"/>
        <xdr:cNvSpPr txBox="1"/>
      </xdr:nvSpPr>
      <xdr:spPr>
        <a:xfrm>
          <a:off x="19310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118381</xdr:rowOff>
    </xdr:from>
    <xdr:ext cx="469744" cy="259045"/>
    <xdr:sp macro="" textlink="">
      <xdr:nvSpPr>
        <xdr:cNvPr id="844" name="n_4mainValue【公民館】&#10;一人当たり面積"/>
        <xdr:cNvSpPr txBox="1"/>
      </xdr:nvSpPr>
      <xdr:spPr>
        <a:xfrm>
          <a:off x="18421427" y="179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橋りょう・トンネルである。児童館については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ポイント上回っている。児童館は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老朽化が進行している。今後は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施設の再配置を検討していく。また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いる。令和元年度と比較しても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ポイント上昇しており、要因としては、既存の学校施設の一部を保育施設へ用途変更したことが主な要因である。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老朽化の進んだ施設については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統合を視野に入れ施設の再配置を検討していく。橋りょう・トンネルについては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橋りょうの長寿命化改修を行ったことによるものである。今後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石岡市橋梁長寿命化修繕計画に基づき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改修を行っていく。また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道路一人当たりの延長については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ｍ長くなっている。これは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可住地面積が広く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延長が長くなっているためである。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73,649
72,541
215.53
42,299,435
40,910,581
1,056,046
18,329,375
29,924,780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図書館】&#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159294</xdr:rowOff>
    </xdr:from>
    <xdr:to>
      <xdr:col>20</xdr:col>
      <xdr:colOff>38100</xdr:colOff>
      <xdr:row>39</xdr:row>
      <xdr:rowOff>89444</xdr:rowOff>
    </xdr:to>
    <xdr:sp macro="" textlink="">
      <xdr:nvSpPr>
        <xdr:cNvPr id="76" name="楕円 75"/>
        <xdr:cNvSpPr/>
      </xdr:nvSpPr>
      <xdr:spPr>
        <a:xfrm>
          <a:off x="3746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38644</xdr:rowOff>
    </xdr:from>
    <xdr:to>
      <xdr:col>24</xdr:col>
      <xdr:colOff>63500</xdr:colOff>
      <xdr:row>39</xdr:row>
      <xdr:rowOff>76200</xdr:rowOff>
    </xdr:to>
    <xdr:cxnSp macro="">
      <xdr:nvCxnSpPr>
        <xdr:cNvPr id="77" name="直線コネクタ 76"/>
        <xdr:cNvCxnSpPr/>
      </xdr:nvCxnSpPr>
      <xdr:spPr>
        <a:xfrm>
          <a:off x="3797300" y="67251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38644</xdr:rowOff>
    </xdr:to>
    <xdr:cxnSp macro="">
      <xdr:nvCxnSpPr>
        <xdr:cNvPr id="79" name="直線コネクタ 78"/>
        <xdr:cNvCxnSpPr/>
      </xdr:nvCxnSpPr>
      <xdr:spPr>
        <a:xfrm>
          <a:off x="2908300" y="66876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84183</xdr:rowOff>
    </xdr:from>
    <xdr:to>
      <xdr:col>10</xdr:col>
      <xdr:colOff>165100</xdr:colOff>
      <xdr:row>39</xdr:row>
      <xdr:rowOff>14333</xdr:rowOff>
    </xdr:to>
    <xdr:sp macro="" textlink="">
      <xdr:nvSpPr>
        <xdr:cNvPr id="80" name="楕円 79"/>
        <xdr:cNvSpPr/>
      </xdr:nvSpPr>
      <xdr:spPr>
        <a:xfrm>
          <a:off x="1968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134983</xdr:rowOff>
    </xdr:from>
    <xdr:to>
      <xdr:col>15</xdr:col>
      <xdr:colOff>50800</xdr:colOff>
      <xdr:row>39</xdr:row>
      <xdr:rowOff>1088</xdr:rowOff>
    </xdr:to>
    <xdr:cxnSp macro="">
      <xdr:nvCxnSpPr>
        <xdr:cNvPr id="81" name="直線コネクタ 80"/>
        <xdr:cNvCxnSpPr/>
      </xdr:nvCxnSpPr>
      <xdr:spPr>
        <a:xfrm>
          <a:off x="2019300" y="665008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2" name="楕円 81"/>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134983</xdr:rowOff>
    </xdr:to>
    <xdr:cxnSp macro="">
      <xdr:nvCxnSpPr>
        <xdr:cNvPr id="83" name="直線コネクタ 82"/>
        <xdr:cNvCxnSpPr/>
      </xdr:nvCxnSpPr>
      <xdr:spPr>
        <a:xfrm>
          <a:off x="1130300" y="6614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80571</xdr:rowOff>
    </xdr:from>
    <xdr:ext cx="405111" cy="259045"/>
    <xdr:sp macro="" textlink="">
      <xdr:nvSpPr>
        <xdr:cNvPr id="88" name="n_1mainValue【図書館】&#10;有形固定資産減価償却率"/>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図書館】&#10;有形固定資産減価償却率"/>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5460</xdr:rowOff>
    </xdr:from>
    <xdr:ext cx="405111" cy="259045"/>
    <xdr:sp macro="" textlink="">
      <xdr:nvSpPr>
        <xdr:cNvPr id="90" name="n_3mainValue【図書館】&#10;有形固定資産減価償却率"/>
        <xdr:cNvSpPr txBox="1"/>
      </xdr:nvSpPr>
      <xdr:spPr>
        <a:xfrm>
          <a:off x="1816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1" name="n_4mainValue【図書館】&#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125413</xdr:rowOff>
    </xdr:from>
    <xdr:to>
      <xdr:col>55</xdr:col>
      <xdr:colOff>50800</xdr:colOff>
      <xdr:row>41</xdr:row>
      <xdr:rowOff>55563</xdr:rowOff>
    </xdr:to>
    <xdr:sp macro="" textlink="">
      <xdr:nvSpPr>
        <xdr:cNvPr id="135" name="楕円 134"/>
        <xdr:cNvSpPr/>
      </xdr:nvSpPr>
      <xdr:spPr>
        <a:xfrm>
          <a:off x="10426700" y="69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103840</xdr:rowOff>
    </xdr:from>
    <xdr:ext cx="469744" cy="259045"/>
    <xdr:sp macro="" textlink="">
      <xdr:nvSpPr>
        <xdr:cNvPr id="136" name="【図書館】&#10;一人当たり面積該当値テキスト"/>
        <xdr:cNvSpPr txBox="1"/>
      </xdr:nvSpPr>
      <xdr:spPr>
        <a:xfrm>
          <a:off x="10515600"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7" name="楕円 136"/>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4763</xdr:rowOff>
    </xdr:from>
    <xdr:to>
      <xdr:col>55</xdr:col>
      <xdr:colOff>0</xdr:colOff>
      <xdr:row>41</xdr:row>
      <xdr:rowOff>19050</xdr:rowOff>
    </xdr:to>
    <xdr:cxnSp macro="">
      <xdr:nvCxnSpPr>
        <xdr:cNvPr id="138" name="直線コネクタ 137"/>
        <xdr:cNvCxnSpPr/>
      </xdr:nvCxnSpPr>
      <xdr:spPr>
        <a:xfrm flipV="1">
          <a:off x="9639300" y="70342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39" name="楕円 138"/>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41</xdr:row>
      <xdr:rowOff>19050</xdr:rowOff>
    </xdr:to>
    <xdr:cxnSp macro="">
      <xdr:nvCxnSpPr>
        <xdr:cNvPr id="140" name="直線コネクタ 139"/>
        <xdr:cNvCxnSpPr/>
      </xdr:nvCxnSpPr>
      <xdr:spPr>
        <a:xfrm>
          <a:off x="8750300" y="6991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96838</xdr:rowOff>
    </xdr:from>
    <xdr:to>
      <xdr:col>41</xdr:col>
      <xdr:colOff>101600</xdr:colOff>
      <xdr:row>41</xdr:row>
      <xdr:rowOff>26988</xdr:rowOff>
    </xdr:to>
    <xdr:sp macro="" textlink="">
      <xdr:nvSpPr>
        <xdr:cNvPr id="141" name="楕円 140"/>
        <xdr:cNvSpPr/>
      </xdr:nvSpPr>
      <xdr:spPr>
        <a:xfrm>
          <a:off x="7810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147638</xdr:rowOff>
    </xdr:to>
    <xdr:cxnSp macro="">
      <xdr:nvCxnSpPr>
        <xdr:cNvPr id="142" name="直線コネクタ 141"/>
        <xdr:cNvCxnSpPr/>
      </xdr:nvCxnSpPr>
      <xdr:spPr>
        <a:xfrm flipV="1">
          <a:off x="7861300" y="6991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96838</xdr:rowOff>
    </xdr:from>
    <xdr:to>
      <xdr:col>36</xdr:col>
      <xdr:colOff>165100</xdr:colOff>
      <xdr:row>41</xdr:row>
      <xdr:rowOff>26988</xdr:rowOff>
    </xdr:to>
    <xdr:sp macro="" textlink="">
      <xdr:nvSpPr>
        <xdr:cNvPr id="143" name="楕円 142"/>
        <xdr:cNvSpPr/>
      </xdr:nvSpPr>
      <xdr:spPr>
        <a:xfrm>
          <a:off x="6921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147638</xdr:rowOff>
    </xdr:from>
    <xdr:to>
      <xdr:col>41</xdr:col>
      <xdr:colOff>50800</xdr:colOff>
      <xdr:row>40</xdr:row>
      <xdr:rowOff>147638</xdr:rowOff>
    </xdr:to>
    <xdr:cxnSp macro="">
      <xdr:nvCxnSpPr>
        <xdr:cNvPr id="144" name="直線コネクタ 143"/>
        <xdr:cNvCxnSpPr/>
      </xdr:nvCxnSpPr>
      <xdr:spPr>
        <a:xfrm>
          <a:off x="6972300" y="7005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9"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50" name="n_2main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18115</xdr:rowOff>
    </xdr:from>
    <xdr:ext cx="469744" cy="259045"/>
    <xdr:sp macro="" textlink="">
      <xdr:nvSpPr>
        <xdr:cNvPr id="151" name="n_3mainValue【図書館】&#10;一人当たり面積"/>
        <xdr:cNvSpPr txBox="1"/>
      </xdr:nvSpPr>
      <xdr:spPr>
        <a:xfrm>
          <a:off x="7626427" y="70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18115</xdr:rowOff>
    </xdr:from>
    <xdr:ext cx="469744" cy="259045"/>
    <xdr:sp macro="" textlink="">
      <xdr:nvSpPr>
        <xdr:cNvPr id="152" name="n_4mainValue【図書館】&#10;一人当たり面積"/>
        <xdr:cNvSpPr txBox="1"/>
      </xdr:nvSpPr>
      <xdr:spPr>
        <a:xfrm>
          <a:off x="6737427" y="70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23495</xdr:rowOff>
    </xdr:from>
    <xdr:to>
      <xdr:col>24</xdr:col>
      <xdr:colOff>114300</xdr:colOff>
      <xdr:row>62</xdr:row>
      <xdr:rowOff>125095</xdr:rowOff>
    </xdr:to>
    <xdr:sp macro="" textlink="">
      <xdr:nvSpPr>
        <xdr:cNvPr id="193" name="楕円 192"/>
        <xdr:cNvSpPr/>
      </xdr:nvSpPr>
      <xdr:spPr>
        <a:xfrm>
          <a:off x="4584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1922</xdr:rowOff>
    </xdr:from>
    <xdr:ext cx="405111" cy="259045"/>
    <xdr:sp macro="" textlink="">
      <xdr:nvSpPr>
        <xdr:cNvPr id="194" name="【体育館・プール】&#10;有形固定資産減価償却率該当値テキスト"/>
        <xdr:cNvSpPr txBox="1"/>
      </xdr:nvSpPr>
      <xdr:spPr>
        <a:xfrm>
          <a:off x="4673600"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158750</xdr:rowOff>
    </xdr:from>
    <xdr:to>
      <xdr:col>20</xdr:col>
      <xdr:colOff>38100</xdr:colOff>
      <xdr:row>62</xdr:row>
      <xdr:rowOff>88900</xdr:rowOff>
    </xdr:to>
    <xdr:sp macro="" textlink="">
      <xdr:nvSpPr>
        <xdr:cNvPr id="195" name="楕円 194"/>
        <xdr:cNvSpPr/>
      </xdr:nvSpPr>
      <xdr:spPr>
        <a:xfrm>
          <a:off x="3746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38100</xdr:rowOff>
    </xdr:from>
    <xdr:to>
      <xdr:col>24</xdr:col>
      <xdr:colOff>63500</xdr:colOff>
      <xdr:row>62</xdr:row>
      <xdr:rowOff>74295</xdr:rowOff>
    </xdr:to>
    <xdr:cxnSp macro="">
      <xdr:nvCxnSpPr>
        <xdr:cNvPr id="196" name="直線コネクタ 195"/>
        <xdr:cNvCxnSpPr/>
      </xdr:nvCxnSpPr>
      <xdr:spPr>
        <a:xfrm>
          <a:off x="3797300" y="10668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7" name="楕円 196"/>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129540</xdr:rowOff>
    </xdr:from>
    <xdr:to>
      <xdr:col>19</xdr:col>
      <xdr:colOff>177800</xdr:colOff>
      <xdr:row>62</xdr:row>
      <xdr:rowOff>38100</xdr:rowOff>
    </xdr:to>
    <xdr:cxnSp macro="">
      <xdr:nvCxnSpPr>
        <xdr:cNvPr id="198" name="直線コネクタ 197"/>
        <xdr:cNvCxnSpPr/>
      </xdr:nvCxnSpPr>
      <xdr:spPr>
        <a:xfrm>
          <a:off x="2908300" y="105879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9" name="楕円 198"/>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129540</xdr:rowOff>
    </xdr:to>
    <xdr:cxnSp macro="">
      <xdr:nvCxnSpPr>
        <xdr:cNvPr id="200" name="直線コネクタ 199"/>
        <xdr:cNvCxnSpPr/>
      </xdr:nvCxnSpPr>
      <xdr:spPr>
        <a:xfrm>
          <a:off x="2019300" y="105632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201" name="楕円 200"/>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104775</xdr:rowOff>
    </xdr:to>
    <xdr:cxnSp macro="">
      <xdr:nvCxnSpPr>
        <xdr:cNvPr id="202" name="直線コネクタ 201"/>
        <xdr:cNvCxnSpPr/>
      </xdr:nvCxnSpPr>
      <xdr:spPr>
        <a:xfrm>
          <a:off x="1130300" y="105136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80027</xdr:rowOff>
    </xdr:from>
    <xdr:ext cx="405111" cy="259045"/>
    <xdr:sp macro="" textlink="">
      <xdr:nvSpPr>
        <xdr:cNvPr id="207" name="n_1mainValue【体育館・プール】&#10;有形固定資産減価償却率"/>
        <xdr:cNvSpPr txBox="1"/>
      </xdr:nvSpPr>
      <xdr:spPr>
        <a:xfrm>
          <a:off x="3582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8" name="n_2mainValue【体育館・プール】&#10;有形固定資産減価償却率"/>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9" name="n_3mainValue【体育館・プー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97172</xdr:rowOff>
    </xdr:from>
    <xdr:ext cx="405111" cy="259045"/>
    <xdr:sp macro="" textlink="">
      <xdr:nvSpPr>
        <xdr:cNvPr id="210" name="n_4mainValue【体育館・プール】&#10;有形固定資産減価償却率"/>
        <xdr:cNvSpPr txBox="1"/>
      </xdr:nvSpPr>
      <xdr:spPr>
        <a:xfrm>
          <a:off x="927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170180</xdr:rowOff>
    </xdr:from>
    <xdr:to>
      <xdr:col>55</xdr:col>
      <xdr:colOff>50800</xdr:colOff>
      <xdr:row>63</xdr:row>
      <xdr:rowOff>100330</xdr:rowOff>
    </xdr:to>
    <xdr:sp macro="" textlink="">
      <xdr:nvSpPr>
        <xdr:cNvPr id="250" name="楕円 249"/>
        <xdr:cNvSpPr/>
      </xdr:nvSpPr>
      <xdr:spPr>
        <a:xfrm>
          <a:off x="10426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148607</xdr:rowOff>
    </xdr:from>
    <xdr:ext cx="469744" cy="259045"/>
    <xdr:sp macro="" textlink="">
      <xdr:nvSpPr>
        <xdr:cNvPr id="251" name="【体育館・プール】&#10;一人当たり面積該当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1270</xdr:rowOff>
    </xdr:from>
    <xdr:to>
      <xdr:col>50</xdr:col>
      <xdr:colOff>165100</xdr:colOff>
      <xdr:row>63</xdr:row>
      <xdr:rowOff>102870</xdr:rowOff>
    </xdr:to>
    <xdr:sp macro="" textlink="">
      <xdr:nvSpPr>
        <xdr:cNvPr id="252" name="楕円 251"/>
        <xdr:cNvSpPr/>
      </xdr:nvSpPr>
      <xdr:spPr>
        <a:xfrm>
          <a:off x="9588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49530</xdr:rowOff>
    </xdr:from>
    <xdr:to>
      <xdr:col>55</xdr:col>
      <xdr:colOff>0</xdr:colOff>
      <xdr:row>63</xdr:row>
      <xdr:rowOff>52070</xdr:rowOff>
    </xdr:to>
    <xdr:cxnSp macro="">
      <xdr:nvCxnSpPr>
        <xdr:cNvPr id="253" name="直線コネクタ 252"/>
        <xdr:cNvCxnSpPr/>
      </xdr:nvCxnSpPr>
      <xdr:spPr>
        <a:xfrm flipV="1">
          <a:off x="9639300" y="108508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160020</xdr:rowOff>
    </xdr:from>
    <xdr:to>
      <xdr:col>46</xdr:col>
      <xdr:colOff>38100</xdr:colOff>
      <xdr:row>63</xdr:row>
      <xdr:rowOff>90170</xdr:rowOff>
    </xdr:to>
    <xdr:sp macro="" textlink="">
      <xdr:nvSpPr>
        <xdr:cNvPr id="254" name="楕円 253"/>
        <xdr:cNvSpPr/>
      </xdr:nvSpPr>
      <xdr:spPr>
        <a:xfrm>
          <a:off x="8699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39370</xdr:rowOff>
    </xdr:from>
    <xdr:to>
      <xdr:col>50</xdr:col>
      <xdr:colOff>114300</xdr:colOff>
      <xdr:row>63</xdr:row>
      <xdr:rowOff>52070</xdr:rowOff>
    </xdr:to>
    <xdr:cxnSp macro="">
      <xdr:nvCxnSpPr>
        <xdr:cNvPr id="255" name="直線コネクタ 254"/>
        <xdr:cNvCxnSpPr/>
      </xdr:nvCxnSpPr>
      <xdr:spPr>
        <a:xfrm>
          <a:off x="8750300" y="108407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56" name="楕円 255"/>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39370</xdr:rowOff>
    </xdr:from>
    <xdr:to>
      <xdr:col>45</xdr:col>
      <xdr:colOff>177800</xdr:colOff>
      <xdr:row>63</xdr:row>
      <xdr:rowOff>41910</xdr:rowOff>
    </xdr:to>
    <xdr:cxnSp macro="">
      <xdr:nvCxnSpPr>
        <xdr:cNvPr id="257" name="直線コネクタ 256"/>
        <xdr:cNvCxnSpPr/>
      </xdr:nvCxnSpPr>
      <xdr:spPr>
        <a:xfrm flipV="1">
          <a:off x="7861300" y="108407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163830</xdr:rowOff>
    </xdr:from>
    <xdr:to>
      <xdr:col>36</xdr:col>
      <xdr:colOff>165100</xdr:colOff>
      <xdr:row>63</xdr:row>
      <xdr:rowOff>93980</xdr:rowOff>
    </xdr:to>
    <xdr:sp macro="" textlink="">
      <xdr:nvSpPr>
        <xdr:cNvPr id="258" name="楕円 257"/>
        <xdr:cNvSpPr/>
      </xdr:nvSpPr>
      <xdr:spPr>
        <a:xfrm>
          <a:off x="6921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43180</xdr:rowOff>
    </xdr:to>
    <xdr:cxnSp macro="">
      <xdr:nvCxnSpPr>
        <xdr:cNvPr id="259" name="直線コネクタ 258"/>
        <xdr:cNvCxnSpPr/>
      </xdr:nvCxnSpPr>
      <xdr:spPr>
        <a:xfrm flipV="1">
          <a:off x="6972300" y="108432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93997</xdr:rowOff>
    </xdr:from>
    <xdr:ext cx="469744" cy="259045"/>
    <xdr:sp macro="" textlink="">
      <xdr:nvSpPr>
        <xdr:cNvPr id="264" name="n_1mainValue【体育館・プール】&#10;一人当たり面積"/>
        <xdr:cNvSpPr txBox="1"/>
      </xdr:nvSpPr>
      <xdr:spPr>
        <a:xfrm>
          <a:off x="9391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81297</xdr:rowOff>
    </xdr:from>
    <xdr:ext cx="469744" cy="259045"/>
    <xdr:sp macro="" textlink="">
      <xdr:nvSpPr>
        <xdr:cNvPr id="265" name="n_2mainValue【体育館・プール】&#10;一人当たり面積"/>
        <xdr:cNvSpPr txBox="1"/>
      </xdr:nvSpPr>
      <xdr:spPr>
        <a:xfrm>
          <a:off x="85154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83837</xdr:rowOff>
    </xdr:from>
    <xdr:ext cx="469744" cy="259045"/>
    <xdr:sp macro="" textlink="">
      <xdr:nvSpPr>
        <xdr:cNvPr id="266" name="n_3mainValue【体育館・プール】&#10;一人当たり面積"/>
        <xdr:cNvSpPr txBox="1"/>
      </xdr:nvSpPr>
      <xdr:spPr>
        <a:xfrm>
          <a:off x="7626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85107</xdr:rowOff>
    </xdr:from>
    <xdr:ext cx="469744" cy="259045"/>
    <xdr:sp macro="" textlink="">
      <xdr:nvSpPr>
        <xdr:cNvPr id="267" name="n_4mainValue【体育館・プール】&#10;一人当たり面積"/>
        <xdr:cNvSpPr txBox="1"/>
      </xdr:nvSpPr>
      <xdr:spPr>
        <a:xfrm>
          <a:off x="67374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9" name="楕円 308"/>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310" name="【福祉施設】&#10;有形固定資産減価償却率該当値テキスト"/>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311" name="楕円 310"/>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126274</xdr:rowOff>
    </xdr:from>
    <xdr:to>
      <xdr:col>24</xdr:col>
      <xdr:colOff>63500</xdr:colOff>
      <xdr:row>83</xdr:row>
      <xdr:rowOff>3811</xdr:rowOff>
    </xdr:to>
    <xdr:cxnSp macro="">
      <xdr:nvCxnSpPr>
        <xdr:cNvPr id="312" name="直線コネクタ 311"/>
        <xdr:cNvCxnSpPr/>
      </xdr:nvCxnSpPr>
      <xdr:spPr>
        <a:xfrm>
          <a:off x="3797300" y="141851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24856</xdr:rowOff>
    </xdr:from>
    <xdr:to>
      <xdr:col>15</xdr:col>
      <xdr:colOff>101600</xdr:colOff>
      <xdr:row>82</xdr:row>
      <xdr:rowOff>126456</xdr:rowOff>
    </xdr:to>
    <xdr:sp macro="" textlink="">
      <xdr:nvSpPr>
        <xdr:cNvPr id="313" name="楕円 312"/>
        <xdr:cNvSpPr/>
      </xdr:nvSpPr>
      <xdr:spPr>
        <a:xfrm>
          <a:off x="2857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75656</xdr:rowOff>
    </xdr:from>
    <xdr:to>
      <xdr:col>19</xdr:col>
      <xdr:colOff>177800</xdr:colOff>
      <xdr:row>82</xdr:row>
      <xdr:rowOff>126274</xdr:rowOff>
    </xdr:to>
    <xdr:cxnSp macro="">
      <xdr:nvCxnSpPr>
        <xdr:cNvPr id="314" name="直線コネクタ 313"/>
        <xdr:cNvCxnSpPr/>
      </xdr:nvCxnSpPr>
      <xdr:spPr>
        <a:xfrm>
          <a:off x="2908300" y="141345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5" name="楕円 314"/>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75656</xdr:rowOff>
    </xdr:to>
    <xdr:cxnSp macro="">
      <xdr:nvCxnSpPr>
        <xdr:cNvPr id="316" name="直線コネクタ 315"/>
        <xdr:cNvCxnSpPr/>
      </xdr:nvCxnSpPr>
      <xdr:spPr>
        <a:xfrm>
          <a:off x="2019300" y="140855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317" name="楕円 316"/>
        <xdr:cNvSpPr/>
      </xdr:nvSpPr>
      <xdr:spPr>
        <a:xfrm>
          <a:off x="1079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147501</xdr:rowOff>
    </xdr:from>
    <xdr:to>
      <xdr:col>10</xdr:col>
      <xdr:colOff>114300</xdr:colOff>
      <xdr:row>82</xdr:row>
      <xdr:rowOff>26670</xdr:rowOff>
    </xdr:to>
    <xdr:cxnSp macro="">
      <xdr:nvCxnSpPr>
        <xdr:cNvPr id="318" name="直線コネクタ 317"/>
        <xdr:cNvCxnSpPr/>
      </xdr:nvCxnSpPr>
      <xdr:spPr>
        <a:xfrm>
          <a:off x="1130300" y="140349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168201</xdr:rowOff>
    </xdr:from>
    <xdr:ext cx="405111" cy="259045"/>
    <xdr:sp macro="" textlink="">
      <xdr:nvSpPr>
        <xdr:cNvPr id="323" name="n_1mainValue【福祉施設】&#10;有形固定資産減価償却率"/>
        <xdr:cNvSpPr txBox="1"/>
      </xdr:nvSpPr>
      <xdr:spPr>
        <a:xfrm>
          <a:off x="3582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142983</xdr:rowOff>
    </xdr:from>
    <xdr:ext cx="405111" cy="259045"/>
    <xdr:sp macro="" textlink="">
      <xdr:nvSpPr>
        <xdr:cNvPr id="324" name="n_2mainValue【福祉施設】&#10;有形固定資産減価償却率"/>
        <xdr:cNvSpPr txBox="1"/>
      </xdr:nvSpPr>
      <xdr:spPr>
        <a:xfrm>
          <a:off x="2705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25" name="n_3mainValue【福祉施設】&#10;有形固定資産減価償却率"/>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43378</xdr:rowOff>
    </xdr:from>
    <xdr:ext cx="405111" cy="259045"/>
    <xdr:sp macro="" textlink="">
      <xdr:nvSpPr>
        <xdr:cNvPr id="326" name="n_4mainValue【福祉施設】&#10;有形固定資産減価償却率"/>
        <xdr:cNvSpPr txBox="1"/>
      </xdr:nvSpPr>
      <xdr:spPr>
        <a:xfrm>
          <a:off x="927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40639</xdr:rowOff>
    </xdr:from>
    <xdr:to>
      <xdr:col>55</xdr:col>
      <xdr:colOff>50800</xdr:colOff>
      <xdr:row>86</xdr:row>
      <xdr:rowOff>142239</xdr:rowOff>
    </xdr:to>
    <xdr:sp macro="" textlink="">
      <xdr:nvSpPr>
        <xdr:cNvPr id="366" name="楕円 365"/>
        <xdr:cNvSpPr/>
      </xdr:nvSpPr>
      <xdr:spPr>
        <a:xfrm>
          <a:off x="10426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127016</xdr:rowOff>
    </xdr:from>
    <xdr:ext cx="469744" cy="259045"/>
    <xdr:sp macro="" textlink="">
      <xdr:nvSpPr>
        <xdr:cNvPr id="367" name="【福祉施設】&#10;一人当たり面積該当値テキスト"/>
        <xdr:cNvSpPr txBox="1"/>
      </xdr:nvSpPr>
      <xdr:spPr>
        <a:xfrm>
          <a:off x="10515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40639</xdr:rowOff>
    </xdr:from>
    <xdr:to>
      <xdr:col>50</xdr:col>
      <xdr:colOff>165100</xdr:colOff>
      <xdr:row>86</xdr:row>
      <xdr:rowOff>142239</xdr:rowOff>
    </xdr:to>
    <xdr:sp macro="" textlink="">
      <xdr:nvSpPr>
        <xdr:cNvPr id="368" name="楕円 367"/>
        <xdr:cNvSpPr/>
      </xdr:nvSpPr>
      <xdr:spPr>
        <a:xfrm>
          <a:off x="9588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91439</xdr:rowOff>
    </xdr:from>
    <xdr:to>
      <xdr:col>55</xdr:col>
      <xdr:colOff>0</xdr:colOff>
      <xdr:row>86</xdr:row>
      <xdr:rowOff>91439</xdr:rowOff>
    </xdr:to>
    <xdr:cxnSp macro="">
      <xdr:nvCxnSpPr>
        <xdr:cNvPr id="369" name="直線コネクタ 368"/>
        <xdr:cNvCxnSpPr/>
      </xdr:nvCxnSpPr>
      <xdr:spPr>
        <a:xfrm>
          <a:off x="9639300" y="14836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40639</xdr:rowOff>
    </xdr:from>
    <xdr:to>
      <xdr:col>46</xdr:col>
      <xdr:colOff>38100</xdr:colOff>
      <xdr:row>86</xdr:row>
      <xdr:rowOff>142239</xdr:rowOff>
    </xdr:to>
    <xdr:sp macro="" textlink="">
      <xdr:nvSpPr>
        <xdr:cNvPr id="370" name="楕円 369"/>
        <xdr:cNvSpPr/>
      </xdr:nvSpPr>
      <xdr:spPr>
        <a:xfrm>
          <a:off x="8699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91439</xdr:rowOff>
    </xdr:from>
    <xdr:to>
      <xdr:col>50</xdr:col>
      <xdr:colOff>114300</xdr:colOff>
      <xdr:row>86</xdr:row>
      <xdr:rowOff>91439</xdr:rowOff>
    </xdr:to>
    <xdr:cxnSp macro="">
      <xdr:nvCxnSpPr>
        <xdr:cNvPr id="371" name="直線コネクタ 370"/>
        <xdr:cNvCxnSpPr/>
      </xdr:nvCxnSpPr>
      <xdr:spPr>
        <a:xfrm>
          <a:off x="8750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40639</xdr:rowOff>
    </xdr:from>
    <xdr:to>
      <xdr:col>41</xdr:col>
      <xdr:colOff>101600</xdr:colOff>
      <xdr:row>86</xdr:row>
      <xdr:rowOff>142239</xdr:rowOff>
    </xdr:to>
    <xdr:sp macro="" textlink="">
      <xdr:nvSpPr>
        <xdr:cNvPr id="372" name="楕円 371"/>
        <xdr:cNvSpPr/>
      </xdr:nvSpPr>
      <xdr:spPr>
        <a:xfrm>
          <a:off x="7810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91439</xdr:rowOff>
    </xdr:from>
    <xdr:to>
      <xdr:col>45</xdr:col>
      <xdr:colOff>177800</xdr:colOff>
      <xdr:row>86</xdr:row>
      <xdr:rowOff>91439</xdr:rowOff>
    </xdr:to>
    <xdr:cxnSp macro="">
      <xdr:nvCxnSpPr>
        <xdr:cNvPr id="373" name="直線コネクタ 372"/>
        <xdr:cNvCxnSpPr/>
      </xdr:nvCxnSpPr>
      <xdr:spPr>
        <a:xfrm>
          <a:off x="7861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40639</xdr:rowOff>
    </xdr:from>
    <xdr:to>
      <xdr:col>36</xdr:col>
      <xdr:colOff>165100</xdr:colOff>
      <xdr:row>86</xdr:row>
      <xdr:rowOff>142239</xdr:rowOff>
    </xdr:to>
    <xdr:sp macro="" textlink="">
      <xdr:nvSpPr>
        <xdr:cNvPr id="374" name="楕円 373"/>
        <xdr:cNvSpPr/>
      </xdr:nvSpPr>
      <xdr:spPr>
        <a:xfrm>
          <a:off x="6921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91439</xdr:rowOff>
    </xdr:from>
    <xdr:to>
      <xdr:col>41</xdr:col>
      <xdr:colOff>50800</xdr:colOff>
      <xdr:row>86</xdr:row>
      <xdr:rowOff>91439</xdr:rowOff>
    </xdr:to>
    <xdr:cxnSp macro="">
      <xdr:nvCxnSpPr>
        <xdr:cNvPr id="375" name="直線コネクタ 374"/>
        <xdr:cNvCxnSpPr/>
      </xdr:nvCxnSpPr>
      <xdr:spPr>
        <a:xfrm>
          <a:off x="6972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133366</xdr:rowOff>
    </xdr:from>
    <xdr:ext cx="469744" cy="259045"/>
    <xdr:sp macro="" textlink="">
      <xdr:nvSpPr>
        <xdr:cNvPr id="380" name="n_1mainValue【福祉施設】&#10;一人当たり面積"/>
        <xdr:cNvSpPr txBox="1"/>
      </xdr:nvSpPr>
      <xdr:spPr>
        <a:xfrm>
          <a:off x="93917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133366</xdr:rowOff>
    </xdr:from>
    <xdr:ext cx="469744" cy="259045"/>
    <xdr:sp macro="" textlink="">
      <xdr:nvSpPr>
        <xdr:cNvPr id="381" name="n_2mainValue【福祉施設】&#10;一人当たり面積"/>
        <xdr:cNvSpPr txBox="1"/>
      </xdr:nvSpPr>
      <xdr:spPr>
        <a:xfrm>
          <a:off x="8515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133366</xdr:rowOff>
    </xdr:from>
    <xdr:ext cx="469744" cy="259045"/>
    <xdr:sp macro="" textlink="">
      <xdr:nvSpPr>
        <xdr:cNvPr id="382" name="n_3mainValue【福祉施設】&#10;一人当たり面積"/>
        <xdr:cNvSpPr txBox="1"/>
      </xdr:nvSpPr>
      <xdr:spPr>
        <a:xfrm>
          <a:off x="7626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133366</xdr:rowOff>
    </xdr:from>
    <xdr:ext cx="469744" cy="259045"/>
    <xdr:sp macro="" textlink="">
      <xdr:nvSpPr>
        <xdr:cNvPr id="383" name="n_4mainValue【福祉施設】&#10;一人当たり面積"/>
        <xdr:cNvSpPr txBox="1"/>
      </xdr:nvSpPr>
      <xdr:spPr>
        <a:xfrm>
          <a:off x="6737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414"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5" name="楕円 424"/>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156029</xdr:rowOff>
    </xdr:from>
    <xdr:to>
      <xdr:col>15</xdr:col>
      <xdr:colOff>101600</xdr:colOff>
      <xdr:row>109</xdr:row>
      <xdr:rowOff>86179</xdr:rowOff>
    </xdr:to>
    <xdr:sp macro="" textlink="">
      <xdr:nvSpPr>
        <xdr:cNvPr id="426" name="楕円 425"/>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7" name="直線コネクタ 426"/>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8" name="楕円 427"/>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9" name="直線コネクタ 428"/>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123371</xdr:rowOff>
    </xdr:from>
    <xdr:to>
      <xdr:col>6</xdr:col>
      <xdr:colOff>38100</xdr:colOff>
      <xdr:row>109</xdr:row>
      <xdr:rowOff>53521</xdr:rowOff>
    </xdr:to>
    <xdr:sp macro="" textlink="">
      <xdr:nvSpPr>
        <xdr:cNvPr id="430" name="楕円 429"/>
        <xdr:cNvSpPr/>
      </xdr:nvSpPr>
      <xdr:spPr>
        <a:xfrm>
          <a:off x="1079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2721</xdr:rowOff>
    </xdr:from>
    <xdr:to>
      <xdr:col>10</xdr:col>
      <xdr:colOff>114300</xdr:colOff>
      <xdr:row>109</xdr:row>
      <xdr:rowOff>35379</xdr:rowOff>
    </xdr:to>
    <xdr:cxnSp macro="">
      <xdr:nvCxnSpPr>
        <xdr:cNvPr id="431" name="直線コネクタ 430"/>
        <xdr:cNvCxnSpPr/>
      </xdr:nvCxnSpPr>
      <xdr:spPr>
        <a:xfrm>
          <a:off x="1130300" y="1869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2"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3"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4"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5"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6"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7"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8"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44648</xdr:rowOff>
    </xdr:from>
    <xdr:ext cx="405111" cy="259045"/>
    <xdr:sp macro="" textlink="">
      <xdr:nvSpPr>
        <xdr:cNvPr id="439" name="n_4mainValue【市民会館】&#10;有形固定資産減価償却率"/>
        <xdr:cNvSpPr txBox="1"/>
      </xdr:nvSpPr>
      <xdr:spPr>
        <a:xfrm>
          <a:off x="927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1" name="直線コネクタ 460"/>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2"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3" name="直線コネクタ 462"/>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4"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5" name="直線コネクタ 464"/>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6"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67" name="フローチャート: 判断 466"/>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68" name="フローチャート: 判断 467"/>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9" name="フローチャート: 判断 46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0" name="フローチャート: 判断 469"/>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1" name="フローチャート: 判断 470"/>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89408</xdr:rowOff>
    </xdr:from>
    <xdr:to>
      <xdr:col>50</xdr:col>
      <xdr:colOff>165100</xdr:colOff>
      <xdr:row>107</xdr:row>
      <xdr:rowOff>19558</xdr:rowOff>
    </xdr:to>
    <xdr:sp macro="" textlink="">
      <xdr:nvSpPr>
        <xdr:cNvPr id="477" name="楕円 476"/>
        <xdr:cNvSpPr/>
      </xdr:nvSpPr>
      <xdr:spPr>
        <a:xfrm>
          <a:off x="9588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89408</xdr:rowOff>
    </xdr:from>
    <xdr:to>
      <xdr:col>46</xdr:col>
      <xdr:colOff>38100</xdr:colOff>
      <xdr:row>107</xdr:row>
      <xdr:rowOff>19558</xdr:rowOff>
    </xdr:to>
    <xdr:sp macro="" textlink="">
      <xdr:nvSpPr>
        <xdr:cNvPr id="478" name="楕円 477"/>
        <xdr:cNvSpPr/>
      </xdr:nvSpPr>
      <xdr:spPr>
        <a:xfrm>
          <a:off x="8699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140208</xdr:rowOff>
    </xdr:from>
    <xdr:to>
      <xdr:col>50</xdr:col>
      <xdr:colOff>114300</xdr:colOff>
      <xdr:row>106</xdr:row>
      <xdr:rowOff>140208</xdr:rowOff>
    </xdr:to>
    <xdr:cxnSp macro="">
      <xdr:nvCxnSpPr>
        <xdr:cNvPr id="479" name="直線コネクタ 478"/>
        <xdr:cNvCxnSpPr/>
      </xdr:nvCxnSpPr>
      <xdr:spPr>
        <a:xfrm>
          <a:off x="8750300" y="1831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80" name="楕円 479"/>
        <xdr:cNvSpPr/>
      </xdr:nvSpPr>
      <xdr:spPr>
        <a:xfrm>
          <a:off x="781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140208</xdr:rowOff>
    </xdr:from>
    <xdr:to>
      <xdr:col>45</xdr:col>
      <xdr:colOff>177800</xdr:colOff>
      <xdr:row>106</xdr:row>
      <xdr:rowOff>144780</xdr:rowOff>
    </xdr:to>
    <xdr:cxnSp macro="">
      <xdr:nvCxnSpPr>
        <xdr:cNvPr id="481" name="直線コネクタ 480"/>
        <xdr:cNvCxnSpPr/>
      </xdr:nvCxnSpPr>
      <xdr:spPr>
        <a:xfrm flipV="1">
          <a:off x="7861300" y="1831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82" name="楕円 481"/>
        <xdr:cNvSpPr/>
      </xdr:nvSpPr>
      <xdr:spPr>
        <a:xfrm>
          <a:off x="692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144780</xdr:rowOff>
    </xdr:from>
    <xdr:to>
      <xdr:col>41</xdr:col>
      <xdr:colOff>50800</xdr:colOff>
      <xdr:row>106</xdr:row>
      <xdr:rowOff>144780</xdr:rowOff>
    </xdr:to>
    <xdr:cxnSp macro="">
      <xdr:nvCxnSpPr>
        <xdr:cNvPr id="483" name="直線コネクタ 482"/>
        <xdr:cNvCxnSpPr/>
      </xdr:nvCxnSpPr>
      <xdr:spPr>
        <a:xfrm>
          <a:off x="6972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84"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5"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86"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87"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10685</xdr:rowOff>
    </xdr:from>
    <xdr:ext cx="469744" cy="259045"/>
    <xdr:sp macro="" textlink="">
      <xdr:nvSpPr>
        <xdr:cNvPr id="488" name="n_1mainValue【市民会館】&#10;一人当たり面積"/>
        <xdr:cNvSpPr txBox="1"/>
      </xdr:nvSpPr>
      <xdr:spPr>
        <a:xfrm>
          <a:off x="9391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10685</xdr:rowOff>
    </xdr:from>
    <xdr:ext cx="469744" cy="259045"/>
    <xdr:sp macro="" textlink="">
      <xdr:nvSpPr>
        <xdr:cNvPr id="489" name="n_2mainValue【市民会館】&#10;一人当たり面積"/>
        <xdr:cNvSpPr txBox="1"/>
      </xdr:nvSpPr>
      <xdr:spPr>
        <a:xfrm>
          <a:off x="8515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490" name="n_3mainValue【市民会館】&#10;一人当たり面積"/>
        <xdr:cNvSpPr txBox="1"/>
      </xdr:nvSpPr>
      <xdr:spPr>
        <a:xfrm>
          <a:off x="7626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491" name="n_4mainValue【市民会館】&#10;一人当たり面積"/>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17" name="直線コネクタ 516"/>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18"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19" name="直線コネクタ 518"/>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0"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1" name="直線コネクタ 520"/>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2"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3" name="フローチャート: 判断 522"/>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4" name="フローチャート: 判断 523"/>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25" name="フローチャート: 判断 524"/>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26" name="フローチャート: 判断 525"/>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27" name="フローチャート: 判断 526"/>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107043</xdr:rowOff>
    </xdr:from>
    <xdr:to>
      <xdr:col>85</xdr:col>
      <xdr:colOff>177800</xdr:colOff>
      <xdr:row>36</xdr:row>
      <xdr:rowOff>37193</xdr:rowOff>
    </xdr:to>
    <xdr:sp macro="" textlink="">
      <xdr:nvSpPr>
        <xdr:cNvPr id="533" name="楕円 532"/>
        <xdr:cNvSpPr/>
      </xdr:nvSpPr>
      <xdr:spPr>
        <a:xfrm>
          <a:off x="162687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129920</xdr:rowOff>
    </xdr:from>
    <xdr:ext cx="405111" cy="259045"/>
    <xdr:sp macro="" textlink="">
      <xdr:nvSpPr>
        <xdr:cNvPr id="534" name="【一般廃棄物処理施設】&#10;有形固定資産減価償却率該当値テキスト"/>
        <xdr:cNvSpPr txBox="1"/>
      </xdr:nvSpPr>
      <xdr:spPr>
        <a:xfrm>
          <a:off x="16357600" y="59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128270</xdr:rowOff>
    </xdr:from>
    <xdr:to>
      <xdr:col>81</xdr:col>
      <xdr:colOff>101600</xdr:colOff>
      <xdr:row>41</xdr:row>
      <xdr:rowOff>58420</xdr:rowOff>
    </xdr:to>
    <xdr:sp macro="" textlink="">
      <xdr:nvSpPr>
        <xdr:cNvPr id="535" name="楕円 534"/>
        <xdr:cNvSpPr/>
      </xdr:nvSpPr>
      <xdr:spPr>
        <a:xfrm>
          <a:off x="1543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157843</xdr:rowOff>
    </xdr:from>
    <xdr:to>
      <xdr:col>85</xdr:col>
      <xdr:colOff>127000</xdr:colOff>
      <xdr:row>41</xdr:row>
      <xdr:rowOff>7620</xdr:rowOff>
    </xdr:to>
    <xdr:cxnSp macro="">
      <xdr:nvCxnSpPr>
        <xdr:cNvPr id="536" name="直線コネクタ 535"/>
        <xdr:cNvCxnSpPr/>
      </xdr:nvCxnSpPr>
      <xdr:spPr>
        <a:xfrm flipV="1">
          <a:off x="15481300" y="6158593"/>
          <a:ext cx="838200" cy="87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87449</xdr:rowOff>
    </xdr:from>
    <xdr:to>
      <xdr:col>76</xdr:col>
      <xdr:colOff>165100</xdr:colOff>
      <xdr:row>41</xdr:row>
      <xdr:rowOff>17599</xdr:rowOff>
    </xdr:to>
    <xdr:sp macro="" textlink="">
      <xdr:nvSpPr>
        <xdr:cNvPr id="537" name="楕円 536"/>
        <xdr:cNvSpPr/>
      </xdr:nvSpPr>
      <xdr:spPr>
        <a:xfrm>
          <a:off x="14541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138249</xdr:rowOff>
    </xdr:from>
    <xdr:to>
      <xdr:col>81</xdr:col>
      <xdr:colOff>50800</xdr:colOff>
      <xdr:row>41</xdr:row>
      <xdr:rowOff>7620</xdr:rowOff>
    </xdr:to>
    <xdr:cxnSp macro="">
      <xdr:nvCxnSpPr>
        <xdr:cNvPr id="538" name="直線コネクタ 537"/>
        <xdr:cNvCxnSpPr/>
      </xdr:nvCxnSpPr>
      <xdr:spPr>
        <a:xfrm>
          <a:off x="14592300" y="69962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59690</xdr:rowOff>
    </xdr:from>
    <xdr:to>
      <xdr:col>72</xdr:col>
      <xdr:colOff>38100</xdr:colOff>
      <xdr:row>40</xdr:row>
      <xdr:rowOff>161290</xdr:rowOff>
    </xdr:to>
    <xdr:sp macro="" textlink="">
      <xdr:nvSpPr>
        <xdr:cNvPr id="539" name="楕円 538"/>
        <xdr:cNvSpPr/>
      </xdr:nvSpPr>
      <xdr:spPr>
        <a:xfrm>
          <a:off x="1365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110490</xdr:rowOff>
    </xdr:from>
    <xdr:to>
      <xdr:col>76</xdr:col>
      <xdr:colOff>114300</xdr:colOff>
      <xdr:row>40</xdr:row>
      <xdr:rowOff>138249</xdr:rowOff>
    </xdr:to>
    <xdr:cxnSp macro="">
      <xdr:nvCxnSpPr>
        <xdr:cNvPr id="540" name="直線コネクタ 539"/>
        <xdr:cNvCxnSpPr/>
      </xdr:nvCxnSpPr>
      <xdr:spPr>
        <a:xfrm>
          <a:off x="13703300" y="69684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5806</xdr:rowOff>
    </xdr:from>
    <xdr:to>
      <xdr:col>67</xdr:col>
      <xdr:colOff>101600</xdr:colOff>
      <xdr:row>39</xdr:row>
      <xdr:rowOff>107406</xdr:rowOff>
    </xdr:to>
    <xdr:sp macro="" textlink="">
      <xdr:nvSpPr>
        <xdr:cNvPr id="541" name="楕円 540"/>
        <xdr:cNvSpPr/>
      </xdr:nvSpPr>
      <xdr:spPr>
        <a:xfrm>
          <a:off x="12763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56606</xdr:rowOff>
    </xdr:from>
    <xdr:to>
      <xdr:col>71</xdr:col>
      <xdr:colOff>177800</xdr:colOff>
      <xdr:row>40</xdr:row>
      <xdr:rowOff>110490</xdr:rowOff>
    </xdr:to>
    <xdr:cxnSp macro="">
      <xdr:nvCxnSpPr>
        <xdr:cNvPr id="542" name="直線コネクタ 541"/>
        <xdr:cNvCxnSpPr/>
      </xdr:nvCxnSpPr>
      <xdr:spPr>
        <a:xfrm>
          <a:off x="12814300" y="6743156"/>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3"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4"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45"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46"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49547</xdr:rowOff>
    </xdr:from>
    <xdr:ext cx="405111" cy="259045"/>
    <xdr:sp macro="" textlink="">
      <xdr:nvSpPr>
        <xdr:cNvPr id="547" name="n_1mainValue【一般廃棄物処理施設】&#10;有形固定資産減価償却率"/>
        <xdr:cNvSpPr txBox="1"/>
      </xdr:nvSpPr>
      <xdr:spPr>
        <a:xfrm>
          <a:off x="15266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8726</xdr:rowOff>
    </xdr:from>
    <xdr:ext cx="405111" cy="259045"/>
    <xdr:sp macro="" textlink="">
      <xdr:nvSpPr>
        <xdr:cNvPr id="548" name="n_2mainValue【一般廃棄物処理施設】&#10;有形固定資産減価償却率"/>
        <xdr:cNvSpPr txBox="1"/>
      </xdr:nvSpPr>
      <xdr:spPr>
        <a:xfrm>
          <a:off x="14389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549" name="n_3mainValue【一般廃棄物処理施設】&#10;有形固定資産減価償却率"/>
        <xdr:cNvSpPr txBox="1"/>
      </xdr:nvSpPr>
      <xdr:spPr>
        <a:xfrm>
          <a:off x="13500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98533</xdr:rowOff>
    </xdr:from>
    <xdr:ext cx="405111" cy="259045"/>
    <xdr:sp macro="" textlink="">
      <xdr:nvSpPr>
        <xdr:cNvPr id="550" name="n_4mainValue【一般廃棄物処理施設】&#10;有形固定資産減価償却率"/>
        <xdr:cNvSpPr txBox="1"/>
      </xdr:nvSpPr>
      <xdr:spPr>
        <a:xfrm>
          <a:off x="12611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2" name="直線コネクタ 571"/>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3"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74" name="直線コネクタ 573"/>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75"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76" name="直線コネクタ 575"/>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77"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78" name="フローチャート: 判断 577"/>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79" name="フローチャート: 判断 578"/>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0" name="フローチャート: 判断 579"/>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1" name="フローチャート: 判断 580"/>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2" name="フローチャート: 判断 581"/>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136879</xdr:rowOff>
    </xdr:from>
    <xdr:to>
      <xdr:col>116</xdr:col>
      <xdr:colOff>114300</xdr:colOff>
      <xdr:row>38</xdr:row>
      <xdr:rowOff>67029</xdr:rowOff>
    </xdr:to>
    <xdr:sp macro="" textlink="">
      <xdr:nvSpPr>
        <xdr:cNvPr id="588" name="楕円 587"/>
        <xdr:cNvSpPr/>
      </xdr:nvSpPr>
      <xdr:spPr>
        <a:xfrm>
          <a:off x="22110700" y="64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159756</xdr:rowOff>
    </xdr:from>
    <xdr:ext cx="599010" cy="259045"/>
    <xdr:sp macro="" textlink="">
      <xdr:nvSpPr>
        <xdr:cNvPr id="589" name="【一般廃棄物処理施設】&#10;一人当たり有形固定資産（償却資産）額該当値テキスト"/>
        <xdr:cNvSpPr txBox="1"/>
      </xdr:nvSpPr>
      <xdr:spPr>
        <a:xfrm>
          <a:off x="22199600" y="633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50345</xdr:rowOff>
    </xdr:from>
    <xdr:to>
      <xdr:col>112</xdr:col>
      <xdr:colOff>38100</xdr:colOff>
      <xdr:row>40</xdr:row>
      <xdr:rowOff>151945</xdr:rowOff>
    </xdr:to>
    <xdr:sp macro="" textlink="">
      <xdr:nvSpPr>
        <xdr:cNvPr id="590" name="楕円 589"/>
        <xdr:cNvSpPr/>
      </xdr:nvSpPr>
      <xdr:spPr>
        <a:xfrm>
          <a:off x="21272500" y="69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16229</xdr:rowOff>
    </xdr:from>
    <xdr:to>
      <xdr:col>116</xdr:col>
      <xdr:colOff>63500</xdr:colOff>
      <xdr:row>40</xdr:row>
      <xdr:rowOff>101145</xdr:rowOff>
    </xdr:to>
    <xdr:cxnSp macro="">
      <xdr:nvCxnSpPr>
        <xdr:cNvPr id="591" name="直線コネクタ 590"/>
        <xdr:cNvCxnSpPr/>
      </xdr:nvCxnSpPr>
      <xdr:spPr>
        <a:xfrm flipV="1">
          <a:off x="21323300" y="6531329"/>
          <a:ext cx="838200" cy="42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54670</xdr:rowOff>
    </xdr:from>
    <xdr:to>
      <xdr:col>107</xdr:col>
      <xdr:colOff>101600</xdr:colOff>
      <xdr:row>40</xdr:row>
      <xdr:rowOff>156270</xdr:rowOff>
    </xdr:to>
    <xdr:sp macro="" textlink="">
      <xdr:nvSpPr>
        <xdr:cNvPr id="592" name="楕円 591"/>
        <xdr:cNvSpPr/>
      </xdr:nvSpPr>
      <xdr:spPr>
        <a:xfrm>
          <a:off x="20383500" y="69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101145</xdr:rowOff>
    </xdr:from>
    <xdr:to>
      <xdr:col>111</xdr:col>
      <xdr:colOff>177800</xdr:colOff>
      <xdr:row>40</xdr:row>
      <xdr:rowOff>105470</xdr:rowOff>
    </xdr:to>
    <xdr:cxnSp macro="">
      <xdr:nvCxnSpPr>
        <xdr:cNvPr id="593" name="直線コネクタ 592"/>
        <xdr:cNvCxnSpPr/>
      </xdr:nvCxnSpPr>
      <xdr:spPr>
        <a:xfrm flipV="1">
          <a:off x="20434300" y="6959145"/>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51424</xdr:rowOff>
    </xdr:from>
    <xdr:to>
      <xdr:col>102</xdr:col>
      <xdr:colOff>165100</xdr:colOff>
      <xdr:row>40</xdr:row>
      <xdr:rowOff>153024</xdr:rowOff>
    </xdr:to>
    <xdr:sp macro="" textlink="">
      <xdr:nvSpPr>
        <xdr:cNvPr id="594" name="楕円 593"/>
        <xdr:cNvSpPr/>
      </xdr:nvSpPr>
      <xdr:spPr>
        <a:xfrm>
          <a:off x="19494500" y="69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102224</xdr:rowOff>
    </xdr:from>
    <xdr:to>
      <xdr:col>107</xdr:col>
      <xdr:colOff>50800</xdr:colOff>
      <xdr:row>40</xdr:row>
      <xdr:rowOff>105470</xdr:rowOff>
    </xdr:to>
    <xdr:cxnSp macro="">
      <xdr:nvCxnSpPr>
        <xdr:cNvPr id="595" name="直線コネクタ 594"/>
        <xdr:cNvCxnSpPr/>
      </xdr:nvCxnSpPr>
      <xdr:spPr>
        <a:xfrm>
          <a:off x="19545300" y="6960224"/>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86519</xdr:rowOff>
    </xdr:from>
    <xdr:to>
      <xdr:col>98</xdr:col>
      <xdr:colOff>38100</xdr:colOff>
      <xdr:row>40</xdr:row>
      <xdr:rowOff>16669</xdr:rowOff>
    </xdr:to>
    <xdr:sp macro="" textlink="">
      <xdr:nvSpPr>
        <xdr:cNvPr id="596" name="楕円 595"/>
        <xdr:cNvSpPr/>
      </xdr:nvSpPr>
      <xdr:spPr>
        <a:xfrm>
          <a:off x="18605500" y="67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137319</xdr:rowOff>
    </xdr:from>
    <xdr:to>
      <xdr:col>102</xdr:col>
      <xdr:colOff>114300</xdr:colOff>
      <xdr:row>40</xdr:row>
      <xdr:rowOff>102224</xdr:rowOff>
    </xdr:to>
    <xdr:cxnSp macro="">
      <xdr:nvCxnSpPr>
        <xdr:cNvPr id="597" name="直線コネクタ 596"/>
        <xdr:cNvCxnSpPr/>
      </xdr:nvCxnSpPr>
      <xdr:spPr>
        <a:xfrm>
          <a:off x="18656300" y="6823869"/>
          <a:ext cx="889000" cy="13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598"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599"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0"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1"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143072</xdr:rowOff>
    </xdr:from>
    <xdr:ext cx="534377" cy="259045"/>
    <xdr:sp macro="" textlink="">
      <xdr:nvSpPr>
        <xdr:cNvPr id="602" name="n_1mainValue【一般廃棄物処理施設】&#10;一人当たり有形固定資産（償却資産）額"/>
        <xdr:cNvSpPr txBox="1"/>
      </xdr:nvSpPr>
      <xdr:spPr>
        <a:xfrm>
          <a:off x="21043411" y="700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147397</xdr:rowOff>
    </xdr:from>
    <xdr:ext cx="534377" cy="259045"/>
    <xdr:sp macro="" textlink="">
      <xdr:nvSpPr>
        <xdr:cNvPr id="603" name="n_2mainValue【一般廃棄物処理施設】&#10;一人当たり有形固定資産（償却資産）額"/>
        <xdr:cNvSpPr txBox="1"/>
      </xdr:nvSpPr>
      <xdr:spPr>
        <a:xfrm>
          <a:off x="20167111" y="70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144151</xdr:rowOff>
    </xdr:from>
    <xdr:ext cx="534377" cy="259045"/>
    <xdr:sp macro="" textlink="">
      <xdr:nvSpPr>
        <xdr:cNvPr id="604" name="n_3mainValue【一般廃棄物処理施設】&#10;一人当たり有形固定資産（償却資産）額"/>
        <xdr:cNvSpPr txBox="1"/>
      </xdr:nvSpPr>
      <xdr:spPr>
        <a:xfrm>
          <a:off x="19278111" y="70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7796</xdr:rowOff>
    </xdr:from>
    <xdr:ext cx="534377" cy="259045"/>
    <xdr:sp macro="" textlink="">
      <xdr:nvSpPr>
        <xdr:cNvPr id="605" name="n_4mainValue【一般廃棄物処理施設】&#10;一人当たり有形固定資産（償却資産）額"/>
        <xdr:cNvSpPr txBox="1"/>
      </xdr:nvSpPr>
      <xdr:spPr>
        <a:xfrm>
          <a:off x="18389111" y="68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1" name="直線コネクタ 630"/>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2"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3" name="直線コネクタ 632"/>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34"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35" name="直線コネクタ 634"/>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36"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37" name="フローチャート: 判断 636"/>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38" name="フローチャート: 判断 637"/>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9" name="フローチャート: 判断 638"/>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0" name="フローチャート: 判断 639"/>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1" name="フローチャート: 判断 640"/>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7983</xdr:rowOff>
    </xdr:from>
    <xdr:to>
      <xdr:col>85</xdr:col>
      <xdr:colOff>177800</xdr:colOff>
      <xdr:row>61</xdr:row>
      <xdr:rowOff>109583</xdr:rowOff>
    </xdr:to>
    <xdr:sp macro="" textlink="">
      <xdr:nvSpPr>
        <xdr:cNvPr id="647" name="楕円 646"/>
        <xdr:cNvSpPr/>
      </xdr:nvSpPr>
      <xdr:spPr>
        <a:xfrm>
          <a:off x="16268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157860</xdr:rowOff>
    </xdr:from>
    <xdr:ext cx="405111" cy="259045"/>
    <xdr:sp macro="" textlink="">
      <xdr:nvSpPr>
        <xdr:cNvPr id="648" name="【保健センター・保健所】&#10;有形固定資産減価償却率該当値テキスト"/>
        <xdr:cNvSpPr txBox="1"/>
      </xdr:nvSpPr>
      <xdr:spPr>
        <a:xfrm>
          <a:off x="16357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649" name="楕円 648"/>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58783</xdr:rowOff>
    </xdr:to>
    <xdr:cxnSp macro="">
      <xdr:nvCxnSpPr>
        <xdr:cNvPr id="650" name="直線コネクタ 649"/>
        <xdr:cNvCxnSpPr/>
      </xdr:nvCxnSpPr>
      <xdr:spPr>
        <a:xfrm>
          <a:off x="15481300" y="1048620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115751</xdr:rowOff>
    </xdr:from>
    <xdr:to>
      <xdr:col>76</xdr:col>
      <xdr:colOff>165100</xdr:colOff>
      <xdr:row>61</xdr:row>
      <xdr:rowOff>45901</xdr:rowOff>
    </xdr:to>
    <xdr:sp macro="" textlink="">
      <xdr:nvSpPr>
        <xdr:cNvPr id="651" name="楕円 650"/>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166551</xdr:rowOff>
    </xdr:from>
    <xdr:to>
      <xdr:col>81</xdr:col>
      <xdr:colOff>50800</xdr:colOff>
      <xdr:row>61</xdr:row>
      <xdr:rowOff>27759</xdr:rowOff>
    </xdr:to>
    <xdr:cxnSp macro="">
      <xdr:nvCxnSpPr>
        <xdr:cNvPr id="652" name="直線コネクタ 651"/>
        <xdr:cNvCxnSpPr/>
      </xdr:nvCxnSpPr>
      <xdr:spPr>
        <a:xfrm>
          <a:off x="14592300" y="1045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83094</xdr:rowOff>
    </xdr:from>
    <xdr:to>
      <xdr:col>72</xdr:col>
      <xdr:colOff>38100</xdr:colOff>
      <xdr:row>61</xdr:row>
      <xdr:rowOff>13244</xdr:rowOff>
    </xdr:to>
    <xdr:sp macro="" textlink="">
      <xdr:nvSpPr>
        <xdr:cNvPr id="653" name="楕円 652"/>
        <xdr:cNvSpPr/>
      </xdr:nvSpPr>
      <xdr:spPr>
        <a:xfrm>
          <a:off x="13652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133894</xdr:rowOff>
    </xdr:from>
    <xdr:to>
      <xdr:col>76</xdr:col>
      <xdr:colOff>114300</xdr:colOff>
      <xdr:row>60</xdr:row>
      <xdr:rowOff>166551</xdr:rowOff>
    </xdr:to>
    <xdr:cxnSp macro="">
      <xdr:nvCxnSpPr>
        <xdr:cNvPr id="654" name="直線コネクタ 653"/>
        <xdr:cNvCxnSpPr/>
      </xdr:nvCxnSpPr>
      <xdr:spPr>
        <a:xfrm>
          <a:off x="13703300" y="1042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50437</xdr:rowOff>
    </xdr:from>
    <xdr:to>
      <xdr:col>67</xdr:col>
      <xdr:colOff>101600</xdr:colOff>
      <xdr:row>60</xdr:row>
      <xdr:rowOff>152037</xdr:rowOff>
    </xdr:to>
    <xdr:sp macro="" textlink="">
      <xdr:nvSpPr>
        <xdr:cNvPr id="655" name="楕円 654"/>
        <xdr:cNvSpPr/>
      </xdr:nvSpPr>
      <xdr:spPr>
        <a:xfrm>
          <a:off x="12763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101237</xdr:rowOff>
    </xdr:from>
    <xdr:to>
      <xdr:col>71</xdr:col>
      <xdr:colOff>177800</xdr:colOff>
      <xdr:row>60</xdr:row>
      <xdr:rowOff>133894</xdr:rowOff>
    </xdr:to>
    <xdr:cxnSp macro="">
      <xdr:nvCxnSpPr>
        <xdr:cNvPr id="656" name="直線コネクタ 655"/>
        <xdr:cNvCxnSpPr/>
      </xdr:nvCxnSpPr>
      <xdr:spPr>
        <a:xfrm>
          <a:off x="12814300" y="1038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57"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8"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59"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0"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661" name="n_1mainValue【保健センター・保健所】&#10;有形固定資産減価償却率"/>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662" name="n_2mainValue【保健センター・保健所】&#10;有形固定資産減価償却率"/>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663" name="n_3mainValue【保健センター・保健所】&#10;有形固定資産減価償却率"/>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143164</xdr:rowOff>
    </xdr:from>
    <xdr:ext cx="405111" cy="259045"/>
    <xdr:sp macro="" textlink="">
      <xdr:nvSpPr>
        <xdr:cNvPr id="664" name="n_4mainValue【保健センター・保健所】&#10;有形固定資産減価償却率"/>
        <xdr:cNvSpPr txBox="1"/>
      </xdr:nvSpPr>
      <xdr:spPr>
        <a:xfrm>
          <a:off x="12611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88" name="直線コネクタ 687"/>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9"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0" name="直線コネクタ 689"/>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1"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2" name="直線コネクタ 691"/>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3"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4" name="フローチャート: 判断 69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6" name="フローチャート: 判断 695"/>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97" name="フローチャート: 判断 696"/>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98" name="フローチャート: 判断 697"/>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704" name="楕円 703"/>
        <xdr:cNvSpPr/>
      </xdr:nvSpPr>
      <xdr:spPr>
        <a:xfrm>
          <a:off x="22110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152417</xdr:rowOff>
    </xdr:from>
    <xdr:ext cx="469744" cy="259045"/>
    <xdr:sp macro="" textlink="">
      <xdr:nvSpPr>
        <xdr:cNvPr id="705" name="【保健センター・保健所】&#10;一人当たり面積該当値テキスト"/>
        <xdr:cNvSpPr txBox="1"/>
      </xdr:nvSpPr>
      <xdr:spPr>
        <a:xfrm>
          <a:off x="221996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706" name="楕円 705"/>
        <xdr:cNvSpPr/>
      </xdr:nvSpPr>
      <xdr:spPr>
        <a:xfrm>
          <a:off x="21272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60960</xdr:rowOff>
    </xdr:to>
    <xdr:cxnSp macro="">
      <xdr:nvCxnSpPr>
        <xdr:cNvPr id="707" name="直線コネクタ 706"/>
        <xdr:cNvCxnSpPr/>
      </xdr:nvCxnSpPr>
      <xdr:spPr>
        <a:xfrm flipV="1">
          <a:off x="21323300" y="1068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708" name="楕円 707"/>
        <xdr:cNvSpPr/>
      </xdr:nvSpPr>
      <xdr:spPr>
        <a:xfrm>
          <a:off x="20383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60960</xdr:rowOff>
    </xdr:from>
    <xdr:to>
      <xdr:col>111</xdr:col>
      <xdr:colOff>177800</xdr:colOff>
      <xdr:row>62</xdr:row>
      <xdr:rowOff>60960</xdr:rowOff>
    </xdr:to>
    <xdr:cxnSp macro="">
      <xdr:nvCxnSpPr>
        <xdr:cNvPr id="709" name="直線コネクタ 708"/>
        <xdr:cNvCxnSpPr/>
      </xdr:nvCxnSpPr>
      <xdr:spPr>
        <a:xfrm>
          <a:off x="20434300" y="1069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710" name="楕円 709"/>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68580</xdr:rowOff>
    </xdr:to>
    <xdr:cxnSp macro="">
      <xdr:nvCxnSpPr>
        <xdr:cNvPr id="711" name="直線コネクタ 710"/>
        <xdr:cNvCxnSpPr/>
      </xdr:nvCxnSpPr>
      <xdr:spPr>
        <a:xfrm flipV="1">
          <a:off x="19545300" y="1069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12" name="楕円 711"/>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68580</xdr:rowOff>
    </xdr:to>
    <xdr:cxnSp macro="">
      <xdr:nvCxnSpPr>
        <xdr:cNvPr id="713" name="直線コネクタ 712"/>
        <xdr:cNvCxnSpPr/>
      </xdr:nvCxnSpPr>
      <xdr:spPr>
        <a:xfrm>
          <a:off x="18656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14"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5"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6"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17"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102887</xdr:rowOff>
    </xdr:from>
    <xdr:ext cx="469744" cy="259045"/>
    <xdr:sp macro="" textlink="">
      <xdr:nvSpPr>
        <xdr:cNvPr id="718" name="n_1mainValue【保健センター・保健所】&#10;一人当たり面積"/>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719" name="n_2mainValue【保健センター・保健所】&#10;一人当たり面積"/>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720" name="n_3main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21" name="n_4mainValue【保健センター・保健所】&#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47" name="直線コネクタ 746"/>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48"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49" name="直線コネクタ 748"/>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0"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1" name="直線コネクタ 750"/>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2"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3" name="フローチャート: 判断 752"/>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54" name="フローチャート: 判断 753"/>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55" name="フローチャート: 判断 754"/>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56" name="フローチャート: 判断 755"/>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57" name="フローチャート: 判断 756"/>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763" name="楕円 762"/>
        <xdr:cNvSpPr/>
      </xdr:nvSpPr>
      <xdr:spPr>
        <a:xfrm>
          <a:off x="16268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57166</xdr:rowOff>
    </xdr:from>
    <xdr:ext cx="405111" cy="259045"/>
    <xdr:sp macro="" textlink="">
      <xdr:nvSpPr>
        <xdr:cNvPr id="764" name="【消防施設】&#10;有形固定資産減価償却率該当値テキスト"/>
        <xdr:cNvSpPr txBox="1"/>
      </xdr:nvSpPr>
      <xdr:spPr>
        <a:xfrm>
          <a:off x="16357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127726</xdr:rowOff>
    </xdr:from>
    <xdr:to>
      <xdr:col>81</xdr:col>
      <xdr:colOff>101600</xdr:colOff>
      <xdr:row>85</xdr:row>
      <xdr:rowOff>57876</xdr:rowOff>
    </xdr:to>
    <xdr:sp macro="" textlink="">
      <xdr:nvSpPr>
        <xdr:cNvPr id="765" name="楕円 764"/>
        <xdr:cNvSpPr/>
      </xdr:nvSpPr>
      <xdr:spPr>
        <a:xfrm>
          <a:off x="1543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85</xdr:row>
      <xdr:rowOff>7076</xdr:rowOff>
    </xdr:to>
    <xdr:cxnSp macro="">
      <xdr:nvCxnSpPr>
        <xdr:cNvPr id="766" name="直線コネクタ 765"/>
        <xdr:cNvCxnSpPr/>
      </xdr:nvCxnSpPr>
      <xdr:spPr>
        <a:xfrm flipV="1">
          <a:off x="15481300" y="14531339"/>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98334</xdr:rowOff>
    </xdr:from>
    <xdr:to>
      <xdr:col>76</xdr:col>
      <xdr:colOff>165100</xdr:colOff>
      <xdr:row>85</xdr:row>
      <xdr:rowOff>28484</xdr:rowOff>
    </xdr:to>
    <xdr:sp macro="" textlink="">
      <xdr:nvSpPr>
        <xdr:cNvPr id="767" name="楕円 766"/>
        <xdr:cNvSpPr/>
      </xdr:nvSpPr>
      <xdr:spPr>
        <a:xfrm>
          <a:off x="14541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149134</xdr:rowOff>
    </xdr:from>
    <xdr:to>
      <xdr:col>81</xdr:col>
      <xdr:colOff>50800</xdr:colOff>
      <xdr:row>85</xdr:row>
      <xdr:rowOff>7076</xdr:rowOff>
    </xdr:to>
    <xdr:cxnSp macro="">
      <xdr:nvCxnSpPr>
        <xdr:cNvPr id="768" name="直線コネクタ 767"/>
        <xdr:cNvCxnSpPr/>
      </xdr:nvCxnSpPr>
      <xdr:spPr>
        <a:xfrm>
          <a:off x="14592300" y="145509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72208</xdr:rowOff>
    </xdr:from>
    <xdr:to>
      <xdr:col>72</xdr:col>
      <xdr:colOff>38100</xdr:colOff>
      <xdr:row>85</xdr:row>
      <xdr:rowOff>2358</xdr:rowOff>
    </xdr:to>
    <xdr:sp macro="" textlink="">
      <xdr:nvSpPr>
        <xdr:cNvPr id="769" name="楕円 768"/>
        <xdr:cNvSpPr/>
      </xdr:nvSpPr>
      <xdr:spPr>
        <a:xfrm>
          <a:off x="13652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123008</xdr:rowOff>
    </xdr:from>
    <xdr:to>
      <xdr:col>76</xdr:col>
      <xdr:colOff>114300</xdr:colOff>
      <xdr:row>84</xdr:row>
      <xdr:rowOff>149134</xdr:rowOff>
    </xdr:to>
    <xdr:cxnSp macro="">
      <xdr:nvCxnSpPr>
        <xdr:cNvPr id="770" name="直線コネクタ 769"/>
        <xdr:cNvCxnSpPr/>
      </xdr:nvCxnSpPr>
      <xdr:spPr>
        <a:xfrm>
          <a:off x="13703300" y="145248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42818</xdr:rowOff>
    </xdr:from>
    <xdr:to>
      <xdr:col>67</xdr:col>
      <xdr:colOff>101600</xdr:colOff>
      <xdr:row>84</xdr:row>
      <xdr:rowOff>144418</xdr:rowOff>
    </xdr:to>
    <xdr:sp macro="" textlink="">
      <xdr:nvSpPr>
        <xdr:cNvPr id="771" name="楕円 770"/>
        <xdr:cNvSpPr/>
      </xdr:nvSpPr>
      <xdr:spPr>
        <a:xfrm>
          <a:off x="12763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93618</xdr:rowOff>
    </xdr:from>
    <xdr:to>
      <xdr:col>71</xdr:col>
      <xdr:colOff>177800</xdr:colOff>
      <xdr:row>84</xdr:row>
      <xdr:rowOff>123008</xdr:rowOff>
    </xdr:to>
    <xdr:cxnSp macro="">
      <xdr:nvCxnSpPr>
        <xdr:cNvPr id="772" name="直線コネクタ 771"/>
        <xdr:cNvCxnSpPr/>
      </xdr:nvCxnSpPr>
      <xdr:spPr>
        <a:xfrm>
          <a:off x="12814300" y="144954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3"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74"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75"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76"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49003</xdr:rowOff>
    </xdr:from>
    <xdr:ext cx="405111" cy="259045"/>
    <xdr:sp macro="" textlink="">
      <xdr:nvSpPr>
        <xdr:cNvPr id="777" name="n_1mainValue【消防施設】&#10;有形固定資産減価償却率"/>
        <xdr:cNvSpPr txBox="1"/>
      </xdr:nvSpPr>
      <xdr:spPr>
        <a:xfrm>
          <a:off x="152660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19611</xdr:rowOff>
    </xdr:from>
    <xdr:ext cx="405111" cy="259045"/>
    <xdr:sp macro="" textlink="">
      <xdr:nvSpPr>
        <xdr:cNvPr id="778" name="n_2mainValue【消防施設】&#10;有形固定資産減価償却率"/>
        <xdr:cNvSpPr txBox="1"/>
      </xdr:nvSpPr>
      <xdr:spPr>
        <a:xfrm>
          <a:off x="143897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164935</xdr:rowOff>
    </xdr:from>
    <xdr:ext cx="405111" cy="259045"/>
    <xdr:sp macro="" textlink="">
      <xdr:nvSpPr>
        <xdr:cNvPr id="779" name="n_3mainValue【消防施設】&#10;有形固定資産減価償却率"/>
        <xdr:cNvSpPr txBox="1"/>
      </xdr:nvSpPr>
      <xdr:spPr>
        <a:xfrm>
          <a:off x="13500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135545</xdr:rowOff>
    </xdr:from>
    <xdr:ext cx="405111" cy="259045"/>
    <xdr:sp macro="" textlink="">
      <xdr:nvSpPr>
        <xdr:cNvPr id="780" name="n_4mainValue【消防施設】&#10;有形固定資産減価償却率"/>
        <xdr:cNvSpPr txBox="1"/>
      </xdr:nvSpPr>
      <xdr:spPr>
        <a:xfrm>
          <a:off x="12611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2" name="直線コネクタ 801"/>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3"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4" name="直線コネクタ 803"/>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05"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6" name="直線コネクタ 805"/>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07"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08" name="フローチャート: 判断 807"/>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9" name="フローチャート: 判断 808"/>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0" name="フローチャート: 判断 809"/>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1" name="フローチャート: 判断 810"/>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2" name="フローチャート: 判断 811"/>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818" name="楕円 817"/>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36592</xdr:rowOff>
    </xdr:from>
    <xdr:ext cx="469744" cy="259045"/>
    <xdr:sp macro="" textlink="">
      <xdr:nvSpPr>
        <xdr:cNvPr id="819" name="【消防施設】&#10;一人当たり面積該当値テキスト"/>
        <xdr:cNvSpPr txBox="1"/>
      </xdr:nvSpPr>
      <xdr:spPr>
        <a:xfrm>
          <a:off x="22199600" y="1426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820" name="楕円 819"/>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83</xdr:row>
      <xdr:rowOff>145542</xdr:rowOff>
    </xdr:to>
    <xdr:cxnSp macro="">
      <xdr:nvCxnSpPr>
        <xdr:cNvPr id="821" name="直線コネクタ 820"/>
        <xdr:cNvCxnSpPr/>
      </xdr:nvCxnSpPr>
      <xdr:spPr>
        <a:xfrm flipV="1">
          <a:off x="21323300" y="143393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822" name="楕円 821"/>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150113</xdr:rowOff>
    </xdr:to>
    <xdr:cxnSp macro="">
      <xdr:nvCxnSpPr>
        <xdr:cNvPr id="823" name="直線コネクタ 822"/>
        <xdr:cNvCxnSpPr/>
      </xdr:nvCxnSpPr>
      <xdr:spPr>
        <a:xfrm flipV="1">
          <a:off x="20434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24" name="楕円 823"/>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154687</xdr:rowOff>
    </xdr:to>
    <xdr:cxnSp macro="">
      <xdr:nvCxnSpPr>
        <xdr:cNvPr id="825" name="直線コネクタ 824"/>
        <xdr:cNvCxnSpPr/>
      </xdr:nvCxnSpPr>
      <xdr:spPr>
        <a:xfrm flipV="1">
          <a:off x="19545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6" name="楕円 825"/>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159258</xdr:rowOff>
    </xdr:to>
    <xdr:cxnSp macro="">
      <xdr:nvCxnSpPr>
        <xdr:cNvPr id="827" name="直線コネクタ 826"/>
        <xdr:cNvCxnSpPr/>
      </xdr:nvCxnSpPr>
      <xdr:spPr>
        <a:xfrm flipV="1">
          <a:off x="18656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28"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29"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0"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1"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16019</xdr:rowOff>
    </xdr:from>
    <xdr:ext cx="469744" cy="259045"/>
    <xdr:sp macro="" textlink="">
      <xdr:nvSpPr>
        <xdr:cNvPr id="832" name="n_1mainValue【消防施設】&#10;一人当たり面積"/>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20590</xdr:rowOff>
    </xdr:from>
    <xdr:ext cx="469744" cy="259045"/>
    <xdr:sp macro="" textlink="">
      <xdr:nvSpPr>
        <xdr:cNvPr id="833" name="n_2mainValue【消防施設】&#10;一人当たり面積"/>
        <xdr:cNvSpPr txBox="1"/>
      </xdr:nvSpPr>
      <xdr:spPr>
        <a:xfrm>
          <a:off x="20199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25164</xdr:rowOff>
    </xdr:from>
    <xdr:ext cx="469744" cy="259045"/>
    <xdr:sp macro="" textlink="">
      <xdr:nvSpPr>
        <xdr:cNvPr id="834" name="n_3mainValue【消防施設】&#10;一人当たり面積"/>
        <xdr:cNvSpPr txBox="1"/>
      </xdr:nvSpPr>
      <xdr:spPr>
        <a:xfrm>
          <a:off x="19310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35" name="n_4main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1" name="直線コネクタ 860"/>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2"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3" name="直線コネクタ 862"/>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64"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65" name="直線コネクタ 864"/>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66"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67" name="フローチャート: 判断 866"/>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68" name="フローチャート: 判断 867"/>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69" name="フローチャート: 判断 868"/>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0" name="フローチャート: 判断 869"/>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1" name="フローチャート: 判断 870"/>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xdr:rowOff>
    </xdr:from>
    <xdr:to>
      <xdr:col>85</xdr:col>
      <xdr:colOff>177800</xdr:colOff>
      <xdr:row>101</xdr:row>
      <xdr:rowOff>117202</xdr:rowOff>
    </xdr:to>
    <xdr:sp macro="" textlink="">
      <xdr:nvSpPr>
        <xdr:cNvPr id="877" name="楕円 876"/>
        <xdr:cNvSpPr/>
      </xdr:nvSpPr>
      <xdr:spPr>
        <a:xfrm>
          <a:off x="162687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38479</xdr:rowOff>
    </xdr:from>
    <xdr:ext cx="405111" cy="259045"/>
    <xdr:sp macro="" textlink="">
      <xdr:nvSpPr>
        <xdr:cNvPr id="878" name="【庁舎】&#10;有形固定資産減価償却率該当値テキスト"/>
        <xdr:cNvSpPr txBox="1"/>
      </xdr:nvSpPr>
      <xdr:spPr>
        <a:xfrm>
          <a:off x="16357600" y="171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128270</xdr:rowOff>
    </xdr:from>
    <xdr:to>
      <xdr:col>81</xdr:col>
      <xdr:colOff>101600</xdr:colOff>
      <xdr:row>101</xdr:row>
      <xdr:rowOff>58420</xdr:rowOff>
    </xdr:to>
    <xdr:sp macro="" textlink="">
      <xdr:nvSpPr>
        <xdr:cNvPr id="879" name="楕円 878"/>
        <xdr:cNvSpPr/>
      </xdr:nvSpPr>
      <xdr:spPr>
        <a:xfrm>
          <a:off x="15430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xdr:rowOff>
    </xdr:from>
    <xdr:to>
      <xdr:col>85</xdr:col>
      <xdr:colOff>127000</xdr:colOff>
      <xdr:row>101</xdr:row>
      <xdr:rowOff>66402</xdr:rowOff>
    </xdr:to>
    <xdr:cxnSp macro="">
      <xdr:nvCxnSpPr>
        <xdr:cNvPr id="880" name="直線コネクタ 879"/>
        <xdr:cNvCxnSpPr/>
      </xdr:nvCxnSpPr>
      <xdr:spPr>
        <a:xfrm>
          <a:off x="15481300" y="1732407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105411</xdr:rowOff>
    </xdr:from>
    <xdr:to>
      <xdr:col>76</xdr:col>
      <xdr:colOff>165100</xdr:colOff>
      <xdr:row>101</xdr:row>
      <xdr:rowOff>35561</xdr:rowOff>
    </xdr:to>
    <xdr:sp macro="" textlink="">
      <xdr:nvSpPr>
        <xdr:cNvPr id="881" name="楕円 880"/>
        <xdr:cNvSpPr/>
      </xdr:nvSpPr>
      <xdr:spPr>
        <a:xfrm>
          <a:off x="14541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156211</xdr:rowOff>
    </xdr:from>
    <xdr:to>
      <xdr:col>81</xdr:col>
      <xdr:colOff>50800</xdr:colOff>
      <xdr:row>101</xdr:row>
      <xdr:rowOff>7620</xdr:rowOff>
    </xdr:to>
    <xdr:cxnSp macro="">
      <xdr:nvCxnSpPr>
        <xdr:cNvPr id="882" name="直線コネクタ 881"/>
        <xdr:cNvCxnSpPr/>
      </xdr:nvCxnSpPr>
      <xdr:spPr>
        <a:xfrm>
          <a:off x="14592300" y="173012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154395</xdr:rowOff>
    </xdr:from>
    <xdr:to>
      <xdr:col>72</xdr:col>
      <xdr:colOff>38100</xdr:colOff>
      <xdr:row>104</xdr:row>
      <xdr:rowOff>84545</xdr:rowOff>
    </xdr:to>
    <xdr:sp macro="" textlink="">
      <xdr:nvSpPr>
        <xdr:cNvPr id="883" name="楕円 882"/>
        <xdr:cNvSpPr/>
      </xdr:nvSpPr>
      <xdr:spPr>
        <a:xfrm>
          <a:off x="13652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156211</xdr:rowOff>
    </xdr:from>
    <xdr:to>
      <xdr:col>76</xdr:col>
      <xdr:colOff>114300</xdr:colOff>
      <xdr:row>104</xdr:row>
      <xdr:rowOff>33745</xdr:rowOff>
    </xdr:to>
    <xdr:cxnSp macro="">
      <xdr:nvCxnSpPr>
        <xdr:cNvPr id="884" name="直線コネクタ 883"/>
        <xdr:cNvCxnSpPr/>
      </xdr:nvCxnSpPr>
      <xdr:spPr>
        <a:xfrm flipV="1">
          <a:off x="13703300" y="17301211"/>
          <a:ext cx="889000" cy="5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120106</xdr:rowOff>
    </xdr:from>
    <xdr:to>
      <xdr:col>67</xdr:col>
      <xdr:colOff>101600</xdr:colOff>
      <xdr:row>104</xdr:row>
      <xdr:rowOff>50256</xdr:rowOff>
    </xdr:to>
    <xdr:sp macro="" textlink="">
      <xdr:nvSpPr>
        <xdr:cNvPr id="885" name="楕円 884"/>
        <xdr:cNvSpPr/>
      </xdr:nvSpPr>
      <xdr:spPr>
        <a:xfrm>
          <a:off x="12763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170906</xdr:rowOff>
    </xdr:from>
    <xdr:to>
      <xdr:col>71</xdr:col>
      <xdr:colOff>177800</xdr:colOff>
      <xdr:row>104</xdr:row>
      <xdr:rowOff>33745</xdr:rowOff>
    </xdr:to>
    <xdr:cxnSp macro="">
      <xdr:nvCxnSpPr>
        <xdr:cNvPr id="886" name="直線コネクタ 885"/>
        <xdr:cNvCxnSpPr/>
      </xdr:nvCxnSpPr>
      <xdr:spPr>
        <a:xfrm>
          <a:off x="12814300" y="178302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87"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88"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89"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0"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74947</xdr:rowOff>
    </xdr:from>
    <xdr:ext cx="405111" cy="259045"/>
    <xdr:sp macro="" textlink="">
      <xdr:nvSpPr>
        <xdr:cNvPr id="891" name="n_1mainValue【庁舎】&#10;有形固定資産減価償却率"/>
        <xdr:cNvSpPr txBox="1"/>
      </xdr:nvSpPr>
      <xdr:spPr>
        <a:xfrm>
          <a:off x="15266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52088</xdr:rowOff>
    </xdr:from>
    <xdr:ext cx="405111" cy="259045"/>
    <xdr:sp macro="" textlink="">
      <xdr:nvSpPr>
        <xdr:cNvPr id="892" name="n_2mainValue【庁舎】&#10;有形固定資産減価償却率"/>
        <xdr:cNvSpPr txBox="1"/>
      </xdr:nvSpPr>
      <xdr:spPr>
        <a:xfrm>
          <a:off x="14389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101072</xdr:rowOff>
    </xdr:from>
    <xdr:ext cx="405111" cy="259045"/>
    <xdr:sp macro="" textlink="">
      <xdr:nvSpPr>
        <xdr:cNvPr id="893" name="n_3mainValue【庁舎】&#10;有形固定資産減価償却率"/>
        <xdr:cNvSpPr txBox="1"/>
      </xdr:nvSpPr>
      <xdr:spPr>
        <a:xfrm>
          <a:off x="13500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66783</xdr:rowOff>
    </xdr:from>
    <xdr:ext cx="405111" cy="259045"/>
    <xdr:sp macro="" textlink="">
      <xdr:nvSpPr>
        <xdr:cNvPr id="894" name="n_4mainValue【庁舎】&#10;有形固定資産減価償却率"/>
        <xdr:cNvSpPr txBox="1"/>
      </xdr:nvSpPr>
      <xdr:spPr>
        <a:xfrm>
          <a:off x="12611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16" name="直線コネクタ 915"/>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17"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18" name="直線コネクタ 917"/>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9"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0" name="直線コネクタ 919"/>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1"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2" name="フローチャート: 判断 921"/>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3" name="フローチャート: 判断 922"/>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24" name="フローチャート: 判断 923"/>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25" name="フローチャート: 判断 924"/>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26" name="フローチャート: 判断 925"/>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123698</xdr:rowOff>
    </xdr:from>
    <xdr:to>
      <xdr:col>116</xdr:col>
      <xdr:colOff>114300</xdr:colOff>
      <xdr:row>105</xdr:row>
      <xdr:rowOff>53848</xdr:rowOff>
    </xdr:to>
    <xdr:sp macro="" textlink="">
      <xdr:nvSpPr>
        <xdr:cNvPr id="932" name="楕円 931"/>
        <xdr:cNvSpPr/>
      </xdr:nvSpPr>
      <xdr:spPr>
        <a:xfrm>
          <a:off x="221107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102125</xdr:rowOff>
    </xdr:from>
    <xdr:ext cx="469744" cy="259045"/>
    <xdr:sp macro="" textlink="">
      <xdr:nvSpPr>
        <xdr:cNvPr id="933" name="【庁舎】&#10;一人当たり面積該当値テキスト"/>
        <xdr:cNvSpPr txBox="1"/>
      </xdr:nvSpPr>
      <xdr:spPr>
        <a:xfrm>
          <a:off x="22199600" y="1793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130556</xdr:rowOff>
    </xdr:from>
    <xdr:to>
      <xdr:col>112</xdr:col>
      <xdr:colOff>38100</xdr:colOff>
      <xdr:row>105</xdr:row>
      <xdr:rowOff>60706</xdr:rowOff>
    </xdr:to>
    <xdr:sp macro="" textlink="">
      <xdr:nvSpPr>
        <xdr:cNvPr id="934" name="楕円 933"/>
        <xdr:cNvSpPr/>
      </xdr:nvSpPr>
      <xdr:spPr>
        <a:xfrm>
          <a:off x="2127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xdr:rowOff>
    </xdr:from>
    <xdr:to>
      <xdr:col>116</xdr:col>
      <xdr:colOff>63500</xdr:colOff>
      <xdr:row>105</xdr:row>
      <xdr:rowOff>9906</xdr:rowOff>
    </xdr:to>
    <xdr:cxnSp macro="">
      <xdr:nvCxnSpPr>
        <xdr:cNvPr id="935" name="直線コネクタ 934"/>
        <xdr:cNvCxnSpPr/>
      </xdr:nvCxnSpPr>
      <xdr:spPr>
        <a:xfrm flipV="1">
          <a:off x="21323300" y="180052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141987</xdr:rowOff>
    </xdr:from>
    <xdr:to>
      <xdr:col>107</xdr:col>
      <xdr:colOff>101600</xdr:colOff>
      <xdr:row>105</xdr:row>
      <xdr:rowOff>72137</xdr:rowOff>
    </xdr:to>
    <xdr:sp macro="" textlink="">
      <xdr:nvSpPr>
        <xdr:cNvPr id="936" name="楕円 935"/>
        <xdr:cNvSpPr/>
      </xdr:nvSpPr>
      <xdr:spPr>
        <a:xfrm>
          <a:off x="20383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xdr:rowOff>
    </xdr:from>
    <xdr:to>
      <xdr:col>111</xdr:col>
      <xdr:colOff>177800</xdr:colOff>
      <xdr:row>105</xdr:row>
      <xdr:rowOff>21337</xdr:rowOff>
    </xdr:to>
    <xdr:cxnSp macro="">
      <xdr:nvCxnSpPr>
        <xdr:cNvPr id="937" name="直線コネクタ 936"/>
        <xdr:cNvCxnSpPr/>
      </xdr:nvCxnSpPr>
      <xdr:spPr>
        <a:xfrm flipV="1">
          <a:off x="20434300" y="18012156"/>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938" name="楕円 937"/>
        <xdr:cNvSpPr/>
      </xdr:nvSpPr>
      <xdr:spPr>
        <a:xfrm>
          <a:off x="19494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21337</xdr:rowOff>
    </xdr:from>
    <xdr:to>
      <xdr:col>107</xdr:col>
      <xdr:colOff>50800</xdr:colOff>
      <xdr:row>106</xdr:row>
      <xdr:rowOff>163068</xdr:rowOff>
    </xdr:to>
    <xdr:cxnSp macro="">
      <xdr:nvCxnSpPr>
        <xdr:cNvPr id="939" name="直線コネクタ 938"/>
        <xdr:cNvCxnSpPr/>
      </xdr:nvCxnSpPr>
      <xdr:spPr>
        <a:xfrm flipV="1">
          <a:off x="19545300" y="18023587"/>
          <a:ext cx="889000" cy="3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114554</xdr:rowOff>
    </xdr:from>
    <xdr:to>
      <xdr:col>98</xdr:col>
      <xdr:colOff>38100</xdr:colOff>
      <xdr:row>107</xdr:row>
      <xdr:rowOff>44704</xdr:rowOff>
    </xdr:to>
    <xdr:sp macro="" textlink="">
      <xdr:nvSpPr>
        <xdr:cNvPr id="940" name="楕円 939"/>
        <xdr:cNvSpPr/>
      </xdr:nvSpPr>
      <xdr:spPr>
        <a:xfrm>
          <a:off x="18605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163068</xdr:rowOff>
    </xdr:from>
    <xdr:to>
      <xdr:col>102</xdr:col>
      <xdr:colOff>114300</xdr:colOff>
      <xdr:row>106</xdr:row>
      <xdr:rowOff>165354</xdr:rowOff>
    </xdr:to>
    <xdr:cxnSp macro="">
      <xdr:nvCxnSpPr>
        <xdr:cNvPr id="941" name="直線コネクタ 940"/>
        <xdr:cNvCxnSpPr/>
      </xdr:nvCxnSpPr>
      <xdr:spPr>
        <a:xfrm flipV="1">
          <a:off x="18656300" y="1833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2"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43"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44"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45"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51833</xdr:rowOff>
    </xdr:from>
    <xdr:ext cx="469744" cy="259045"/>
    <xdr:sp macro="" textlink="">
      <xdr:nvSpPr>
        <xdr:cNvPr id="946" name="n_1mainValue【庁舎】&#10;一人当たり面積"/>
        <xdr:cNvSpPr txBox="1"/>
      </xdr:nvSpPr>
      <xdr:spPr>
        <a:xfrm>
          <a:off x="210757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63264</xdr:rowOff>
    </xdr:from>
    <xdr:ext cx="469744" cy="259045"/>
    <xdr:sp macro="" textlink="">
      <xdr:nvSpPr>
        <xdr:cNvPr id="947" name="n_2mainValue【庁舎】&#10;一人当たり面積"/>
        <xdr:cNvSpPr txBox="1"/>
      </xdr:nvSpPr>
      <xdr:spPr>
        <a:xfrm>
          <a:off x="20199427" y="180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948" name="n_3mainValue【庁舎】&#10;一人当たり面積"/>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35831</xdr:rowOff>
    </xdr:from>
    <xdr:ext cx="469744" cy="259045"/>
    <xdr:sp macro="" textlink="">
      <xdr:nvSpPr>
        <xdr:cNvPr id="949" name="n_4mainValue【庁舎】&#10;一人当たり面積"/>
        <xdr:cNvSpPr txBox="1"/>
      </xdr:nvSpPr>
      <xdr:spPr>
        <a:xfrm>
          <a:off x="18421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多数の類型において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有形固定資産減価償却率は類似団体平均を上回っている。特に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老朽度合いが高くなっている。今後は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他施設との複合化も視野に入れ検討を進めていく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。一方で一般廃棄物処理施設については、令和元年度から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ポイント低下しているが、建設を進めていた新広域ごみ処理施設が完成したことが要因である。他の施設については、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中長期的な視点に立って公共施設等の最適な配置を進めてい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維持管理を適切に進め長寿命化を図っていく。なお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については、令和元年度末をもって閉館となったことに伴い令和２年度から該当なしとなっている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73,649
72,541
215.53
42,299,435
40,910,581
1,056,046
18,329,375
29,924,780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ポイント上回っており，前年度と比較すると横ばいとなっている。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基準財政収入額は地方消費税交付金の増や法人事業税交付金の新設により増加となったが，基準財政需要額も地域社会再生事業費の新設により増加したため，単年度の指数としては増加しているが，結果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カ年平均では前年度と同率となっている。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引き続き，自主財源の柱である市税の徴収強化等による収入の確保に努める。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xdr:cNvCxnSpPr/>
      </xdr:nvCxnSpPr>
      <xdr:spPr>
        <a:xfrm flipV="1">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7" name="直線コネクタ 76"/>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80" name="直線コネクタ 79"/>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panose="020B0600070205080204" pitchFamily="50" charset="-128"/>
              <a:ea typeface="ＭＳ Ｐゴシック" panose="020B0600070205080204" pitchFamily="50" charset="-128"/>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ポイント下回っており，前年度と比較すると</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　</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経常一般財源である地方税が減となったものの，普通交付税及び地方消費税交付金が増となったため，歳入としては増となった。一方，歳出では扶助費が減となったものの，人件費が増となったため義務的経費が増となった。</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経常一般財源等の増額が大きかったため，経常収支比率は改善された。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引き続き，自主財源の柱である市税の徴収強化等による収入の確保と，経常的な歳出の見直しを行っていく。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63</xdr:row>
      <xdr:rowOff>170604</xdr:rowOff>
    </xdr:to>
    <xdr:cxnSp macro="">
      <xdr:nvCxnSpPr>
        <xdr:cNvPr id="134" name="直線コネクタ 133"/>
        <xdr:cNvCxnSpPr/>
      </xdr:nvCxnSpPr>
      <xdr:spPr>
        <a:xfrm flipV="1">
          <a:off x="4114800" y="109478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63</xdr:row>
      <xdr:rowOff>170604</xdr:rowOff>
    </xdr:to>
    <xdr:cxnSp macro="">
      <xdr:nvCxnSpPr>
        <xdr:cNvPr id="137" name="直線コネクタ 136"/>
        <xdr:cNvCxnSpPr/>
      </xdr:nvCxnSpPr>
      <xdr:spPr>
        <a:xfrm>
          <a:off x="3225800" y="10923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122344</xdr:rowOff>
    </xdr:to>
    <xdr:cxnSp macro="">
      <xdr:nvCxnSpPr>
        <xdr:cNvPr id="140" name="直線コネクタ 139"/>
        <xdr:cNvCxnSpPr/>
      </xdr:nvCxnSpPr>
      <xdr:spPr>
        <a:xfrm>
          <a:off x="2336800" y="1085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57996</xdr:rowOff>
    </xdr:to>
    <xdr:cxnSp macro="">
      <xdr:nvCxnSpPr>
        <xdr:cNvPr id="143" name="直線コネクタ 142"/>
        <xdr:cNvCxnSpPr/>
      </xdr:nvCxnSpPr>
      <xdr:spPr>
        <a:xfrm>
          <a:off x="1447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3" name="楕円 152"/>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112200</xdr:rowOff>
    </xdr:from>
    <xdr:ext cx="762000" cy="259045"/>
    <xdr:sp macro="" textlink="">
      <xdr:nvSpPr>
        <xdr:cNvPr id="154" name="財政構造の弾力性該当値テキスト"/>
        <xdr:cNvSpPr txBox="1"/>
      </xdr:nvSpPr>
      <xdr:spPr>
        <a:xfrm>
          <a:off x="50419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5" name="楕円 154"/>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6" name="テキスト ボックス 155"/>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7" name="楕円 156"/>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8" name="テキスト ボックス 15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9" name="楕円 158"/>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60" name="テキスト ボックス 159"/>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1" name="楕円 160"/>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2" name="テキスト ボックス 16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25,850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円下回っているが，前年度と比較すると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10,294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主な要因としては，職員数は減となったが，給与改正や「会計年度任用職員制度」導入に伴い臨時等職員が会計年度任用職員へ移行したことによる人件費の増加，委託料の増に伴う物件費が増加した一方，市内の人口が前年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人減少したことがあげられる。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引き続き，職員の定員管理を行い職員数の適正化に努め，経常事業の精査を行い物件費の抑制・削減を図り，各種施策により定住人口の増加に努めていく。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72515</xdr:rowOff>
    </xdr:from>
    <xdr:to>
      <xdr:col>23</xdr:col>
      <xdr:colOff>133350</xdr:colOff>
      <xdr:row>81</xdr:row>
      <xdr:rowOff>155313</xdr:rowOff>
    </xdr:to>
    <xdr:cxnSp macro="">
      <xdr:nvCxnSpPr>
        <xdr:cNvPr id="197" name="直線コネクタ 196"/>
        <xdr:cNvCxnSpPr/>
      </xdr:nvCxnSpPr>
      <xdr:spPr>
        <a:xfrm>
          <a:off x="4114800" y="13959965"/>
          <a:ext cx="838200" cy="8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41435</xdr:rowOff>
    </xdr:from>
    <xdr:to>
      <xdr:col>19</xdr:col>
      <xdr:colOff>133350</xdr:colOff>
      <xdr:row>81</xdr:row>
      <xdr:rowOff>72515</xdr:rowOff>
    </xdr:to>
    <xdr:cxnSp macro="">
      <xdr:nvCxnSpPr>
        <xdr:cNvPr id="200" name="直線コネクタ 199"/>
        <xdr:cNvCxnSpPr/>
      </xdr:nvCxnSpPr>
      <xdr:spPr>
        <a:xfrm>
          <a:off x="3225800" y="13928885"/>
          <a:ext cx="889000" cy="3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9110</xdr:rowOff>
    </xdr:from>
    <xdr:to>
      <xdr:col>15</xdr:col>
      <xdr:colOff>82550</xdr:colOff>
      <xdr:row>81</xdr:row>
      <xdr:rowOff>41435</xdr:rowOff>
    </xdr:to>
    <xdr:cxnSp macro="">
      <xdr:nvCxnSpPr>
        <xdr:cNvPr id="203" name="直線コネクタ 202"/>
        <xdr:cNvCxnSpPr/>
      </xdr:nvCxnSpPr>
      <xdr:spPr>
        <a:xfrm>
          <a:off x="2336800" y="13896560"/>
          <a:ext cx="8890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167545</xdr:rowOff>
    </xdr:from>
    <xdr:to>
      <xdr:col>11</xdr:col>
      <xdr:colOff>31750</xdr:colOff>
      <xdr:row>81</xdr:row>
      <xdr:rowOff>9110</xdr:rowOff>
    </xdr:to>
    <xdr:cxnSp macro="">
      <xdr:nvCxnSpPr>
        <xdr:cNvPr id="206" name="直線コネクタ 205"/>
        <xdr:cNvCxnSpPr/>
      </xdr:nvCxnSpPr>
      <xdr:spPr>
        <a:xfrm>
          <a:off x="1447800" y="13883545"/>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104513</xdr:rowOff>
    </xdr:from>
    <xdr:to>
      <xdr:col>23</xdr:col>
      <xdr:colOff>184150</xdr:colOff>
      <xdr:row>82</xdr:row>
      <xdr:rowOff>34663</xdr:rowOff>
    </xdr:to>
    <xdr:sp macro="" textlink="">
      <xdr:nvSpPr>
        <xdr:cNvPr id="216" name="楕円 215"/>
        <xdr:cNvSpPr/>
      </xdr:nvSpPr>
      <xdr:spPr>
        <a:xfrm>
          <a:off x="4902200" y="139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121040</xdr:rowOff>
    </xdr:from>
    <xdr:ext cx="762000" cy="259045"/>
    <xdr:sp macro="" textlink="">
      <xdr:nvSpPr>
        <xdr:cNvPr id="217" name="人件費・物件費等の状況該当値テキスト"/>
        <xdr:cNvSpPr txBox="1"/>
      </xdr:nvSpPr>
      <xdr:spPr>
        <a:xfrm>
          <a:off x="5041900" y="1383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21715</xdr:rowOff>
    </xdr:from>
    <xdr:to>
      <xdr:col>19</xdr:col>
      <xdr:colOff>184150</xdr:colOff>
      <xdr:row>81</xdr:row>
      <xdr:rowOff>123315</xdr:rowOff>
    </xdr:to>
    <xdr:sp macro="" textlink="">
      <xdr:nvSpPr>
        <xdr:cNvPr id="218" name="楕円 217"/>
        <xdr:cNvSpPr/>
      </xdr:nvSpPr>
      <xdr:spPr>
        <a:xfrm>
          <a:off x="4064000" y="139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133492</xdr:rowOff>
    </xdr:from>
    <xdr:ext cx="736600" cy="259045"/>
    <xdr:sp macro="" textlink="">
      <xdr:nvSpPr>
        <xdr:cNvPr id="219" name="テキスト ボックス 218"/>
        <xdr:cNvSpPr txBox="1"/>
      </xdr:nvSpPr>
      <xdr:spPr>
        <a:xfrm>
          <a:off x="3733800" y="13678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162085</xdr:rowOff>
    </xdr:from>
    <xdr:to>
      <xdr:col>15</xdr:col>
      <xdr:colOff>133350</xdr:colOff>
      <xdr:row>81</xdr:row>
      <xdr:rowOff>92235</xdr:rowOff>
    </xdr:to>
    <xdr:sp macro="" textlink="">
      <xdr:nvSpPr>
        <xdr:cNvPr id="220" name="楕円 219"/>
        <xdr:cNvSpPr/>
      </xdr:nvSpPr>
      <xdr:spPr>
        <a:xfrm>
          <a:off x="3175000" y="138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102412</xdr:rowOff>
    </xdr:from>
    <xdr:ext cx="762000" cy="259045"/>
    <xdr:sp macro="" textlink="">
      <xdr:nvSpPr>
        <xdr:cNvPr id="221" name="テキスト ボックス 220"/>
        <xdr:cNvSpPr txBox="1"/>
      </xdr:nvSpPr>
      <xdr:spPr>
        <a:xfrm>
          <a:off x="2844800" y="1364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129760</xdr:rowOff>
    </xdr:from>
    <xdr:to>
      <xdr:col>11</xdr:col>
      <xdr:colOff>82550</xdr:colOff>
      <xdr:row>81</xdr:row>
      <xdr:rowOff>59910</xdr:rowOff>
    </xdr:to>
    <xdr:sp macro="" textlink="">
      <xdr:nvSpPr>
        <xdr:cNvPr id="222" name="楕円 221"/>
        <xdr:cNvSpPr/>
      </xdr:nvSpPr>
      <xdr:spPr>
        <a:xfrm>
          <a:off x="2286000" y="138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70087</xdr:rowOff>
    </xdr:from>
    <xdr:ext cx="762000" cy="259045"/>
    <xdr:sp macro="" textlink="">
      <xdr:nvSpPr>
        <xdr:cNvPr id="223" name="テキスト ボックス 222"/>
        <xdr:cNvSpPr txBox="1"/>
      </xdr:nvSpPr>
      <xdr:spPr>
        <a:xfrm>
          <a:off x="1955800" y="1361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116745</xdr:rowOff>
    </xdr:from>
    <xdr:to>
      <xdr:col>7</xdr:col>
      <xdr:colOff>31750</xdr:colOff>
      <xdr:row>81</xdr:row>
      <xdr:rowOff>46895</xdr:rowOff>
    </xdr:to>
    <xdr:sp macro="" textlink="">
      <xdr:nvSpPr>
        <xdr:cNvPr id="224" name="楕円 223"/>
        <xdr:cNvSpPr/>
      </xdr:nvSpPr>
      <xdr:spPr>
        <a:xfrm>
          <a:off x="1397000" y="13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57072</xdr:rowOff>
    </xdr:from>
    <xdr:ext cx="762000" cy="259045"/>
    <xdr:sp macro="" textlink="">
      <xdr:nvSpPr>
        <xdr:cNvPr id="225" name="テキスト ボックス 224"/>
        <xdr:cNvSpPr txBox="1"/>
      </xdr:nvSpPr>
      <xdr:spPr>
        <a:xfrm>
          <a:off x="1066800" y="1360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ポイント下回っているが，前年度と比較すると同水準となっている。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主な要因としては，職員の役職の構成割合等の変更が少なかったことや大きな制度変更等がなかったことがあげられる。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引き続き，本市の厳しい財政状況を鑑み，給与水準の適正化に努める。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61" name="直線コネクタ 260"/>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134257</xdr:rowOff>
    </xdr:to>
    <xdr:cxnSp macro="">
      <xdr:nvCxnSpPr>
        <xdr:cNvPr id="264" name="直線コネクタ 263"/>
        <xdr:cNvCxnSpPr/>
      </xdr:nvCxnSpPr>
      <xdr:spPr>
        <a:xfrm>
          <a:off x="15290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30843</xdr:rowOff>
    </xdr:to>
    <xdr:cxnSp macro="">
      <xdr:nvCxnSpPr>
        <xdr:cNvPr id="267" name="直線コネクタ 266"/>
        <xdr:cNvCxnSpPr/>
      </xdr:nvCxnSpPr>
      <xdr:spPr>
        <a:xfrm>
          <a:off x="14401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30843</xdr:rowOff>
    </xdr:to>
    <xdr:cxnSp macro="">
      <xdr:nvCxnSpPr>
        <xdr:cNvPr id="270" name="直線コネクタ 269"/>
        <xdr:cNvCxnSpPr/>
      </xdr:nvCxnSpPr>
      <xdr:spPr>
        <a:xfrm flipV="1">
          <a:off x="13512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3" name="テキスト ボックス 282"/>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0.32</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0.06</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主な要因として，職員数は３人減となったが，人口も</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891</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人）減少していることあげられる。</a:t>
          </a: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引き続き，定年延長を踏まえた職員の定員管理を行い，職員数の適正化に努める。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28605</xdr:rowOff>
    </xdr:from>
    <xdr:to>
      <xdr:col>81</xdr:col>
      <xdr:colOff>44450</xdr:colOff>
      <xdr:row>61</xdr:row>
      <xdr:rowOff>35499</xdr:rowOff>
    </xdr:to>
    <xdr:cxnSp macro="">
      <xdr:nvCxnSpPr>
        <xdr:cNvPr id="326" name="直線コネクタ 325"/>
        <xdr:cNvCxnSpPr/>
      </xdr:nvCxnSpPr>
      <xdr:spPr>
        <a:xfrm>
          <a:off x="16179800" y="1048705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17114</xdr:rowOff>
    </xdr:from>
    <xdr:to>
      <xdr:col>77</xdr:col>
      <xdr:colOff>44450</xdr:colOff>
      <xdr:row>61</xdr:row>
      <xdr:rowOff>28605</xdr:rowOff>
    </xdr:to>
    <xdr:cxnSp macro="">
      <xdr:nvCxnSpPr>
        <xdr:cNvPr id="329" name="直線コネクタ 328"/>
        <xdr:cNvCxnSpPr/>
      </xdr:nvCxnSpPr>
      <xdr:spPr>
        <a:xfrm>
          <a:off x="15290800" y="1047556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4475</xdr:rowOff>
    </xdr:from>
    <xdr:to>
      <xdr:col>72</xdr:col>
      <xdr:colOff>203200</xdr:colOff>
      <xdr:row>61</xdr:row>
      <xdr:rowOff>17114</xdr:rowOff>
    </xdr:to>
    <xdr:cxnSp macro="">
      <xdr:nvCxnSpPr>
        <xdr:cNvPr id="332" name="直線コネクタ 331"/>
        <xdr:cNvCxnSpPr/>
      </xdr:nvCxnSpPr>
      <xdr:spPr>
        <a:xfrm>
          <a:off x="14401800" y="1046292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61</xdr:row>
      <xdr:rowOff>4475</xdr:rowOff>
    </xdr:to>
    <xdr:cxnSp macro="">
      <xdr:nvCxnSpPr>
        <xdr:cNvPr id="335" name="直線コネクタ 334"/>
        <xdr:cNvCxnSpPr/>
      </xdr:nvCxnSpPr>
      <xdr:spPr>
        <a:xfrm>
          <a:off x="13512800" y="10441094"/>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156149</xdr:rowOff>
    </xdr:from>
    <xdr:to>
      <xdr:col>81</xdr:col>
      <xdr:colOff>95250</xdr:colOff>
      <xdr:row>61</xdr:row>
      <xdr:rowOff>86299</xdr:rowOff>
    </xdr:to>
    <xdr:sp macro="" textlink="">
      <xdr:nvSpPr>
        <xdr:cNvPr id="345" name="楕円 344"/>
        <xdr:cNvSpPr/>
      </xdr:nvSpPr>
      <xdr:spPr>
        <a:xfrm>
          <a:off x="169672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1226</xdr:rowOff>
    </xdr:from>
    <xdr:ext cx="762000" cy="259045"/>
    <xdr:sp macro="" textlink="">
      <xdr:nvSpPr>
        <xdr:cNvPr id="346" name="定員管理の状況該当値テキスト"/>
        <xdr:cNvSpPr txBox="1"/>
      </xdr:nvSpPr>
      <xdr:spPr>
        <a:xfrm>
          <a:off x="17106900" y="102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149255</xdr:rowOff>
    </xdr:from>
    <xdr:to>
      <xdr:col>77</xdr:col>
      <xdr:colOff>95250</xdr:colOff>
      <xdr:row>61</xdr:row>
      <xdr:rowOff>79405</xdr:rowOff>
    </xdr:to>
    <xdr:sp macro="" textlink="">
      <xdr:nvSpPr>
        <xdr:cNvPr id="347" name="楕円 346"/>
        <xdr:cNvSpPr/>
      </xdr:nvSpPr>
      <xdr:spPr>
        <a:xfrm>
          <a:off x="16129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48" name="テキスト ボックス 34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137764</xdr:rowOff>
    </xdr:from>
    <xdr:to>
      <xdr:col>73</xdr:col>
      <xdr:colOff>44450</xdr:colOff>
      <xdr:row>61</xdr:row>
      <xdr:rowOff>67914</xdr:rowOff>
    </xdr:to>
    <xdr:sp macro="" textlink="">
      <xdr:nvSpPr>
        <xdr:cNvPr id="349" name="楕円 348"/>
        <xdr:cNvSpPr/>
      </xdr:nvSpPr>
      <xdr:spPr>
        <a:xfrm>
          <a:off x="15240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78091</xdr:rowOff>
    </xdr:from>
    <xdr:ext cx="762000" cy="259045"/>
    <xdr:sp macro="" textlink="">
      <xdr:nvSpPr>
        <xdr:cNvPr id="350" name="テキスト ボックス 349"/>
        <xdr:cNvSpPr txBox="1"/>
      </xdr:nvSpPr>
      <xdr:spPr>
        <a:xfrm>
          <a:off x="14909800" y="1019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125125</xdr:rowOff>
    </xdr:from>
    <xdr:to>
      <xdr:col>68</xdr:col>
      <xdr:colOff>203200</xdr:colOff>
      <xdr:row>61</xdr:row>
      <xdr:rowOff>55275</xdr:rowOff>
    </xdr:to>
    <xdr:sp macro="" textlink="">
      <xdr:nvSpPr>
        <xdr:cNvPr id="351" name="楕円 350"/>
        <xdr:cNvSpPr/>
      </xdr:nvSpPr>
      <xdr:spPr>
        <a:xfrm>
          <a:off x="14351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65452</xdr:rowOff>
    </xdr:from>
    <xdr:ext cx="762000" cy="259045"/>
    <xdr:sp macro="" textlink="">
      <xdr:nvSpPr>
        <xdr:cNvPr id="352" name="テキスト ボックス 351"/>
        <xdr:cNvSpPr txBox="1"/>
      </xdr:nvSpPr>
      <xdr:spPr>
        <a:xfrm>
          <a:off x="14020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53" name="楕円 352"/>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54" name="テキスト ボックス 353"/>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ポイント上回っているが，前年度と比較すると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ポイント減少している。主な要因としては，元利償還金は増加したものの，普通交付税の増，地方消費税交付金の増による標準税収入額等の増加により，単年度としては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ポイント改善し，３カ年平均でも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合併特例債等の大規模事業や公共施設の長寿命化事業による元利償還金の増や普通交付税の減が見込まれ，比率が悪化していくと考えられるため，将来の財政負担を見極めつつ，事業実施の適正化を図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58965</xdr:rowOff>
    </xdr:to>
    <xdr:cxnSp macro="">
      <xdr:nvCxnSpPr>
        <xdr:cNvPr id="390" name="直線コネクタ 389"/>
        <xdr:cNvCxnSpPr/>
      </xdr:nvCxnSpPr>
      <xdr:spPr>
        <a:xfrm flipV="1">
          <a:off x="16179800" y="701947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93435</xdr:rowOff>
    </xdr:to>
    <xdr:cxnSp macro="">
      <xdr:nvCxnSpPr>
        <xdr:cNvPr id="393" name="直線コネクタ 392"/>
        <xdr:cNvCxnSpPr/>
      </xdr:nvCxnSpPr>
      <xdr:spPr>
        <a:xfrm flipV="1">
          <a:off x="15290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42</xdr:row>
      <xdr:rowOff>2419</xdr:rowOff>
    </xdr:to>
    <xdr:cxnSp macro="">
      <xdr:nvCxnSpPr>
        <xdr:cNvPr id="396" name="直線コネクタ 395"/>
        <xdr:cNvCxnSpPr/>
      </xdr:nvCxnSpPr>
      <xdr:spPr>
        <a:xfrm flipV="1">
          <a:off x="14401800" y="71228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2419</xdr:rowOff>
    </xdr:to>
    <xdr:cxnSp macro="">
      <xdr:nvCxnSpPr>
        <xdr:cNvPr id="399" name="直線コネクタ 398"/>
        <xdr:cNvCxnSpPr/>
      </xdr:nvCxnSpPr>
      <xdr:spPr>
        <a:xfrm>
          <a:off x="13512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9" name="楕円 408"/>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10"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11" name="楕円 410"/>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12" name="テキスト ボックス 411"/>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13" name="楕円 412"/>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414" name="テキスト ボックス 413"/>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5" name="楕円 414"/>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6" name="テキスト ボックス 415"/>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7" name="楕円 416"/>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8" name="テキスト ボックス 417"/>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ポイント減少している。主な要因としては，地方債の現在高が増加した一方で，国民健康保険支払準備基金，介護給付費支払準備基金の積立により，充当可能基金が増加したことがあげられる。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合併特例債等の大規模事業や公共施設の長寿命化や学校統合による施設改修に伴い，地方債の現在高の増や基金取り崩しによる基金残高の減が見込まれ比率が悪化していくと考えられるため，将来の財政負担を見極めつつ，事業実施の適正化を図っ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124097</xdr:rowOff>
    </xdr:from>
    <xdr:to>
      <xdr:col>81</xdr:col>
      <xdr:colOff>44450</xdr:colOff>
      <xdr:row>15</xdr:row>
      <xdr:rowOff>171208</xdr:rowOff>
    </xdr:to>
    <xdr:cxnSp macro="">
      <xdr:nvCxnSpPr>
        <xdr:cNvPr id="454" name="直線コネクタ 453"/>
        <xdr:cNvCxnSpPr/>
      </xdr:nvCxnSpPr>
      <xdr:spPr>
        <a:xfrm flipV="1">
          <a:off x="16179800" y="2695847"/>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171208</xdr:rowOff>
    </xdr:from>
    <xdr:to>
      <xdr:col>77</xdr:col>
      <xdr:colOff>44450</xdr:colOff>
      <xdr:row>16</xdr:row>
      <xdr:rowOff>11249</xdr:rowOff>
    </xdr:to>
    <xdr:cxnSp macro="">
      <xdr:nvCxnSpPr>
        <xdr:cNvPr id="457" name="直線コネクタ 456"/>
        <xdr:cNvCxnSpPr/>
      </xdr:nvCxnSpPr>
      <xdr:spPr>
        <a:xfrm flipV="1">
          <a:off x="15290800" y="274295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104563</xdr:rowOff>
    </xdr:from>
    <xdr:to>
      <xdr:col>72</xdr:col>
      <xdr:colOff>203200</xdr:colOff>
      <xdr:row>16</xdr:row>
      <xdr:rowOff>11249</xdr:rowOff>
    </xdr:to>
    <xdr:cxnSp macro="">
      <xdr:nvCxnSpPr>
        <xdr:cNvPr id="460" name="直線コネクタ 459"/>
        <xdr:cNvCxnSpPr/>
      </xdr:nvCxnSpPr>
      <xdr:spPr>
        <a:xfrm>
          <a:off x="14401800" y="2676313"/>
          <a:ext cx="8890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104563</xdr:rowOff>
    </xdr:from>
    <xdr:to>
      <xdr:col>68</xdr:col>
      <xdr:colOff>152400</xdr:colOff>
      <xdr:row>16</xdr:row>
      <xdr:rowOff>107769</xdr:rowOff>
    </xdr:to>
    <xdr:cxnSp macro="">
      <xdr:nvCxnSpPr>
        <xdr:cNvPr id="463" name="直線コネクタ 462"/>
        <xdr:cNvCxnSpPr/>
      </xdr:nvCxnSpPr>
      <xdr:spPr>
        <a:xfrm flipV="1">
          <a:off x="13512800" y="2676313"/>
          <a:ext cx="889000" cy="1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73297</xdr:rowOff>
    </xdr:from>
    <xdr:to>
      <xdr:col>81</xdr:col>
      <xdr:colOff>95250</xdr:colOff>
      <xdr:row>16</xdr:row>
      <xdr:rowOff>3447</xdr:rowOff>
    </xdr:to>
    <xdr:sp macro="" textlink="">
      <xdr:nvSpPr>
        <xdr:cNvPr id="473" name="楕円 472"/>
        <xdr:cNvSpPr/>
      </xdr:nvSpPr>
      <xdr:spPr>
        <a:xfrm>
          <a:off x="169672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45374</xdr:rowOff>
    </xdr:from>
    <xdr:ext cx="762000" cy="259045"/>
    <xdr:sp macro="" textlink="">
      <xdr:nvSpPr>
        <xdr:cNvPr id="474" name="将来負担の状況該当値テキスト"/>
        <xdr:cNvSpPr txBox="1"/>
      </xdr:nvSpPr>
      <xdr:spPr>
        <a:xfrm>
          <a:off x="17106900" y="261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120408</xdr:rowOff>
    </xdr:from>
    <xdr:to>
      <xdr:col>77</xdr:col>
      <xdr:colOff>95250</xdr:colOff>
      <xdr:row>16</xdr:row>
      <xdr:rowOff>50558</xdr:rowOff>
    </xdr:to>
    <xdr:sp macro="" textlink="">
      <xdr:nvSpPr>
        <xdr:cNvPr id="475" name="楕円 474"/>
        <xdr:cNvSpPr/>
      </xdr:nvSpPr>
      <xdr:spPr>
        <a:xfrm>
          <a:off x="16129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35335</xdr:rowOff>
    </xdr:from>
    <xdr:ext cx="736600" cy="259045"/>
    <xdr:sp macro="" textlink="">
      <xdr:nvSpPr>
        <xdr:cNvPr id="476" name="テキスト ボックス 475"/>
        <xdr:cNvSpPr txBox="1"/>
      </xdr:nvSpPr>
      <xdr:spPr>
        <a:xfrm>
          <a:off x="15798800" y="277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131899</xdr:rowOff>
    </xdr:from>
    <xdr:to>
      <xdr:col>73</xdr:col>
      <xdr:colOff>44450</xdr:colOff>
      <xdr:row>16</xdr:row>
      <xdr:rowOff>62049</xdr:rowOff>
    </xdr:to>
    <xdr:sp macro="" textlink="">
      <xdr:nvSpPr>
        <xdr:cNvPr id="477" name="楕円 476"/>
        <xdr:cNvSpPr/>
      </xdr:nvSpPr>
      <xdr:spPr>
        <a:xfrm>
          <a:off x="152400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46826</xdr:rowOff>
    </xdr:from>
    <xdr:ext cx="762000" cy="259045"/>
    <xdr:sp macro="" textlink="">
      <xdr:nvSpPr>
        <xdr:cNvPr id="478" name="テキスト ボックス 477"/>
        <xdr:cNvSpPr txBox="1"/>
      </xdr:nvSpPr>
      <xdr:spPr>
        <a:xfrm>
          <a:off x="14909800" y="279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53763</xdr:rowOff>
    </xdr:from>
    <xdr:to>
      <xdr:col>68</xdr:col>
      <xdr:colOff>203200</xdr:colOff>
      <xdr:row>15</xdr:row>
      <xdr:rowOff>155363</xdr:rowOff>
    </xdr:to>
    <xdr:sp macro="" textlink="">
      <xdr:nvSpPr>
        <xdr:cNvPr id="479" name="楕円 478"/>
        <xdr:cNvSpPr/>
      </xdr:nvSpPr>
      <xdr:spPr>
        <a:xfrm>
          <a:off x="14351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140140</xdr:rowOff>
    </xdr:from>
    <xdr:ext cx="762000" cy="259045"/>
    <xdr:sp macro="" textlink="">
      <xdr:nvSpPr>
        <xdr:cNvPr id="480" name="テキスト ボックス 479"/>
        <xdr:cNvSpPr txBox="1"/>
      </xdr:nvSpPr>
      <xdr:spPr>
        <a:xfrm>
          <a:off x="14020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56969</xdr:rowOff>
    </xdr:from>
    <xdr:to>
      <xdr:col>64</xdr:col>
      <xdr:colOff>152400</xdr:colOff>
      <xdr:row>16</xdr:row>
      <xdr:rowOff>158569</xdr:rowOff>
    </xdr:to>
    <xdr:sp macro="" textlink="">
      <xdr:nvSpPr>
        <xdr:cNvPr id="481" name="楕円 480"/>
        <xdr:cNvSpPr/>
      </xdr:nvSpPr>
      <xdr:spPr>
        <a:xfrm>
          <a:off x="13462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143346</xdr:rowOff>
    </xdr:from>
    <xdr:ext cx="762000" cy="259045"/>
    <xdr:sp macro="" textlink="">
      <xdr:nvSpPr>
        <xdr:cNvPr id="482" name="テキスト ボックス 481"/>
        <xdr:cNvSpPr txBox="1"/>
      </xdr:nvSpPr>
      <xdr:spPr>
        <a:xfrm>
          <a:off x="13131800" y="288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73,649
72,541
215.53
42,299,435
40,910,581
1,056,046
18,329,375
29,924,780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主な要因としては，職員数は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人減となったが給与改正による増及び「会計年度任用職員制度」導入に伴い臨時等職員が会計年度任用職員へ移行したことによる増加があげられる。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今後も職員の定員管理や給与の適正化をはかり，人件費の抑制に努める。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115570</xdr:rowOff>
    </xdr:to>
    <xdr:cxnSp macro="">
      <xdr:nvCxnSpPr>
        <xdr:cNvPr id="66" name="直線コネクタ 65"/>
        <xdr:cNvCxnSpPr/>
      </xdr:nvCxnSpPr>
      <xdr:spPr>
        <a:xfrm>
          <a:off x="3987800" y="6398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54610</xdr:rowOff>
    </xdr:to>
    <xdr:cxnSp macro="">
      <xdr:nvCxnSpPr>
        <xdr:cNvPr id="69" name="直線コネクタ 68"/>
        <xdr:cNvCxnSpPr/>
      </xdr:nvCxnSpPr>
      <xdr:spPr>
        <a:xfrm>
          <a:off x="3098800" y="632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157480</xdr:rowOff>
    </xdr:to>
    <xdr:cxnSp macro="">
      <xdr:nvCxnSpPr>
        <xdr:cNvPr id="72" name="直線コネクタ 71"/>
        <xdr:cNvCxnSpPr/>
      </xdr:nvCxnSpPr>
      <xdr:spPr>
        <a:xfrm>
          <a:off x="2209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157480</xdr:rowOff>
    </xdr:to>
    <xdr:cxnSp macro="">
      <xdr:nvCxnSpPr>
        <xdr:cNvPr id="75" name="直線コネクタ 74"/>
        <xdr:cNvCxnSpPr/>
      </xdr:nvCxnSpPr>
      <xdr:spPr>
        <a:xfrm flipV="1">
          <a:off x="1320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主な要因としては，「会計年度任用職員制度」導入に伴い臨時等職員が会計年度任用職員へ移行したことによる臨時雇人等賃金の皆減があげられる。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今後も事務事業の精査や事業の整理・統合を行い，物件費の抑制に努める。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62230</xdr:rowOff>
    </xdr:to>
    <xdr:cxnSp macro="">
      <xdr:nvCxnSpPr>
        <xdr:cNvPr id="127" name="直線コネクタ 126"/>
        <xdr:cNvCxnSpPr/>
      </xdr:nvCxnSpPr>
      <xdr:spPr>
        <a:xfrm flipV="1">
          <a:off x="15671800" y="2946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62230</xdr:rowOff>
    </xdr:to>
    <xdr:cxnSp macro="">
      <xdr:nvCxnSpPr>
        <xdr:cNvPr id="130" name="直線コネクタ 129"/>
        <xdr:cNvCxnSpPr/>
      </xdr:nvCxnSpPr>
      <xdr:spPr>
        <a:xfrm>
          <a:off x="14782800" y="2900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157480</xdr:rowOff>
    </xdr:to>
    <xdr:cxnSp macro="">
      <xdr:nvCxnSpPr>
        <xdr:cNvPr id="133" name="直線コネクタ 132"/>
        <xdr:cNvCxnSpPr/>
      </xdr:nvCxnSpPr>
      <xdr:spPr>
        <a:xfrm>
          <a:off x="13893800" y="287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127000</xdr:rowOff>
    </xdr:to>
    <xdr:cxnSp macro="">
      <xdr:nvCxnSpPr>
        <xdr:cNvPr id="136" name="直線コネクタ 135"/>
        <xdr:cNvCxnSpPr/>
      </xdr:nvCxnSpPr>
      <xdr:spPr>
        <a:xfrm>
          <a:off x="13004800" y="286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8" name="楕円 147"/>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9" name="テキスト ボックス 148"/>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51" name="テキスト ボックス 150"/>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3" name="テキスト ボックス 152"/>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主な要因としては，制度改正等により児童扶養手当の減少があげられるが，扶助費の総額としては障害者自立支援給付費が増加傾向にあり，増となっている。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今後も扶助費の増加が見込まれるため，国・県の施策や動向を注視し，市単独事業の見直しを図るなど，扶助費の抑制に努める。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123190</xdr:rowOff>
    </xdr:from>
    <xdr:to>
      <xdr:col>24</xdr:col>
      <xdr:colOff>25400</xdr:colOff>
      <xdr:row>56</xdr:row>
      <xdr:rowOff>12700</xdr:rowOff>
    </xdr:to>
    <xdr:cxnSp macro="">
      <xdr:nvCxnSpPr>
        <xdr:cNvPr id="188" name="直線コネクタ 187"/>
        <xdr:cNvCxnSpPr/>
      </xdr:nvCxnSpPr>
      <xdr:spPr>
        <a:xfrm flipV="1">
          <a:off x="3987800" y="9552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12700</xdr:rowOff>
    </xdr:to>
    <xdr:cxnSp macro="">
      <xdr:nvCxnSpPr>
        <xdr:cNvPr id="191" name="直線コネクタ 190"/>
        <xdr:cNvCxnSpPr/>
      </xdr:nvCxnSpPr>
      <xdr:spPr>
        <a:xfrm>
          <a:off x="3098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161290</xdr:rowOff>
    </xdr:to>
    <xdr:cxnSp macro="">
      <xdr:nvCxnSpPr>
        <xdr:cNvPr id="194" name="直線コネクタ 193"/>
        <xdr:cNvCxnSpPr/>
      </xdr:nvCxnSpPr>
      <xdr:spPr>
        <a:xfrm>
          <a:off x="2209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54610</xdr:rowOff>
    </xdr:from>
    <xdr:to>
      <xdr:col>11</xdr:col>
      <xdr:colOff>9525</xdr:colOff>
      <xdr:row>55</xdr:row>
      <xdr:rowOff>138430</xdr:rowOff>
    </xdr:to>
    <xdr:cxnSp macro="">
      <xdr:nvCxnSpPr>
        <xdr:cNvPr id="197" name="直線コネクタ 196"/>
        <xdr:cNvCxnSpPr/>
      </xdr:nvCxnSpPr>
      <xdr:spPr>
        <a:xfrm>
          <a:off x="1320800" y="948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72390</xdr:rowOff>
    </xdr:from>
    <xdr:to>
      <xdr:col>24</xdr:col>
      <xdr:colOff>76200</xdr:colOff>
      <xdr:row>56</xdr:row>
      <xdr:rowOff>2540</xdr:rowOff>
    </xdr:to>
    <xdr:sp macro="" textlink="">
      <xdr:nvSpPr>
        <xdr:cNvPr id="207" name="楕円 206"/>
        <xdr:cNvSpPr/>
      </xdr:nvSpPr>
      <xdr:spPr>
        <a:xfrm>
          <a:off x="4775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44467</xdr:rowOff>
    </xdr:from>
    <xdr:ext cx="762000" cy="259045"/>
    <xdr:sp macro="" textlink="">
      <xdr:nvSpPr>
        <xdr:cNvPr id="208" name="扶助費該当値テキスト"/>
        <xdr:cNvSpPr txBox="1"/>
      </xdr:nvSpPr>
      <xdr:spPr>
        <a:xfrm>
          <a:off x="4914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11" name="楕円 210"/>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25417</xdr:rowOff>
    </xdr:from>
    <xdr:ext cx="762000" cy="259045"/>
    <xdr:sp macro="" textlink="">
      <xdr:nvSpPr>
        <xdr:cNvPr id="212" name="テキスト ボックス 211"/>
        <xdr:cNvSpPr txBox="1"/>
      </xdr:nvSpPr>
      <xdr:spPr>
        <a:xfrm>
          <a:off x="2717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3" name="楕円 212"/>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4" name="テキスト ボックス 213"/>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xdr:rowOff>
    </xdr:from>
    <xdr:to>
      <xdr:col>6</xdr:col>
      <xdr:colOff>171450</xdr:colOff>
      <xdr:row>55</xdr:row>
      <xdr:rowOff>105410</xdr:rowOff>
    </xdr:to>
    <xdr:sp macro="" textlink="">
      <xdr:nvSpPr>
        <xdr:cNvPr id="215" name="楕円 214"/>
        <xdr:cNvSpPr/>
      </xdr:nvSpPr>
      <xdr:spPr>
        <a:xfrm>
          <a:off x="1270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90187</xdr:rowOff>
    </xdr:from>
    <xdr:ext cx="762000" cy="259045"/>
    <xdr:sp macro="" textlink="">
      <xdr:nvSpPr>
        <xdr:cNvPr id="216" name="テキスト ボックス 215"/>
        <xdr:cNvSpPr txBox="1"/>
      </xdr:nvSpPr>
      <xdr:spPr>
        <a:xfrm>
          <a:off x="939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主な要因としては，公共下水道事業及び農業集落排水事業が公営企業会計へ移行したことにより繰出金の減少があげられる。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各特別会計への繰出金については，各事業の趣旨に鑑み事業計画の見直しや事業一層の効率化をはかり繰出金を最小限にとどめるなど，経常経費の削減に努める。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113393</xdr:rowOff>
    </xdr:from>
    <xdr:to>
      <xdr:col>82</xdr:col>
      <xdr:colOff>107950</xdr:colOff>
      <xdr:row>60</xdr:row>
      <xdr:rowOff>23585</xdr:rowOff>
    </xdr:to>
    <xdr:cxnSp macro="">
      <xdr:nvCxnSpPr>
        <xdr:cNvPr id="246" name="直線コネクタ 245"/>
        <xdr:cNvCxnSpPr/>
      </xdr:nvCxnSpPr>
      <xdr:spPr>
        <a:xfrm flipV="1">
          <a:off x="16510000" y="92002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7" name="その他最小値テキスト"/>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8" name="直線コネクタ 247"/>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28320</xdr:rowOff>
    </xdr:from>
    <xdr:ext cx="762000" cy="259045"/>
    <xdr:sp macro="" textlink="">
      <xdr:nvSpPr>
        <xdr:cNvPr id="249" name="その他最大値テキスト"/>
        <xdr:cNvSpPr txBox="1"/>
      </xdr:nvSpPr>
      <xdr:spPr>
        <a:xfrm>
          <a:off x="16598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50" name="直線コネクタ 249"/>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61</xdr:row>
      <xdr:rowOff>80735</xdr:rowOff>
    </xdr:to>
    <xdr:cxnSp macro="">
      <xdr:nvCxnSpPr>
        <xdr:cNvPr id="251" name="直線コネクタ 250"/>
        <xdr:cNvCxnSpPr/>
      </xdr:nvCxnSpPr>
      <xdr:spPr>
        <a:xfrm flipV="1">
          <a:off x="15671800" y="9788072"/>
          <a:ext cx="838200" cy="75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119034</xdr:rowOff>
    </xdr:from>
    <xdr:ext cx="762000" cy="259045"/>
    <xdr:sp macro="" textlink="">
      <xdr:nvSpPr>
        <xdr:cNvPr id="252" name="その他平均値テキスト"/>
        <xdr:cNvSpPr txBox="1"/>
      </xdr:nvSpPr>
      <xdr:spPr>
        <a:xfrm>
          <a:off x="16598900" y="9720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3" name="フローチャート: 判断 252"/>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58965</xdr:rowOff>
    </xdr:from>
    <xdr:to>
      <xdr:col>78</xdr:col>
      <xdr:colOff>69850</xdr:colOff>
      <xdr:row>61</xdr:row>
      <xdr:rowOff>80735</xdr:rowOff>
    </xdr:to>
    <xdr:cxnSp macro="">
      <xdr:nvCxnSpPr>
        <xdr:cNvPr id="254" name="直線コネクタ 253"/>
        <xdr:cNvCxnSpPr/>
      </xdr:nvCxnSpPr>
      <xdr:spPr>
        <a:xfrm>
          <a:off x="14782800" y="1051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6" name="テキスト ボックス 255"/>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58965</xdr:rowOff>
    </xdr:from>
    <xdr:to>
      <xdr:col>73</xdr:col>
      <xdr:colOff>180975</xdr:colOff>
      <xdr:row>61</xdr:row>
      <xdr:rowOff>69850</xdr:rowOff>
    </xdr:to>
    <xdr:cxnSp macro="">
      <xdr:nvCxnSpPr>
        <xdr:cNvPr id="257" name="直線コネクタ 256"/>
        <xdr:cNvCxnSpPr/>
      </xdr:nvCxnSpPr>
      <xdr:spPr>
        <a:xfrm flipV="1">
          <a:off x="13893800" y="10517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43543</xdr:rowOff>
    </xdr:from>
    <xdr:to>
      <xdr:col>74</xdr:col>
      <xdr:colOff>31750</xdr:colOff>
      <xdr:row>58</xdr:row>
      <xdr:rowOff>145143</xdr:rowOff>
    </xdr:to>
    <xdr:sp macro="" textlink="">
      <xdr:nvSpPr>
        <xdr:cNvPr id="258" name="フローチャート: 判断 257"/>
        <xdr:cNvSpPr/>
      </xdr:nvSpPr>
      <xdr:spPr>
        <a:xfrm>
          <a:off x="14732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59" name="テキスト ボックス 258"/>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48078</xdr:rowOff>
    </xdr:from>
    <xdr:to>
      <xdr:col>69</xdr:col>
      <xdr:colOff>92075</xdr:colOff>
      <xdr:row>61</xdr:row>
      <xdr:rowOff>69850</xdr:rowOff>
    </xdr:to>
    <xdr:cxnSp macro="">
      <xdr:nvCxnSpPr>
        <xdr:cNvPr id="260" name="直線コネクタ 259"/>
        <xdr:cNvCxnSpPr/>
      </xdr:nvCxnSpPr>
      <xdr:spPr>
        <a:xfrm>
          <a:off x="13004800" y="10506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2" name="テキスト ボックス 261"/>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63" name="フローチャート: 判断 262"/>
        <xdr:cNvSpPr/>
      </xdr:nvSpPr>
      <xdr:spPr>
        <a:xfrm>
          <a:off x="12954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64" name="テキスト ボックス 263"/>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0" name="楕円 269"/>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152599</xdr:rowOff>
    </xdr:from>
    <xdr:ext cx="762000" cy="259045"/>
    <xdr:sp macro="" textlink="">
      <xdr:nvSpPr>
        <xdr:cNvPr id="271" name="その他該当値テキスト"/>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29935</xdr:rowOff>
    </xdr:from>
    <xdr:to>
      <xdr:col>78</xdr:col>
      <xdr:colOff>120650</xdr:colOff>
      <xdr:row>61</xdr:row>
      <xdr:rowOff>131535</xdr:rowOff>
    </xdr:to>
    <xdr:sp macro="" textlink="">
      <xdr:nvSpPr>
        <xdr:cNvPr id="272" name="楕円 271"/>
        <xdr:cNvSpPr/>
      </xdr:nvSpPr>
      <xdr:spPr>
        <a:xfrm>
          <a:off x="15621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116312</xdr:rowOff>
    </xdr:from>
    <xdr:ext cx="736600" cy="259045"/>
    <xdr:sp macro="" textlink="">
      <xdr:nvSpPr>
        <xdr:cNvPr id="273" name="テキスト ボックス 272"/>
        <xdr:cNvSpPr txBox="1"/>
      </xdr:nvSpPr>
      <xdr:spPr>
        <a:xfrm>
          <a:off x="15290800" y="1057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8165</xdr:rowOff>
    </xdr:from>
    <xdr:to>
      <xdr:col>74</xdr:col>
      <xdr:colOff>31750</xdr:colOff>
      <xdr:row>61</xdr:row>
      <xdr:rowOff>109765</xdr:rowOff>
    </xdr:to>
    <xdr:sp macro="" textlink="">
      <xdr:nvSpPr>
        <xdr:cNvPr id="274" name="楕円 273"/>
        <xdr:cNvSpPr/>
      </xdr:nvSpPr>
      <xdr:spPr>
        <a:xfrm>
          <a:off x="14732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94542</xdr:rowOff>
    </xdr:from>
    <xdr:ext cx="762000" cy="259045"/>
    <xdr:sp macro="" textlink="">
      <xdr:nvSpPr>
        <xdr:cNvPr id="275" name="テキスト ボックス 274"/>
        <xdr:cNvSpPr txBox="1"/>
      </xdr:nvSpPr>
      <xdr:spPr>
        <a:xfrm>
          <a:off x="14401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6" name="楕円 275"/>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7" name="テキスト ボックス 276"/>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168728</xdr:rowOff>
    </xdr:from>
    <xdr:to>
      <xdr:col>65</xdr:col>
      <xdr:colOff>53975</xdr:colOff>
      <xdr:row>61</xdr:row>
      <xdr:rowOff>98878</xdr:rowOff>
    </xdr:to>
    <xdr:sp macro="" textlink="">
      <xdr:nvSpPr>
        <xdr:cNvPr id="278" name="楕円 277"/>
        <xdr:cNvSpPr/>
      </xdr:nvSpPr>
      <xdr:spPr>
        <a:xfrm>
          <a:off x="12954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83655</xdr:rowOff>
    </xdr:from>
    <xdr:ext cx="762000" cy="259045"/>
    <xdr:sp macro="" textlink="">
      <xdr:nvSpPr>
        <xdr:cNvPr id="279" name="テキスト ボックス 278"/>
        <xdr:cNvSpPr txBox="1"/>
      </xdr:nvSpPr>
      <xdr:spPr>
        <a:xfrm>
          <a:off x="12623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類似団体平均と比較すると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主な要因としては，公共下水道事業及び農業集落排水事業が公営企業会計へ移行したことにより公営企業会計への補助金・負担金の皆増があげられる。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また，一部事務組合の霞台厚生施設組合負担金も増加している。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今後も補助金審査による補助金等の適正化をはかり，事業計画の見直し等により公営企業会計への補助金・負担金を最小限にとどめるなど，補助費等の抑制に努める。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36</xdr:row>
      <xdr:rowOff>163576</xdr:rowOff>
    </xdr:to>
    <xdr:cxnSp macro="">
      <xdr:nvCxnSpPr>
        <xdr:cNvPr id="309" name="直線コネクタ 308"/>
        <xdr:cNvCxnSpPr/>
      </xdr:nvCxnSpPr>
      <xdr:spPr>
        <a:xfrm>
          <a:off x="15671800" y="6015736"/>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101854</xdr:rowOff>
    </xdr:to>
    <xdr:cxnSp macro="">
      <xdr:nvCxnSpPr>
        <xdr:cNvPr id="312" name="直線コネクタ 311"/>
        <xdr:cNvCxnSpPr/>
      </xdr:nvCxnSpPr>
      <xdr:spPr>
        <a:xfrm flipV="1">
          <a:off x="14782800" y="60157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4" name="テキスト ボックス 313"/>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101854</xdr:rowOff>
    </xdr:to>
    <xdr:cxnSp macro="">
      <xdr:nvCxnSpPr>
        <xdr:cNvPr id="315" name="直線コネクタ 314"/>
        <xdr:cNvCxnSpPr/>
      </xdr:nvCxnSpPr>
      <xdr:spPr>
        <a:xfrm>
          <a:off x="13893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7" name="テキスト ボックス 316"/>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101854</xdr:rowOff>
    </xdr:to>
    <xdr:cxnSp macro="">
      <xdr:nvCxnSpPr>
        <xdr:cNvPr id="318" name="直線コネクタ 317"/>
        <xdr:cNvCxnSpPr/>
      </xdr:nvCxnSpPr>
      <xdr:spPr>
        <a:xfrm>
          <a:off x="13004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20" name="テキスト ボックス 319"/>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2" name="テキスト ボックス 321"/>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9"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30" name="楕円 329"/>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31" name="テキスト ボックス 330"/>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2" name="楕円 331"/>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3" name="テキスト ボックス 332"/>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4" name="楕円 333"/>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5" name="テキスト ボックス 334"/>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6" name="楕円 335"/>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7" name="テキスト ボックス 336"/>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ポイント下回っており，前年度と比較すると同ポイントとなっている。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主な要因としては，石岡駅周辺整備事業債の償還が開始したことにより元金償還費が増加した一方，地方消費税交付金等の経常一般財源等も増加したため前年度と同ポイントとなった。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今後も将来の財政負担を見極めつつ，事業を厳選し市債発行の適正化により公債費の負担軽減に努める。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32294</xdr:rowOff>
    </xdr:from>
    <xdr:to>
      <xdr:col>24</xdr:col>
      <xdr:colOff>25400</xdr:colOff>
      <xdr:row>76</xdr:row>
      <xdr:rowOff>32294</xdr:rowOff>
    </xdr:to>
    <xdr:cxnSp macro="">
      <xdr:nvCxnSpPr>
        <xdr:cNvPr id="372" name="直線コネクタ 371"/>
        <xdr:cNvCxnSpPr/>
      </xdr:nvCxnSpPr>
      <xdr:spPr>
        <a:xfrm>
          <a:off x="3987800" y="13062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3"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25763</xdr:rowOff>
    </xdr:from>
    <xdr:to>
      <xdr:col>19</xdr:col>
      <xdr:colOff>187325</xdr:colOff>
      <xdr:row>76</xdr:row>
      <xdr:rowOff>32294</xdr:rowOff>
    </xdr:to>
    <xdr:cxnSp macro="">
      <xdr:nvCxnSpPr>
        <xdr:cNvPr id="375" name="直線コネクタ 374"/>
        <xdr:cNvCxnSpPr/>
      </xdr:nvCxnSpPr>
      <xdr:spPr>
        <a:xfrm>
          <a:off x="3098800" y="13055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7" name="テキスト ボックス 376"/>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38826</xdr:rowOff>
    </xdr:to>
    <xdr:cxnSp macro="">
      <xdr:nvCxnSpPr>
        <xdr:cNvPr id="378" name="直線コネクタ 377"/>
        <xdr:cNvCxnSpPr/>
      </xdr:nvCxnSpPr>
      <xdr:spPr>
        <a:xfrm flipV="1">
          <a:off x="2209800" y="130559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0" name="テキスト ボックス 379"/>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38826</xdr:rowOff>
    </xdr:to>
    <xdr:cxnSp macro="">
      <xdr:nvCxnSpPr>
        <xdr:cNvPr id="381" name="直線コネクタ 380"/>
        <xdr:cNvCxnSpPr/>
      </xdr:nvCxnSpPr>
      <xdr:spPr>
        <a:xfrm>
          <a:off x="1320800" y="13062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3" name="テキスト ボックス 382"/>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5" name="テキスト ボックス 384"/>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152944</xdr:rowOff>
    </xdr:from>
    <xdr:to>
      <xdr:col>24</xdr:col>
      <xdr:colOff>76200</xdr:colOff>
      <xdr:row>76</xdr:row>
      <xdr:rowOff>83094</xdr:rowOff>
    </xdr:to>
    <xdr:sp macro="" textlink="">
      <xdr:nvSpPr>
        <xdr:cNvPr id="391" name="楕円 390"/>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169471</xdr:rowOff>
    </xdr:from>
    <xdr:ext cx="762000" cy="259045"/>
    <xdr:sp macro="" textlink="">
      <xdr:nvSpPr>
        <xdr:cNvPr id="392"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152944</xdr:rowOff>
    </xdr:from>
    <xdr:to>
      <xdr:col>20</xdr:col>
      <xdr:colOff>38100</xdr:colOff>
      <xdr:row>76</xdr:row>
      <xdr:rowOff>83094</xdr:rowOff>
    </xdr:to>
    <xdr:sp macro="" textlink="">
      <xdr:nvSpPr>
        <xdr:cNvPr id="393" name="楕円 392"/>
        <xdr:cNvSpPr/>
      </xdr:nvSpPr>
      <xdr:spPr>
        <a:xfrm>
          <a:off x="3937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93271</xdr:rowOff>
    </xdr:from>
    <xdr:ext cx="736600" cy="259045"/>
    <xdr:sp macro="" textlink="">
      <xdr:nvSpPr>
        <xdr:cNvPr id="394" name="テキスト ボックス 393"/>
        <xdr:cNvSpPr txBox="1"/>
      </xdr:nvSpPr>
      <xdr:spPr>
        <a:xfrm>
          <a:off x="3606800" y="127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5" name="楕円 394"/>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6" name="テキスト ボックス 395"/>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159476</xdr:rowOff>
    </xdr:from>
    <xdr:to>
      <xdr:col>11</xdr:col>
      <xdr:colOff>60325</xdr:colOff>
      <xdr:row>76</xdr:row>
      <xdr:rowOff>89626</xdr:rowOff>
    </xdr:to>
    <xdr:sp macro="" textlink="">
      <xdr:nvSpPr>
        <xdr:cNvPr id="397" name="楕円 396"/>
        <xdr:cNvSpPr/>
      </xdr:nvSpPr>
      <xdr:spPr>
        <a:xfrm>
          <a:off x="2159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99803</xdr:rowOff>
    </xdr:from>
    <xdr:ext cx="762000" cy="259045"/>
    <xdr:sp macro="" textlink="">
      <xdr:nvSpPr>
        <xdr:cNvPr id="398" name="テキスト ボックス 397"/>
        <xdr:cNvSpPr txBox="1"/>
      </xdr:nvSpPr>
      <xdr:spPr>
        <a:xfrm>
          <a:off x="1828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152944</xdr:rowOff>
    </xdr:from>
    <xdr:to>
      <xdr:col>6</xdr:col>
      <xdr:colOff>171450</xdr:colOff>
      <xdr:row>76</xdr:row>
      <xdr:rowOff>83094</xdr:rowOff>
    </xdr:to>
    <xdr:sp macro="" textlink="">
      <xdr:nvSpPr>
        <xdr:cNvPr id="399" name="楕円 398"/>
        <xdr:cNvSpPr/>
      </xdr:nvSpPr>
      <xdr:spPr>
        <a:xfrm>
          <a:off x="1270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93271</xdr:rowOff>
    </xdr:from>
    <xdr:ext cx="762000" cy="259045"/>
    <xdr:sp macro="" textlink="">
      <xdr:nvSpPr>
        <xdr:cNvPr id="400" name="テキスト ボックス 399"/>
        <xdr:cNvSpPr txBox="1"/>
      </xdr:nvSpPr>
      <xdr:spPr>
        <a:xfrm>
          <a:off x="939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主な要因としては，人件費・補助費等の増及び介護保険・後期高齢者医療会計への繰出金の増加があげられる。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今後も高齢化社会の進展等により扶助費や特別会計への繰出金の増加が見込まれるため，将来の財政負担を考慮しながら経常経費の削減に努め，持続可能な財政運営をはかる。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119380</xdr:rowOff>
    </xdr:to>
    <xdr:cxnSp macro="">
      <xdr:nvCxnSpPr>
        <xdr:cNvPr id="433" name="直線コネクタ 432"/>
        <xdr:cNvCxnSpPr/>
      </xdr:nvCxnSpPr>
      <xdr:spPr>
        <a:xfrm flipV="1">
          <a:off x="15671800" y="1346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4"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119380</xdr:rowOff>
    </xdr:to>
    <xdr:cxnSp macro="">
      <xdr:nvCxnSpPr>
        <xdr:cNvPr id="436" name="直線コネクタ 435"/>
        <xdr:cNvCxnSpPr/>
      </xdr:nvCxnSpPr>
      <xdr:spPr>
        <a:xfrm>
          <a:off x="14782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8" name="テキスト ボックス 437"/>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81280</xdr:rowOff>
    </xdr:to>
    <xdr:cxnSp macro="">
      <xdr:nvCxnSpPr>
        <xdr:cNvPr id="439" name="直線コネクタ 438"/>
        <xdr:cNvCxnSpPr/>
      </xdr:nvCxnSpPr>
      <xdr:spPr>
        <a:xfrm>
          <a:off x="13893800" y="1337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1" name="テキスト ボックス 440"/>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78</xdr:row>
      <xdr:rowOff>5080</xdr:rowOff>
    </xdr:to>
    <xdr:cxnSp macro="">
      <xdr:nvCxnSpPr>
        <xdr:cNvPr id="442" name="直線コネクタ 441"/>
        <xdr:cNvCxnSpPr/>
      </xdr:nvCxnSpPr>
      <xdr:spPr>
        <a:xfrm>
          <a:off x="13004800" y="13301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4" name="テキスト ボックス 443"/>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6" name="テキスト ボックス 445"/>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2" name="楕円 451"/>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3"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54" name="楕円 453"/>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55" name="テキスト ボックス 454"/>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6" name="楕円 455"/>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7" name="テキスト ボックス 456"/>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58" name="楕円 457"/>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59" name="テキスト ボックス 458"/>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60" name="楕円 459"/>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61" name="テキスト ボックス 460"/>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57810</xdr:rowOff>
    </xdr:from>
    <xdr:to>
      <xdr:col>29</xdr:col>
      <xdr:colOff>127000</xdr:colOff>
      <xdr:row>18</xdr:row>
      <xdr:rowOff>61011</xdr:rowOff>
    </xdr:to>
    <xdr:cxnSp macro="">
      <xdr:nvCxnSpPr>
        <xdr:cNvPr id="54" name="直線コネクタ 53"/>
        <xdr:cNvCxnSpPr/>
      </xdr:nvCxnSpPr>
      <xdr:spPr bwMode="auto">
        <a:xfrm>
          <a:off x="5003800" y="3191535"/>
          <a:ext cx="6477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57810</xdr:rowOff>
    </xdr:from>
    <xdr:to>
      <xdr:col>26</xdr:col>
      <xdr:colOff>50800</xdr:colOff>
      <xdr:row>18</xdr:row>
      <xdr:rowOff>108217</xdr:rowOff>
    </xdr:to>
    <xdr:cxnSp macro="">
      <xdr:nvCxnSpPr>
        <xdr:cNvPr id="57" name="直線コネクタ 56"/>
        <xdr:cNvCxnSpPr/>
      </xdr:nvCxnSpPr>
      <xdr:spPr bwMode="auto">
        <a:xfrm flipV="1">
          <a:off x="4305300" y="3191535"/>
          <a:ext cx="698500" cy="50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108217</xdr:rowOff>
    </xdr:from>
    <xdr:to>
      <xdr:col>22</xdr:col>
      <xdr:colOff>114300</xdr:colOff>
      <xdr:row>18</xdr:row>
      <xdr:rowOff>133948</xdr:rowOff>
    </xdr:to>
    <xdr:cxnSp macro="">
      <xdr:nvCxnSpPr>
        <xdr:cNvPr id="60" name="直線コネクタ 59"/>
        <xdr:cNvCxnSpPr/>
      </xdr:nvCxnSpPr>
      <xdr:spPr bwMode="auto">
        <a:xfrm flipV="1">
          <a:off x="3606800" y="3241942"/>
          <a:ext cx="698500" cy="2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133948</xdr:rowOff>
    </xdr:from>
    <xdr:to>
      <xdr:col>18</xdr:col>
      <xdr:colOff>177800</xdr:colOff>
      <xdr:row>18</xdr:row>
      <xdr:rowOff>158166</xdr:rowOff>
    </xdr:to>
    <xdr:cxnSp macro="">
      <xdr:nvCxnSpPr>
        <xdr:cNvPr id="63" name="直線コネクタ 62"/>
        <xdr:cNvCxnSpPr/>
      </xdr:nvCxnSpPr>
      <xdr:spPr bwMode="auto">
        <a:xfrm flipV="1">
          <a:off x="2908300" y="3267673"/>
          <a:ext cx="698500" cy="2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10211</xdr:rowOff>
    </xdr:from>
    <xdr:to>
      <xdr:col>29</xdr:col>
      <xdr:colOff>177800</xdr:colOff>
      <xdr:row>18</xdr:row>
      <xdr:rowOff>111811</xdr:rowOff>
    </xdr:to>
    <xdr:sp macro="" textlink="">
      <xdr:nvSpPr>
        <xdr:cNvPr id="73" name="楕円 72"/>
        <xdr:cNvSpPr/>
      </xdr:nvSpPr>
      <xdr:spPr bwMode="auto">
        <a:xfrm>
          <a:off x="5600700" y="3143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153738</xdr:rowOff>
    </xdr:from>
    <xdr:ext cx="762000" cy="259045"/>
    <xdr:sp macro="" textlink="">
      <xdr:nvSpPr>
        <xdr:cNvPr id="74" name="人口1人当たり決算額の推移該当値テキスト130"/>
        <xdr:cNvSpPr txBox="1"/>
      </xdr:nvSpPr>
      <xdr:spPr>
        <a:xfrm>
          <a:off x="5740400" y="311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7010</xdr:rowOff>
    </xdr:from>
    <xdr:to>
      <xdr:col>26</xdr:col>
      <xdr:colOff>101600</xdr:colOff>
      <xdr:row>18</xdr:row>
      <xdr:rowOff>108610</xdr:rowOff>
    </xdr:to>
    <xdr:sp macro="" textlink="">
      <xdr:nvSpPr>
        <xdr:cNvPr id="75" name="楕円 74"/>
        <xdr:cNvSpPr/>
      </xdr:nvSpPr>
      <xdr:spPr bwMode="auto">
        <a:xfrm>
          <a:off x="4953000" y="314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93387</xdr:rowOff>
    </xdr:from>
    <xdr:ext cx="736600" cy="259045"/>
    <xdr:sp macro="" textlink="">
      <xdr:nvSpPr>
        <xdr:cNvPr id="76" name="テキスト ボックス 75"/>
        <xdr:cNvSpPr txBox="1"/>
      </xdr:nvSpPr>
      <xdr:spPr>
        <a:xfrm>
          <a:off x="4622800" y="322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57417</xdr:rowOff>
    </xdr:from>
    <xdr:to>
      <xdr:col>22</xdr:col>
      <xdr:colOff>165100</xdr:colOff>
      <xdr:row>18</xdr:row>
      <xdr:rowOff>159017</xdr:rowOff>
    </xdr:to>
    <xdr:sp macro="" textlink="">
      <xdr:nvSpPr>
        <xdr:cNvPr id="77" name="楕円 76"/>
        <xdr:cNvSpPr/>
      </xdr:nvSpPr>
      <xdr:spPr bwMode="auto">
        <a:xfrm>
          <a:off x="4254500" y="3191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143794</xdr:rowOff>
    </xdr:from>
    <xdr:ext cx="762000" cy="259045"/>
    <xdr:sp macro="" textlink="">
      <xdr:nvSpPr>
        <xdr:cNvPr id="78" name="テキスト ボックス 77"/>
        <xdr:cNvSpPr txBox="1"/>
      </xdr:nvSpPr>
      <xdr:spPr>
        <a:xfrm>
          <a:off x="3924300" y="32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83148</xdr:rowOff>
    </xdr:from>
    <xdr:to>
      <xdr:col>19</xdr:col>
      <xdr:colOff>38100</xdr:colOff>
      <xdr:row>19</xdr:row>
      <xdr:rowOff>13298</xdr:rowOff>
    </xdr:to>
    <xdr:sp macro="" textlink="">
      <xdr:nvSpPr>
        <xdr:cNvPr id="79" name="楕円 78"/>
        <xdr:cNvSpPr/>
      </xdr:nvSpPr>
      <xdr:spPr bwMode="auto">
        <a:xfrm>
          <a:off x="3556000" y="321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169525</xdr:rowOff>
    </xdr:from>
    <xdr:ext cx="762000" cy="259045"/>
    <xdr:sp macro="" textlink="">
      <xdr:nvSpPr>
        <xdr:cNvPr id="80" name="テキスト ボックス 79"/>
        <xdr:cNvSpPr txBox="1"/>
      </xdr:nvSpPr>
      <xdr:spPr>
        <a:xfrm>
          <a:off x="3225800" y="33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107366</xdr:rowOff>
    </xdr:from>
    <xdr:to>
      <xdr:col>15</xdr:col>
      <xdr:colOff>101600</xdr:colOff>
      <xdr:row>19</xdr:row>
      <xdr:rowOff>37516</xdr:rowOff>
    </xdr:to>
    <xdr:sp macro="" textlink="">
      <xdr:nvSpPr>
        <xdr:cNvPr id="81" name="楕円 80"/>
        <xdr:cNvSpPr/>
      </xdr:nvSpPr>
      <xdr:spPr bwMode="auto">
        <a:xfrm>
          <a:off x="2857500" y="324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22293</xdr:rowOff>
    </xdr:from>
    <xdr:ext cx="762000" cy="259045"/>
    <xdr:sp macro="" textlink="">
      <xdr:nvSpPr>
        <xdr:cNvPr id="82" name="テキスト ボックス 81"/>
        <xdr:cNvSpPr txBox="1"/>
      </xdr:nvSpPr>
      <xdr:spPr>
        <a:xfrm>
          <a:off x="2527300" y="332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101756</xdr:rowOff>
    </xdr:from>
    <xdr:to>
      <xdr:col>29</xdr:col>
      <xdr:colOff>127000</xdr:colOff>
      <xdr:row>36</xdr:row>
      <xdr:rowOff>122852</xdr:rowOff>
    </xdr:to>
    <xdr:cxnSp macro="">
      <xdr:nvCxnSpPr>
        <xdr:cNvPr id="118" name="直線コネクタ 117"/>
        <xdr:cNvCxnSpPr/>
      </xdr:nvCxnSpPr>
      <xdr:spPr bwMode="auto">
        <a:xfrm>
          <a:off x="5003800" y="7055006"/>
          <a:ext cx="647700" cy="2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101756</xdr:rowOff>
    </xdr:from>
    <xdr:to>
      <xdr:col>26</xdr:col>
      <xdr:colOff>50800</xdr:colOff>
      <xdr:row>36</xdr:row>
      <xdr:rowOff>130984</xdr:rowOff>
    </xdr:to>
    <xdr:cxnSp macro="">
      <xdr:nvCxnSpPr>
        <xdr:cNvPr id="121" name="直線コネクタ 120"/>
        <xdr:cNvCxnSpPr/>
      </xdr:nvCxnSpPr>
      <xdr:spPr bwMode="auto">
        <a:xfrm flipV="1">
          <a:off x="4305300" y="7055006"/>
          <a:ext cx="698500" cy="2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50354</xdr:rowOff>
    </xdr:from>
    <xdr:to>
      <xdr:col>22</xdr:col>
      <xdr:colOff>114300</xdr:colOff>
      <xdr:row>36</xdr:row>
      <xdr:rowOff>130984</xdr:rowOff>
    </xdr:to>
    <xdr:cxnSp macro="">
      <xdr:nvCxnSpPr>
        <xdr:cNvPr id="124" name="直線コネクタ 123"/>
        <xdr:cNvCxnSpPr/>
      </xdr:nvCxnSpPr>
      <xdr:spPr bwMode="auto">
        <a:xfrm>
          <a:off x="3606800" y="7003604"/>
          <a:ext cx="698500" cy="80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50354</xdr:rowOff>
    </xdr:from>
    <xdr:to>
      <xdr:col>18</xdr:col>
      <xdr:colOff>177800</xdr:colOff>
      <xdr:row>36</xdr:row>
      <xdr:rowOff>59661</xdr:rowOff>
    </xdr:to>
    <xdr:cxnSp macro="">
      <xdr:nvCxnSpPr>
        <xdr:cNvPr id="127" name="直線コネクタ 126"/>
        <xdr:cNvCxnSpPr/>
      </xdr:nvCxnSpPr>
      <xdr:spPr bwMode="auto">
        <a:xfrm flipV="1">
          <a:off x="2908300" y="7003604"/>
          <a:ext cx="698500" cy="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72052</xdr:rowOff>
    </xdr:from>
    <xdr:to>
      <xdr:col>29</xdr:col>
      <xdr:colOff>177800</xdr:colOff>
      <xdr:row>37</xdr:row>
      <xdr:rowOff>2202</xdr:rowOff>
    </xdr:to>
    <xdr:sp macro="" textlink="">
      <xdr:nvSpPr>
        <xdr:cNvPr id="137" name="楕円 136"/>
        <xdr:cNvSpPr/>
      </xdr:nvSpPr>
      <xdr:spPr bwMode="auto">
        <a:xfrm>
          <a:off x="5600700" y="702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44129</xdr:rowOff>
    </xdr:from>
    <xdr:ext cx="762000" cy="259045"/>
    <xdr:sp macro="" textlink="">
      <xdr:nvSpPr>
        <xdr:cNvPr id="138" name="人口1人当たり決算額の推移該当値テキスト445"/>
        <xdr:cNvSpPr txBox="1"/>
      </xdr:nvSpPr>
      <xdr:spPr>
        <a:xfrm>
          <a:off x="5740400" y="699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50956</xdr:rowOff>
    </xdr:from>
    <xdr:to>
      <xdr:col>26</xdr:col>
      <xdr:colOff>101600</xdr:colOff>
      <xdr:row>36</xdr:row>
      <xdr:rowOff>152556</xdr:rowOff>
    </xdr:to>
    <xdr:sp macro="" textlink="">
      <xdr:nvSpPr>
        <xdr:cNvPr id="139" name="楕円 138"/>
        <xdr:cNvSpPr/>
      </xdr:nvSpPr>
      <xdr:spPr bwMode="auto">
        <a:xfrm>
          <a:off x="4953000" y="700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137333</xdr:rowOff>
    </xdr:from>
    <xdr:ext cx="736600" cy="259045"/>
    <xdr:sp macro="" textlink="">
      <xdr:nvSpPr>
        <xdr:cNvPr id="140" name="テキスト ボックス 139"/>
        <xdr:cNvSpPr txBox="1"/>
      </xdr:nvSpPr>
      <xdr:spPr>
        <a:xfrm>
          <a:off x="4622800" y="709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80184</xdr:rowOff>
    </xdr:from>
    <xdr:to>
      <xdr:col>22</xdr:col>
      <xdr:colOff>165100</xdr:colOff>
      <xdr:row>37</xdr:row>
      <xdr:rowOff>10334</xdr:rowOff>
    </xdr:to>
    <xdr:sp macro="" textlink="">
      <xdr:nvSpPr>
        <xdr:cNvPr id="141" name="楕円 140"/>
        <xdr:cNvSpPr/>
      </xdr:nvSpPr>
      <xdr:spPr bwMode="auto">
        <a:xfrm>
          <a:off x="4254500" y="7033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166561</xdr:rowOff>
    </xdr:from>
    <xdr:ext cx="762000" cy="259045"/>
    <xdr:sp macro="" textlink="">
      <xdr:nvSpPr>
        <xdr:cNvPr id="142" name="テキスト ボックス 141"/>
        <xdr:cNvSpPr txBox="1"/>
      </xdr:nvSpPr>
      <xdr:spPr>
        <a:xfrm>
          <a:off x="3924300" y="711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342454</xdr:rowOff>
    </xdr:from>
    <xdr:to>
      <xdr:col>19</xdr:col>
      <xdr:colOff>38100</xdr:colOff>
      <xdr:row>36</xdr:row>
      <xdr:rowOff>101154</xdr:rowOff>
    </xdr:to>
    <xdr:sp macro="" textlink="">
      <xdr:nvSpPr>
        <xdr:cNvPr id="143" name="楕円 142"/>
        <xdr:cNvSpPr/>
      </xdr:nvSpPr>
      <xdr:spPr bwMode="auto">
        <a:xfrm>
          <a:off x="3556000" y="695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111331</xdr:rowOff>
    </xdr:from>
    <xdr:ext cx="762000" cy="259045"/>
    <xdr:sp macro="" textlink="">
      <xdr:nvSpPr>
        <xdr:cNvPr id="144" name="テキスト ボックス 143"/>
        <xdr:cNvSpPr txBox="1"/>
      </xdr:nvSpPr>
      <xdr:spPr>
        <a:xfrm>
          <a:off x="3225800" y="672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8861</xdr:rowOff>
    </xdr:from>
    <xdr:to>
      <xdr:col>15</xdr:col>
      <xdr:colOff>101600</xdr:colOff>
      <xdr:row>36</xdr:row>
      <xdr:rowOff>110461</xdr:rowOff>
    </xdr:to>
    <xdr:sp macro="" textlink="">
      <xdr:nvSpPr>
        <xdr:cNvPr id="145" name="楕円 144"/>
        <xdr:cNvSpPr/>
      </xdr:nvSpPr>
      <xdr:spPr bwMode="auto">
        <a:xfrm>
          <a:off x="2857500" y="6962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95238</xdr:rowOff>
    </xdr:from>
    <xdr:ext cx="762000" cy="259045"/>
    <xdr:sp macro="" textlink="">
      <xdr:nvSpPr>
        <xdr:cNvPr id="146" name="テキスト ボックス 145"/>
        <xdr:cNvSpPr txBox="1"/>
      </xdr:nvSpPr>
      <xdr:spPr>
        <a:xfrm>
          <a:off x="2527300" y="704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73,649
72,541
215.53
42,299,435
40,910,581
1,056,046
18,329,375
29,924,780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51260</xdr:rowOff>
    </xdr:from>
    <xdr:to>
      <xdr:col>24</xdr:col>
      <xdr:colOff>63500</xdr:colOff>
      <xdr:row>37</xdr:row>
      <xdr:rowOff>85936</xdr:rowOff>
    </xdr:to>
    <xdr:cxnSp macro="">
      <xdr:nvCxnSpPr>
        <xdr:cNvPr id="65" name="直線コネクタ 64"/>
        <xdr:cNvCxnSpPr/>
      </xdr:nvCxnSpPr>
      <xdr:spPr>
        <a:xfrm flipV="1">
          <a:off x="3797300" y="6394910"/>
          <a:ext cx="838200" cy="3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85936</xdr:rowOff>
    </xdr:from>
    <xdr:to>
      <xdr:col>19</xdr:col>
      <xdr:colOff>177800</xdr:colOff>
      <xdr:row>37</xdr:row>
      <xdr:rowOff>113754</xdr:rowOff>
    </xdr:to>
    <xdr:cxnSp macro="">
      <xdr:nvCxnSpPr>
        <xdr:cNvPr id="68" name="直線コネクタ 67"/>
        <xdr:cNvCxnSpPr/>
      </xdr:nvCxnSpPr>
      <xdr:spPr>
        <a:xfrm flipV="1">
          <a:off x="2908300" y="6429586"/>
          <a:ext cx="889000" cy="2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113754</xdr:rowOff>
    </xdr:from>
    <xdr:to>
      <xdr:col>15</xdr:col>
      <xdr:colOff>50800</xdr:colOff>
      <xdr:row>37</xdr:row>
      <xdr:rowOff>142058</xdr:rowOff>
    </xdr:to>
    <xdr:cxnSp macro="">
      <xdr:nvCxnSpPr>
        <xdr:cNvPr id="71" name="直線コネクタ 70"/>
        <xdr:cNvCxnSpPr/>
      </xdr:nvCxnSpPr>
      <xdr:spPr>
        <a:xfrm flipV="1">
          <a:off x="2019300" y="6457404"/>
          <a:ext cx="8890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142058</xdr:rowOff>
    </xdr:from>
    <xdr:to>
      <xdr:col>10</xdr:col>
      <xdr:colOff>114300</xdr:colOff>
      <xdr:row>37</xdr:row>
      <xdr:rowOff>152259</xdr:rowOff>
    </xdr:to>
    <xdr:cxnSp macro="">
      <xdr:nvCxnSpPr>
        <xdr:cNvPr id="74" name="直線コネクタ 73"/>
        <xdr:cNvCxnSpPr/>
      </xdr:nvCxnSpPr>
      <xdr:spPr>
        <a:xfrm flipV="1">
          <a:off x="1130300" y="6485708"/>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460</xdr:rowOff>
    </xdr:from>
    <xdr:to>
      <xdr:col>24</xdr:col>
      <xdr:colOff>114300</xdr:colOff>
      <xdr:row>37</xdr:row>
      <xdr:rowOff>102060</xdr:rowOff>
    </xdr:to>
    <xdr:sp macro="" textlink="">
      <xdr:nvSpPr>
        <xdr:cNvPr id="84" name="楕円 83"/>
        <xdr:cNvSpPr/>
      </xdr:nvSpPr>
      <xdr:spPr>
        <a:xfrm>
          <a:off x="4584700" y="63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150337</xdr:rowOff>
    </xdr:from>
    <xdr:ext cx="534377" cy="259045"/>
    <xdr:sp macro="" textlink="">
      <xdr:nvSpPr>
        <xdr:cNvPr id="85" name="人件費該当値テキスト"/>
        <xdr:cNvSpPr txBox="1"/>
      </xdr:nvSpPr>
      <xdr:spPr>
        <a:xfrm>
          <a:off x="4686300" y="632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35136</xdr:rowOff>
    </xdr:from>
    <xdr:to>
      <xdr:col>20</xdr:col>
      <xdr:colOff>38100</xdr:colOff>
      <xdr:row>37</xdr:row>
      <xdr:rowOff>136736</xdr:rowOff>
    </xdr:to>
    <xdr:sp macro="" textlink="">
      <xdr:nvSpPr>
        <xdr:cNvPr id="86" name="楕円 85"/>
        <xdr:cNvSpPr/>
      </xdr:nvSpPr>
      <xdr:spPr>
        <a:xfrm>
          <a:off x="3746500" y="63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127863</xdr:rowOff>
    </xdr:from>
    <xdr:ext cx="534377" cy="259045"/>
    <xdr:sp macro="" textlink="">
      <xdr:nvSpPr>
        <xdr:cNvPr id="87" name="テキスト ボックス 86"/>
        <xdr:cNvSpPr txBox="1"/>
      </xdr:nvSpPr>
      <xdr:spPr>
        <a:xfrm>
          <a:off x="3530111" y="64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62954</xdr:rowOff>
    </xdr:from>
    <xdr:to>
      <xdr:col>15</xdr:col>
      <xdr:colOff>101600</xdr:colOff>
      <xdr:row>37</xdr:row>
      <xdr:rowOff>164554</xdr:rowOff>
    </xdr:to>
    <xdr:sp macro="" textlink="">
      <xdr:nvSpPr>
        <xdr:cNvPr id="88" name="楕円 87"/>
        <xdr:cNvSpPr/>
      </xdr:nvSpPr>
      <xdr:spPr>
        <a:xfrm>
          <a:off x="2857500" y="64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155681</xdr:rowOff>
    </xdr:from>
    <xdr:ext cx="534377" cy="259045"/>
    <xdr:sp macro="" textlink="">
      <xdr:nvSpPr>
        <xdr:cNvPr id="89" name="テキスト ボックス 88"/>
        <xdr:cNvSpPr txBox="1"/>
      </xdr:nvSpPr>
      <xdr:spPr>
        <a:xfrm>
          <a:off x="2641111" y="64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91258</xdr:rowOff>
    </xdr:from>
    <xdr:to>
      <xdr:col>10</xdr:col>
      <xdr:colOff>165100</xdr:colOff>
      <xdr:row>38</xdr:row>
      <xdr:rowOff>21408</xdr:rowOff>
    </xdr:to>
    <xdr:sp macro="" textlink="">
      <xdr:nvSpPr>
        <xdr:cNvPr id="90" name="楕円 89"/>
        <xdr:cNvSpPr/>
      </xdr:nvSpPr>
      <xdr:spPr>
        <a:xfrm>
          <a:off x="1968500" y="64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12534</xdr:rowOff>
    </xdr:from>
    <xdr:ext cx="534377" cy="259045"/>
    <xdr:sp macro="" textlink="">
      <xdr:nvSpPr>
        <xdr:cNvPr id="91" name="テキスト ボックス 90"/>
        <xdr:cNvSpPr txBox="1"/>
      </xdr:nvSpPr>
      <xdr:spPr>
        <a:xfrm>
          <a:off x="1752111" y="65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101459</xdr:rowOff>
    </xdr:from>
    <xdr:to>
      <xdr:col>6</xdr:col>
      <xdr:colOff>38100</xdr:colOff>
      <xdr:row>38</xdr:row>
      <xdr:rowOff>31609</xdr:rowOff>
    </xdr:to>
    <xdr:sp macro="" textlink="">
      <xdr:nvSpPr>
        <xdr:cNvPr id="92" name="楕円 91"/>
        <xdr:cNvSpPr/>
      </xdr:nvSpPr>
      <xdr:spPr>
        <a:xfrm>
          <a:off x="1079500" y="64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22736</xdr:rowOff>
    </xdr:from>
    <xdr:ext cx="534377" cy="259045"/>
    <xdr:sp macro="" textlink="">
      <xdr:nvSpPr>
        <xdr:cNvPr id="93" name="テキスト ボックス 92"/>
        <xdr:cNvSpPr txBox="1"/>
      </xdr:nvSpPr>
      <xdr:spPr>
        <a:xfrm>
          <a:off x="863111" y="65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119256</xdr:rowOff>
    </xdr:from>
    <xdr:to>
      <xdr:col>24</xdr:col>
      <xdr:colOff>63500</xdr:colOff>
      <xdr:row>58</xdr:row>
      <xdr:rowOff>82648</xdr:rowOff>
    </xdr:to>
    <xdr:cxnSp macro="">
      <xdr:nvCxnSpPr>
        <xdr:cNvPr id="125" name="直線コネクタ 124"/>
        <xdr:cNvCxnSpPr/>
      </xdr:nvCxnSpPr>
      <xdr:spPr>
        <a:xfrm flipV="1">
          <a:off x="3797300" y="9891906"/>
          <a:ext cx="838200" cy="1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82648</xdr:rowOff>
    </xdr:from>
    <xdr:to>
      <xdr:col>19</xdr:col>
      <xdr:colOff>177800</xdr:colOff>
      <xdr:row>58</xdr:row>
      <xdr:rowOff>120645</xdr:rowOff>
    </xdr:to>
    <xdr:cxnSp macro="">
      <xdr:nvCxnSpPr>
        <xdr:cNvPr id="128" name="直線コネクタ 127"/>
        <xdr:cNvCxnSpPr/>
      </xdr:nvCxnSpPr>
      <xdr:spPr>
        <a:xfrm flipV="1">
          <a:off x="2908300" y="10026748"/>
          <a:ext cx="8890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120645</xdr:rowOff>
    </xdr:from>
    <xdr:to>
      <xdr:col>15</xdr:col>
      <xdr:colOff>50800</xdr:colOff>
      <xdr:row>58</xdr:row>
      <xdr:rowOff>151392</xdr:rowOff>
    </xdr:to>
    <xdr:cxnSp macro="">
      <xdr:nvCxnSpPr>
        <xdr:cNvPr id="131" name="直線コネクタ 130"/>
        <xdr:cNvCxnSpPr/>
      </xdr:nvCxnSpPr>
      <xdr:spPr>
        <a:xfrm flipV="1">
          <a:off x="2019300" y="10064745"/>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136124</xdr:rowOff>
    </xdr:from>
    <xdr:to>
      <xdr:col>10</xdr:col>
      <xdr:colOff>114300</xdr:colOff>
      <xdr:row>58</xdr:row>
      <xdr:rowOff>151392</xdr:rowOff>
    </xdr:to>
    <xdr:cxnSp macro="">
      <xdr:nvCxnSpPr>
        <xdr:cNvPr id="134" name="直線コネクタ 133"/>
        <xdr:cNvCxnSpPr/>
      </xdr:nvCxnSpPr>
      <xdr:spPr>
        <a:xfrm>
          <a:off x="1130300" y="10080224"/>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68456</xdr:rowOff>
    </xdr:from>
    <xdr:to>
      <xdr:col>24</xdr:col>
      <xdr:colOff>114300</xdr:colOff>
      <xdr:row>57</xdr:row>
      <xdr:rowOff>170056</xdr:rowOff>
    </xdr:to>
    <xdr:sp macro="" textlink="">
      <xdr:nvSpPr>
        <xdr:cNvPr id="144" name="楕円 143"/>
        <xdr:cNvSpPr/>
      </xdr:nvSpPr>
      <xdr:spPr>
        <a:xfrm>
          <a:off x="4584700" y="98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46883</xdr:rowOff>
    </xdr:from>
    <xdr:ext cx="534377" cy="259045"/>
    <xdr:sp macro="" textlink="">
      <xdr:nvSpPr>
        <xdr:cNvPr id="145" name="物件費該当値テキスト"/>
        <xdr:cNvSpPr txBox="1"/>
      </xdr:nvSpPr>
      <xdr:spPr>
        <a:xfrm>
          <a:off x="4686300" y="98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31848</xdr:rowOff>
    </xdr:from>
    <xdr:to>
      <xdr:col>20</xdr:col>
      <xdr:colOff>38100</xdr:colOff>
      <xdr:row>58</xdr:row>
      <xdr:rowOff>133448</xdr:rowOff>
    </xdr:to>
    <xdr:sp macro="" textlink="">
      <xdr:nvSpPr>
        <xdr:cNvPr id="146" name="楕円 145"/>
        <xdr:cNvSpPr/>
      </xdr:nvSpPr>
      <xdr:spPr>
        <a:xfrm>
          <a:off x="3746500" y="99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124575</xdr:rowOff>
    </xdr:from>
    <xdr:ext cx="534377" cy="259045"/>
    <xdr:sp macro="" textlink="">
      <xdr:nvSpPr>
        <xdr:cNvPr id="147" name="テキスト ボックス 146"/>
        <xdr:cNvSpPr txBox="1"/>
      </xdr:nvSpPr>
      <xdr:spPr>
        <a:xfrm>
          <a:off x="3530111" y="100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69845</xdr:rowOff>
    </xdr:from>
    <xdr:to>
      <xdr:col>15</xdr:col>
      <xdr:colOff>101600</xdr:colOff>
      <xdr:row>58</xdr:row>
      <xdr:rowOff>171445</xdr:rowOff>
    </xdr:to>
    <xdr:sp macro="" textlink="">
      <xdr:nvSpPr>
        <xdr:cNvPr id="148" name="楕円 147"/>
        <xdr:cNvSpPr/>
      </xdr:nvSpPr>
      <xdr:spPr>
        <a:xfrm>
          <a:off x="2857500" y="100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162572</xdr:rowOff>
    </xdr:from>
    <xdr:ext cx="534377" cy="259045"/>
    <xdr:sp macro="" textlink="">
      <xdr:nvSpPr>
        <xdr:cNvPr id="149" name="テキスト ボックス 148"/>
        <xdr:cNvSpPr txBox="1"/>
      </xdr:nvSpPr>
      <xdr:spPr>
        <a:xfrm>
          <a:off x="2641111" y="101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100592</xdr:rowOff>
    </xdr:from>
    <xdr:to>
      <xdr:col>10</xdr:col>
      <xdr:colOff>165100</xdr:colOff>
      <xdr:row>59</xdr:row>
      <xdr:rowOff>30742</xdr:rowOff>
    </xdr:to>
    <xdr:sp macro="" textlink="">
      <xdr:nvSpPr>
        <xdr:cNvPr id="150" name="楕円 149"/>
        <xdr:cNvSpPr/>
      </xdr:nvSpPr>
      <xdr:spPr>
        <a:xfrm>
          <a:off x="1968500" y="10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21869</xdr:rowOff>
    </xdr:from>
    <xdr:ext cx="534377" cy="259045"/>
    <xdr:sp macro="" textlink="">
      <xdr:nvSpPr>
        <xdr:cNvPr id="151" name="テキスト ボックス 150"/>
        <xdr:cNvSpPr txBox="1"/>
      </xdr:nvSpPr>
      <xdr:spPr>
        <a:xfrm>
          <a:off x="1752111" y="101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85324</xdr:rowOff>
    </xdr:from>
    <xdr:to>
      <xdr:col>6</xdr:col>
      <xdr:colOff>38100</xdr:colOff>
      <xdr:row>59</xdr:row>
      <xdr:rowOff>15474</xdr:rowOff>
    </xdr:to>
    <xdr:sp macro="" textlink="">
      <xdr:nvSpPr>
        <xdr:cNvPr id="152" name="楕円 151"/>
        <xdr:cNvSpPr/>
      </xdr:nvSpPr>
      <xdr:spPr>
        <a:xfrm>
          <a:off x="1079500" y="100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6601</xdr:rowOff>
    </xdr:from>
    <xdr:ext cx="534377" cy="259045"/>
    <xdr:sp macro="" textlink="">
      <xdr:nvSpPr>
        <xdr:cNvPr id="153" name="テキスト ボックス 152"/>
        <xdr:cNvSpPr txBox="1"/>
      </xdr:nvSpPr>
      <xdr:spPr>
        <a:xfrm>
          <a:off x="863111" y="101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61671</xdr:rowOff>
    </xdr:from>
    <xdr:to>
      <xdr:col>24</xdr:col>
      <xdr:colOff>63500</xdr:colOff>
      <xdr:row>78</xdr:row>
      <xdr:rowOff>71729</xdr:rowOff>
    </xdr:to>
    <xdr:cxnSp macro="">
      <xdr:nvCxnSpPr>
        <xdr:cNvPr id="182" name="直線コネクタ 181"/>
        <xdr:cNvCxnSpPr/>
      </xdr:nvCxnSpPr>
      <xdr:spPr>
        <a:xfrm>
          <a:off x="3797300" y="13434771"/>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55347</xdr:rowOff>
    </xdr:from>
    <xdr:to>
      <xdr:col>19</xdr:col>
      <xdr:colOff>177800</xdr:colOff>
      <xdr:row>78</xdr:row>
      <xdr:rowOff>61671</xdr:rowOff>
    </xdr:to>
    <xdr:cxnSp macro="">
      <xdr:nvCxnSpPr>
        <xdr:cNvPr id="185" name="直線コネクタ 184"/>
        <xdr:cNvCxnSpPr/>
      </xdr:nvCxnSpPr>
      <xdr:spPr>
        <a:xfrm>
          <a:off x="2908300" y="13428447"/>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55347</xdr:rowOff>
    </xdr:from>
    <xdr:to>
      <xdr:col>15</xdr:col>
      <xdr:colOff>50800</xdr:colOff>
      <xdr:row>78</xdr:row>
      <xdr:rowOff>67500</xdr:rowOff>
    </xdr:to>
    <xdr:cxnSp macro="">
      <xdr:nvCxnSpPr>
        <xdr:cNvPr id="188" name="直線コネクタ 187"/>
        <xdr:cNvCxnSpPr/>
      </xdr:nvCxnSpPr>
      <xdr:spPr>
        <a:xfrm flipV="1">
          <a:off x="2019300" y="13428447"/>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67500</xdr:rowOff>
    </xdr:from>
    <xdr:to>
      <xdr:col>10</xdr:col>
      <xdr:colOff>114300</xdr:colOff>
      <xdr:row>78</xdr:row>
      <xdr:rowOff>91275</xdr:rowOff>
    </xdr:to>
    <xdr:cxnSp macro="">
      <xdr:nvCxnSpPr>
        <xdr:cNvPr id="191" name="直線コネクタ 190"/>
        <xdr:cNvCxnSpPr/>
      </xdr:nvCxnSpPr>
      <xdr:spPr>
        <a:xfrm flipV="1">
          <a:off x="1130300" y="1344060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20929</xdr:rowOff>
    </xdr:from>
    <xdr:to>
      <xdr:col>24</xdr:col>
      <xdr:colOff>114300</xdr:colOff>
      <xdr:row>78</xdr:row>
      <xdr:rowOff>122529</xdr:rowOff>
    </xdr:to>
    <xdr:sp macro="" textlink="">
      <xdr:nvSpPr>
        <xdr:cNvPr id="201" name="楕円 200"/>
        <xdr:cNvSpPr/>
      </xdr:nvSpPr>
      <xdr:spPr>
        <a:xfrm>
          <a:off x="4584700" y="133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107306</xdr:rowOff>
    </xdr:from>
    <xdr:ext cx="469744" cy="259045"/>
    <xdr:sp macro="" textlink="">
      <xdr:nvSpPr>
        <xdr:cNvPr id="202" name="維持補修費該当値テキスト"/>
        <xdr:cNvSpPr txBox="1"/>
      </xdr:nvSpPr>
      <xdr:spPr>
        <a:xfrm>
          <a:off x="4686300" y="1330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10871</xdr:rowOff>
    </xdr:from>
    <xdr:to>
      <xdr:col>20</xdr:col>
      <xdr:colOff>38100</xdr:colOff>
      <xdr:row>78</xdr:row>
      <xdr:rowOff>112471</xdr:rowOff>
    </xdr:to>
    <xdr:sp macro="" textlink="">
      <xdr:nvSpPr>
        <xdr:cNvPr id="203" name="楕円 202"/>
        <xdr:cNvSpPr/>
      </xdr:nvSpPr>
      <xdr:spPr>
        <a:xfrm>
          <a:off x="3746500" y="133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103598</xdr:rowOff>
    </xdr:from>
    <xdr:ext cx="469744" cy="259045"/>
    <xdr:sp macro="" textlink="">
      <xdr:nvSpPr>
        <xdr:cNvPr id="204" name="テキスト ボックス 203"/>
        <xdr:cNvSpPr txBox="1"/>
      </xdr:nvSpPr>
      <xdr:spPr>
        <a:xfrm>
          <a:off x="3562428" y="134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4547</xdr:rowOff>
    </xdr:from>
    <xdr:to>
      <xdr:col>15</xdr:col>
      <xdr:colOff>101600</xdr:colOff>
      <xdr:row>78</xdr:row>
      <xdr:rowOff>106147</xdr:rowOff>
    </xdr:to>
    <xdr:sp macro="" textlink="">
      <xdr:nvSpPr>
        <xdr:cNvPr id="205" name="楕円 204"/>
        <xdr:cNvSpPr/>
      </xdr:nvSpPr>
      <xdr:spPr>
        <a:xfrm>
          <a:off x="28575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97274</xdr:rowOff>
    </xdr:from>
    <xdr:ext cx="469744" cy="259045"/>
    <xdr:sp macro="" textlink="">
      <xdr:nvSpPr>
        <xdr:cNvPr id="206" name="テキスト ボックス 205"/>
        <xdr:cNvSpPr txBox="1"/>
      </xdr:nvSpPr>
      <xdr:spPr>
        <a:xfrm>
          <a:off x="2673428" y="134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16700</xdr:rowOff>
    </xdr:from>
    <xdr:to>
      <xdr:col>10</xdr:col>
      <xdr:colOff>165100</xdr:colOff>
      <xdr:row>78</xdr:row>
      <xdr:rowOff>118300</xdr:rowOff>
    </xdr:to>
    <xdr:sp macro="" textlink="">
      <xdr:nvSpPr>
        <xdr:cNvPr id="207" name="楕円 206"/>
        <xdr:cNvSpPr/>
      </xdr:nvSpPr>
      <xdr:spPr>
        <a:xfrm>
          <a:off x="1968500" y="133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109427</xdr:rowOff>
    </xdr:from>
    <xdr:ext cx="469744" cy="259045"/>
    <xdr:sp macro="" textlink="">
      <xdr:nvSpPr>
        <xdr:cNvPr id="208" name="テキスト ボックス 207"/>
        <xdr:cNvSpPr txBox="1"/>
      </xdr:nvSpPr>
      <xdr:spPr>
        <a:xfrm>
          <a:off x="1784428"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40475</xdr:rowOff>
    </xdr:from>
    <xdr:to>
      <xdr:col>6</xdr:col>
      <xdr:colOff>38100</xdr:colOff>
      <xdr:row>78</xdr:row>
      <xdr:rowOff>142075</xdr:rowOff>
    </xdr:to>
    <xdr:sp macro="" textlink="">
      <xdr:nvSpPr>
        <xdr:cNvPr id="209" name="楕円 208"/>
        <xdr:cNvSpPr/>
      </xdr:nvSpPr>
      <xdr:spPr>
        <a:xfrm>
          <a:off x="1079500" y="134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133202</xdr:rowOff>
    </xdr:from>
    <xdr:ext cx="469744" cy="259045"/>
    <xdr:sp macro="" textlink="">
      <xdr:nvSpPr>
        <xdr:cNvPr id="210" name="テキスト ボックス 209"/>
        <xdr:cNvSpPr txBox="1"/>
      </xdr:nvSpPr>
      <xdr:spPr>
        <a:xfrm>
          <a:off x="895428" y="1350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61468</xdr:rowOff>
    </xdr:from>
    <xdr:to>
      <xdr:col>24</xdr:col>
      <xdr:colOff>63500</xdr:colOff>
      <xdr:row>96</xdr:row>
      <xdr:rowOff>115506</xdr:rowOff>
    </xdr:to>
    <xdr:cxnSp macro="">
      <xdr:nvCxnSpPr>
        <xdr:cNvPr id="240" name="直線コネクタ 239"/>
        <xdr:cNvCxnSpPr/>
      </xdr:nvCxnSpPr>
      <xdr:spPr>
        <a:xfrm flipV="1">
          <a:off x="3797300" y="16520668"/>
          <a:ext cx="838200" cy="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115506</xdr:rowOff>
    </xdr:from>
    <xdr:to>
      <xdr:col>19</xdr:col>
      <xdr:colOff>177800</xdr:colOff>
      <xdr:row>96</xdr:row>
      <xdr:rowOff>165215</xdr:rowOff>
    </xdr:to>
    <xdr:cxnSp macro="">
      <xdr:nvCxnSpPr>
        <xdr:cNvPr id="243" name="直線コネクタ 242"/>
        <xdr:cNvCxnSpPr/>
      </xdr:nvCxnSpPr>
      <xdr:spPr>
        <a:xfrm flipV="1">
          <a:off x="2908300" y="16574706"/>
          <a:ext cx="889000" cy="4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165215</xdr:rowOff>
    </xdr:from>
    <xdr:to>
      <xdr:col>15</xdr:col>
      <xdr:colOff>50800</xdr:colOff>
      <xdr:row>96</xdr:row>
      <xdr:rowOff>167145</xdr:rowOff>
    </xdr:to>
    <xdr:cxnSp macro="">
      <xdr:nvCxnSpPr>
        <xdr:cNvPr id="246" name="直線コネクタ 245"/>
        <xdr:cNvCxnSpPr/>
      </xdr:nvCxnSpPr>
      <xdr:spPr>
        <a:xfrm flipV="1">
          <a:off x="2019300" y="1662441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167145</xdr:rowOff>
    </xdr:from>
    <xdr:to>
      <xdr:col>10</xdr:col>
      <xdr:colOff>114300</xdr:colOff>
      <xdr:row>97</xdr:row>
      <xdr:rowOff>35268</xdr:rowOff>
    </xdr:to>
    <xdr:cxnSp macro="">
      <xdr:nvCxnSpPr>
        <xdr:cNvPr id="249" name="直線コネクタ 248"/>
        <xdr:cNvCxnSpPr/>
      </xdr:nvCxnSpPr>
      <xdr:spPr>
        <a:xfrm flipV="1">
          <a:off x="1130300" y="16626345"/>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10668</xdr:rowOff>
    </xdr:from>
    <xdr:to>
      <xdr:col>24</xdr:col>
      <xdr:colOff>114300</xdr:colOff>
      <xdr:row>96</xdr:row>
      <xdr:rowOff>112268</xdr:rowOff>
    </xdr:to>
    <xdr:sp macro="" textlink="">
      <xdr:nvSpPr>
        <xdr:cNvPr id="259" name="楕円 258"/>
        <xdr:cNvSpPr/>
      </xdr:nvSpPr>
      <xdr:spPr>
        <a:xfrm>
          <a:off x="4584700" y="164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160545</xdr:rowOff>
    </xdr:from>
    <xdr:ext cx="534377" cy="259045"/>
    <xdr:sp macro="" textlink="">
      <xdr:nvSpPr>
        <xdr:cNvPr id="260" name="扶助費該当値テキスト"/>
        <xdr:cNvSpPr txBox="1"/>
      </xdr:nvSpPr>
      <xdr:spPr>
        <a:xfrm>
          <a:off x="4686300" y="164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64706</xdr:rowOff>
    </xdr:from>
    <xdr:to>
      <xdr:col>20</xdr:col>
      <xdr:colOff>38100</xdr:colOff>
      <xdr:row>96</xdr:row>
      <xdr:rowOff>166306</xdr:rowOff>
    </xdr:to>
    <xdr:sp macro="" textlink="">
      <xdr:nvSpPr>
        <xdr:cNvPr id="261" name="楕円 260"/>
        <xdr:cNvSpPr/>
      </xdr:nvSpPr>
      <xdr:spPr>
        <a:xfrm>
          <a:off x="3746500" y="165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157433</xdr:rowOff>
    </xdr:from>
    <xdr:ext cx="534377" cy="259045"/>
    <xdr:sp macro="" textlink="">
      <xdr:nvSpPr>
        <xdr:cNvPr id="262" name="テキスト ボックス 261"/>
        <xdr:cNvSpPr txBox="1"/>
      </xdr:nvSpPr>
      <xdr:spPr>
        <a:xfrm>
          <a:off x="3530111" y="1661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114415</xdr:rowOff>
    </xdr:from>
    <xdr:to>
      <xdr:col>15</xdr:col>
      <xdr:colOff>101600</xdr:colOff>
      <xdr:row>97</xdr:row>
      <xdr:rowOff>44565</xdr:rowOff>
    </xdr:to>
    <xdr:sp macro="" textlink="">
      <xdr:nvSpPr>
        <xdr:cNvPr id="263" name="楕円 262"/>
        <xdr:cNvSpPr/>
      </xdr:nvSpPr>
      <xdr:spPr>
        <a:xfrm>
          <a:off x="2857500" y="165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35692</xdr:rowOff>
    </xdr:from>
    <xdr:ext cx="534377" cy="259045"/>
    <xdr:sp macro="" textlink="">
      <xdr:nvSpPr>
        <xdr:cNvPr id="264" name="テキスト ボックス 263"/>
        <xdr:cNvSpPr txBox="1"/>
      </xdr:nvSpPr>
      <xdr:spPr>
        <a:xfrm>
          <a:off x="2641111" y="166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116345</xdr:rowOff>
    </xdr:from>
    <xdr:to>
      <xdr:col>10</xdr:col>
      <xdr:colOff>165100</xdr:colOff>
      <xdr:row>97</xdr:row>
      <xdr:rowOff>46495</xdr:rowOff>
    </xdr:to>
    <xdr:sp macro="" textlink="">
      <xdr:nvSpPr>
        <xdr:cNvPr id="265" name="楕円 264"/>
        <xdr:cNvSpPr/>
      </xdr:nvSpPr>
      <xdr:spPr>
        <a:xfrm>
          <a:off x="1968500" y="165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37622</xdr:rowOff>
    </xdr:from>
    <xdr:ext cx="534377" cy="259045"/>
    <xdr:sp macro="" textlink="">
      <xdr:nvSpPr>
        <xdr:cNvPr id="266" name="テキスト ボックス 265"/>
        <xdr:cNvSpPr txBox="1"/>
      </xdr:nvSpPr>
      <xdr:spPr>
        <a:xfrm>
          <a:off x="1752111" y="166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155918</xdr:rowOff>
    </xdr:from>
    <xdr:to>
      <xdr:col>6</xdr:col>
      <xdr:colOff>38100</xdr:colOff>
      <xdr:row>97</xdr:row>
      <xdr:rowOff>86068</xdr:rowOff>
    </xdr:to>
    <xdr:sp macro="" textlink="">
      <xdr:nvSpPr>
        <xdr:cNvPr id="267" name="楕円 266"/>
        <xdr:cNvSpPr/>
      </xdr:nvSpPr>
      <xdr:spPr>
        <a:xfrm>
          <a:off x="1079500" y="166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77195</xdr:rowOff>
    </xdr:from>
    <xdr:ext cx="534377" cy="259045"/>
    <xdr:sp macro="" textlink="">
      <xdr:nvSpPr>
        <xdr:cNvPr id="268" name="テキスト ボックス 267"/>
        <xdr:cNvSpPr txBox="1"/>
      </xdr:nvSpPr>
      <xdr:spPr>
        <a:xfrm>
          <a:off x="863111" y="167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112213</xdr:rowOff>
    </xdr:from>
    <xdr:to>
      <xdr:col>55</xdr:col>
      <xdr:colOff>0</xdr:colOff>
      <xdr:row>37</xdr:row>
      <xdr:rowOff>61327</xdr:rowOff>
    </xdr:to>
    <xdr:cxnSp macro="">
      <xdr:nvCxnSpPr>
        <xdr:cNvPr id="295" name="直線コネクタ 294"/>
        <xdr:cNvCxnSpPr/>
      </xdr:nvCxnSpPr>
      <xdr:spPr>
        <a:xfrm flipV="1">
          <a:off x="9639300" y="5770063"/>
          <a:ext cx="838200" cy="63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61327</xdr:rowOff>
    </xdr:from>
    <xdr:to>
      <xdr:col>50</xdr:col>
      <xdr:colOff>114300</xdr:colOff>
      <xdr:row>37</xdr:row>
      <xdr:rowOff>151107</xdr:rowOff>
    </xdr:to>
    <xdr:cxnSp macro="">
      <xdr:nvCxnSpPr>
        <xdr:cNvPr id="298" name="直線コネクタ 297"/>
        <xdr:cNvCxnSpPr/>
      </xdr:nvCxnSpPr>
      <xdr:spPr>
        <a:xfrm flipV="1">
          <a:off x="8750300" y="6404977"/>
          <a:ext cx="889000" cy="8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151107</xdr:rowOff>
    </xdr:from>
    <xdr:to>
      <xdr:col>45</xdr:col>
      <xdr:colOff>177800</xdr:colOff>
      <xdr:row>37</xdr:row>
      <xdr:rowOff>165555</xdr:rowOff>
    </xdr:to>
    <xdr:cxnSp macro="">
      <xdr:nvCxnSpPr>
        <xdr:cNvPr id="301" name="直線コネクタ 300"/>
        <xdr:cNvCxnSpPr/>
      </xdr:nvCxnSpPr>
      <xdr:spPr>
        <a:xfrm flipV="1">
          <a:off x="7861300" y="6494757"/>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165555</xdr:rowOff>
    </xdr:from>
    <xdr:to>
      <xdr:col>41</xdr:col>
      <xdr:colOff>50800</xdr:colOff>
      <xdr:row>38</xdr:row>
      <xdr:rowOff>2417</xdr:rowOff>
    </xdr:to>
    <xdr:cxnSp macro="">
      <xdr:nvCxnSpPr>
        <xdr:cNvPr id="304" name="直線コネクタ 303"/>
        <xdr:cNvCxnSpPr/>
      </xdr:nvCxnSpPr>
      <xdr:spPr>
        <a:xfrm flipV="1">
          <a:off x="6972300" y="6509205"/>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61413</xdr:rowOff>
    </xdr:from>
    <xdr:to>
      <xdr:col>55</xdr:col>
      <xdr:colOff>50800</xdr:colOff>
      <xdr:row>33</xdr:row>
      <xdr:rowOff>163013</xdr:rowOff>
    </xdr:to>
    <xdr:sp macro="" textlink="">
      <xdr:nvSpPr>
        <xdr:cNvPr id="314" name="楕円 313"/>
        <xdr:cNvSpPr/>
      </xdr:nvSpPr>
      <xdr:spPr>
        <a:xfrm>
          <a:off x="10426700" y="57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84290</xdr:rowOff>
    </xdr:from>
    <xdr:ext cx="599010" cy="259045"/>
    <xdr:sp macro="" textlink="">
      <xdr:nvSpPr>
        <xdr:cNvPr id="315" name="補助費等該当値テキスト"/>
        <xdr:cNvSpPr txBox="1"/>
      </xdr:nvSpPr>
      <xdr:spPr>
        <a:xfrm>
          <a:off x="10528300" y="557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10527</xdr:rowOff>
    </xdr:from>
    <xdr:to>
      <xdr:col>50</xdr:col>
      <xdr:colOff>165100</xdr:colOff>
      <xdr:row>37</xdr:row>
      <xdr:rowOff>112127</xdr:rowOff>
    </xdr:to>
    <xdr:sp macro="" textlink="">
      <xdr:nvSpPr>
        <xdr:cNvPr id="316" name="楕円 315"/>
        <xdr:cNvSpPr/>
      </xdr:nvSpPr>
      <xdr:spPr>
        <a:xfrm>
          <a:off x="9588500" y="6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128654</xdr:rowOff>
    </xdr:from>
    <xdr:ext cx="534377" cy="259045"/>
    <xdr:sp macro="" textlink="">
      <xdr:nvSpPr>
        <xdr:cNvPr id="317" name="テキスト ボックス 316"/>
        <xdr:cNvSpPr txBox="1"/>
      </xdr:nvSpPr>
      <xdr:spPr>
        <a:xfrm>
          <a:off x="9372111" y="61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100307</xdr:rowOff>
    </xdr:from>
    <xdr:to>
      <xdr:col>46</xdr:col>
      <xdr:colOff>38100</xdr:colOff>
      <xdr:row>38</xdr:row>
      <xdr:rowOff>30457</xdr:rowOff>
    </xdr:to>
    <xdr:sp macro="" textlink="">
      <xdr:nvSpPr>
        <xdr:cNvPr id="318" name="楕円 317"/>
        <xdr:cNvSpPr/>
      </xdr:nvSpPr>
      <xdr:spPr>
        <a:xfrm>
          <a:off x="8699500" y="64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21584</xdr:rowOff>
    </xdr:from>
    <xdr:ext cx="534377" cy="259045"/>
    <xdr:sp macro="" textlink="">
      <xdr:nvSpPr>
        <xdr:cNvPr id="319" name="テキスト ボックス 318"/>
        <xdr:cNvSpPr txBox="1"/>
      </xdr:nvSpPr>
      <xdr:spPr>
        <a:xfrm>
          <a:off x="8483111" y="653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114755</xdr:rowOff>
    </xdr:from>
    <xdr:to>
      <xdr:col>41</xdr:col>
      <xdr:colOff>101600</xdr:colOff>
      <xdr:row>38</xdr:row>
      <xdr:rowOff>44904</xdr:rowOff>
    </xdr:to>
    <xdr:sp macro="" textlink="">
      <xdr:nvSpPr>
        <xdr:cNvPr id="320" name="楕円 319"/>
        <xdr:cNvSpPr/>
      </xdr:nvSpPr>
      <xdr:spPr>
        <a:xfrm>
          <a:off x="7810500" y="64584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36032</xdr:rowOff>
    </xdr:from>
    <xdr:ext cx="534377" cy="259045"/>
    <xdr:sp macro="" textlink="">
      <xdr:nvSpPr>
        <xdr:cNvPr id="321" name="テキスト ボックス 320"/>
        <xdr:cNvSpPr txBox="1"/>
      </xdr:nvSpPr>
      <xdr:spPr>
        <a:xfrm>
          <a:off x="7594111" y="655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123067</xdr:rowOff>
    </xdr:from>
    <xdr:to>
      <xdr:col>36</xdr:col>
      <xdr:colOff>165100</xdr:colOff>
      <xdr:row>38</xdr:row>
      <xdr:rowOff>53217</xdr:rowOff>
    </xdr:to>
    <xdr:sp macro="" textlink="">
      <xdr:nvSpPr>
        <xdr:cNvPr id="322" name="楕円 321"/>
        <xdr:cNvSpPr/>
      </xdr:nvSpPr>
      <xdr:spPr>
        <a:xfrm>
          <a:off x="6921500" y="646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44344</xdr:rowOff>
    </xdr:from>
    <xdr:ext cx="534377" cy="259045"/>
    <xdr:sp macro="" textlink="">
      <xdr:nvSpPr>
        <xdr:cNvPr id="323" name="テキスト ボックス 322"/>
        <xdr:cNvSpPr txBox="1"/>
      </xdr:nvSpPr>
      <xdr:spPr>
        <a:xfrm>
          <a:off x="6705111" y="65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76890</xdr:rowOff>
    </xdr:from>
    <xdr:to>
      <xdr:col>55</xdr:col>
      <xdr:colOff>0</xdr:colOff>
      <xdr:row>58</xdr:row>
      <xdr:rowOff>6513</xdr:rowOff>
    </xdr:to>
    <xdr:cxnSp macro="">
      <xdr:nvCxnSpPr>
        <xdr:cNvPr id="350" name="直線コネクタ 349"/>
        <xdr:cNvCxnSpPr/>
      </xdr:nvCxnSpPr>
      <xdr:spPr>
        <a:xfrm flipV="1">
          <a:off x="9639300" y="9849540"/>
          <a:ext cx="838200" cy="1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93331</xdr:rowOff>
    </xdr:from>
    <xdr:to>
      <xdr:col>50</xdr:col>
      <xdr:colOff>114300</xdr:colOff>
      <xdr:row>58</xdr:row>
      <xdr:rowOff>6513</xdr:rowOff>
    </xdr:to>
    <xdr:cxnSp macro="">
      <xdr:nvCxnSpPr>
        <xdr:cNvPr id="353" name="直線コネクタ 352"/>
        <xdr:cNvCxnSpPr/>
      </xdr:nvCxnSpPr>
      <xdr:spPr>
        <a:xfrm>
          <a:off x="8750300" y="9694531"/>
          <a:ext cx="889000" cy="2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93331</xdr:rowOff>
    </xdr:from>
    <xdr:to>
      <xdr:col>45</xdr:col>
      <xdr:colOff>177800</xdr:colOff>
      <xdr:row>57</xdr:row>
      <xdr:rowOff>108044</xdr:rowOff>
    </xdr:to>
    <xdr:cxnSp macro="">
      <xdr:nvCxnSpPr>
        <xdr:cNvPr id="356" name="直線コネクタ 355"/>
        <xdr:cNvCxnSpPr/>
      </xdr:nvCxnSpPr>
      <xdr:spPr>
        <a:xfrm flipV="1">
          <a:off x="7861300" y="9694531"/>
          <a:ext cx="889000" cy="1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95827</xdr:rowOff>
    </xdr:from>
    <xdr:to>
      <xdr:col>41</xdr:col>
      <xdr:colOff>50800</xdr:colOff>
      <xdr:row>57</xdr:row>
      <xdr:rowOff>108044</xdr:rowOff>
    </xdr:to>
    <xdr:cxnSp macro="">
      <xdr:nvCxnSpPr>
        <xdr:cNvPr id="359" name="直線コネクタ 358"/>
        <xdr:cNvCxnSpPr/>
      </xdr:nvCxnSpPr>
      <xdr:spPr>
        <a:xfrm>
          <a:off x="6972300" y="9868477"/>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26090</xdr:rowOff>
    </xdr:from>
    <xdr:to>
      <xdr:col>55</xdr:col>
      <xdr:colOff>50800</xdr:colOff>
      <xdr:row>57</xdr:row>
      <xdr:rowOff>127690</xdr:rowOff>
    </xdr:to>
    <xdr:sp macro="" textlink="">
      <xdr:nvSpPr>
        <xdr:cNvPr id="369" name="楕円 368"/>
        <xdr:cNvSpPr/>
      </xdr:nvSpPr>
      <xdr:spPr>
        <a:xfrm>
          <a:off x="10426700" y="97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4517</xdr:rowOff>
    </xdr:from>
    <xdr:ext cx="534377" cy="259045"/>
    <xdr:sp macro="" textlink="">
      <xdr:nvSpPr>
        <xdr:cNvPr id="370" name="普通建設事業費該当値テキスト"/>
        <xdr:cNvSpPr txBox="1"/>
      </xdr:nvSpPr>
      <xdr:spPr>
        <a:xfrm>
          <a:off x="10528300" y="97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127163</xdr:rowOff>
    </xdr:from>
    <xdr:to>
      <xdr:col>50</xdr:col>
      <xdr:colOff>165100</xdr:colOff>
      <xdr:row>58</xdr:row>
      <xdr:rowOff>57313</xdr:rowOff>
    </xdr:to>
    <xdr:sp macro="" textlink="">
      <xdr:nvSpPr>
        <xdr:cNvPr id="371" name="楕円 370"/>
        <xdr:cNvSpPr/>
      </xdr:nvSpPr>
      <xdr:spPr>
        <a:xfrm>
          <a:off x="9588500" y="98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48440</xdr:rowOff>
    </xdr:from>
    <xdr:ext cx="534377" cy="259045"/>
    <xdr:sp macro="" textlink="">
      <xdr:nvSpPr>
        <xdr:cNvPr id="372" name="テキスト ボックス 371"/>
        <xdr:cNvSpPr txBox="1"/>
      </xdr:nvSpPr>
      <xdr:spPr>
        <a:xfrm>
          <a:off x="9372111" y="99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42531</xdr:rowOff>
    </xdr:from>
    <xdr:to>
      <xdr:col>46</xdr:col>
      <xdr:colOff>38100</xdr:colOff>
      <xdr:row>56</xdr:row>
      <xdr:rowOff>144131</xdr:rowOff>
    </xdr:to>
    <xdr:sp macro="" textlink="">
      <xdr:nvSpPr>
        <xdr:cNvPr id="373" name="楕円 372"/>
        <xdr:cNvSpPr/>
      </xdr:nvSpPr>
      <xdr:spPr>
        <a:xfrm>
          <a:off x="8699500" y="96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160658</xdr:rowOff>
    </xdr:from>
    <xdr:ext cx="534377" cy="259045"/>
    <xdr:sp macro="" textlink="">
      <xdr:nvSpPr>
        <xdr:cNvPr id="374" name="テキスト ボックス 373"/>
        <xdr:cNvSpPr txBox="1"/>
      </xdr:nvSpPr>
      <xdr:spPr>
        <a:xfrm>
          <a:off x="8483111" y="94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57244</xdr:rowOff>
    </xdr:from>
    <xdr:to>
      <xdr:col>41</xdr:col>
      <xdr:colOff>101600</xdr:colOff>
      <xdr:row>57</xdr:row>
      <xdr:rowOff>158844</xdr:rowOff>
    </xdr:to>
    <xdr:sp macro="" textlink="">
      <xdr:nvSpPr>
        <xdr:cNvPr id="375" name="楕円 374"/>
        <xdr:cNvSpPr/>
      </xdr:nvSpPr>
      <xdr:spPr>
        <a:xfrm>
          <a:off x="7810500" y="98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149971</xdr:rowOff>
    </xdr:from>
    <xdr:ext cx="534377" cy="259045"/>
    <xdr:sp macro="" textlink="">
      <xdr:nvSpPr>
        <xdr:cNvPr id="376" name="テキスト ボックス 375"/>
        <xdr:cNvSpPr txBox="1"/>
      </xdr:nvSpPr>
      <xdr:spPr>
        <a:xfrm>
          <a:off x="7594111" y="99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45027</xdr:rowOff>
    </xdr:from>
    <xdr:to>
      <xdr:col>36</xdr:col>
      <xdr:colOff>165100</xdr:colOff>
      <xdr:row>57</xdr:row>
      <xdr:rowOff>146627</xdr:rowOff>
    </xdr:to>
    <xdr:sp macro="" textlink="">
      <xdr:nvSpPr>
        <xdr:cNvPr id="377" name="楕円 376"/>
        <xdr:cNvSpPr/>
      </xdr:nvSpPr>
      <xdr:spPr>
        <a:xfrm>
          <a:off x="6921500" y="98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137754</xdr:rowOff>
    </xdr:from>
    <xdr:ext cx="534377" cy="259045"/>
    <xdr:sp macro="" textlink="">
      <xdr:nvSpPr>
        <xdr:cNvPr id="378" name="テキスト ボックス 377"/>
        <xdr:cNvSpPr txBox="1"/>
      </xdr:nvSpPr>
      <xdr:spPr>
        <a:xfrm>
          <a:off x="6705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47490</xdr:rowOff>
    </xdr:from>
    <xdr:to>
      <xdr:col>55</xdr:col>
      <xdr:colOff>0</xdr:colOff>
      <xdr:row>78</xdr:row>
      <xdr:rowOff>97379</xdr:rowOff>
    </xdr:to>
    <xdr:cxnSp macro="">
      <xdr:nvCxnSpPr>
        <xdr:cNvPr id="407" name="直線コネクタ 406"/>
        <xdr:cNvCxnSpPr/>
      </xdr:nvCxnSpPr>
      <xdr:spPr>
        <a:xfrm flipV="1">
          <a:off x="9639300" y="13420590"/>
          <a:ext cx="8382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146314</xdr:rowOff>
    </xdr:from>
    <xdr:to>
      <xdr:col>50</xdr:col>
      <xdr:colOff>114300</xdr:colOff>
      <xdr:row>78</xdr:row>
      <xdr:rowOff>97379</xdr:rowOff>
    </xdr:to>
    <xdr:cxnSp macro="">
      <xdr:nvCxnSpPr>
        <xdr:cNvPr id="410" name="直線コネクタ 409"/>
        <xdr:cNvCxnSpPr/>
      </xdr:nvCxnSpPr>
      <xdr:spPr>
        <a:xfrm>
          <a:off x="8750300" y="13005064"/>
          <a:ext cx="889000" cy="46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146314</xdr:rowOff>
    </xdr:from>
    <xdr:to>
      <xdr:col>45</xdr:col>
      <xdr:colOff>177800</xdr:colOff>
      <xdr:row>77</xdr:row>
      <xdr:rowOff>97851</xdr:rowOff>
    </xdr:to>
    <xdr:cxnSp macro="">
      <xdr:nvCxnSpPr>
        <xdr:cNvPr id="413" name="直線コネクタ 412"/>
        <xdr:cNvCxnSpPr/>
      </xdr:nvCxnSpPr>
      <xdr:spPr>
        <a:xfrm flipV="1">
          <a:off x="7861300" y="13005064"/>
          <a:ext cx="889000" cy="29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97851</xdr:rowOff>
    </xdr:from>
    <xdr:to>
      <xdr:col>41</xdr:col>
      <xdr:colOff>50800</xdr:colOff>
      <xdr:row>77</xdr:row>
      <xdr:rowOff>125230</xdr:rowOff>
    </xdr:to>
    <xdr:cxnSp macro="">
      <xdr:nvCxnSpPr>
        <xdr:cNvPr id="416" name="直線コネクタ 415"/>
        <xdr:cNvCxnSpPr/>
      </xdr:nvCxnSpPr>
      <xdr:spPr>
        <a:xfrm flipV="1">
          <a:off x="6972300" y="13299501"/>
          <a:ext cx="889000" cy="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168140</xdr:rowOff>
    </xdr:from>
    <xdr:to>
      <xdr:col>55</xdr:col>
      <xdr:colOff>50800</xdr:colOff>
      <xdr:row>78</xdr:row>
      <xdr:rowOff>98290</xdr:rowOff>
    </xdr:to>
    <xdr:sp macro="" textlink="">
      <xdr:nvSpPr>
        <xdr:cNvPr id="426" name="楕円 425"/>
        <xdr:cNvSpPr/>
      </xdr:nvSpPr>
      <xdr:spPr>
        <a:xfrm>
          <a:off x="10426700" y="133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19567</xdr:rowOff>
    </xdr:from>
    <xdr:ext cx="534377" cy="259045"/>
    <xdr:sp macro="" textlink="">
      <xdr:nvSpPr>
        <xdr:cNvPr id="427" name="普通建設事業費 （ うち新規整備　）該当値テキスト"/>
        <xdr:cNvSpPr txBox="1"/>
      </xdr:nvSpPr>
      <xdr:spPr>
        <a:xfrm>
          <a:off x="10528300" y="132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46579</xdr:rowOff>
    </xdr:from>
    <xdr:to>
      <xdr:col>50</xdr:col>
      <xdr:colOff>165100</xdr:colOff>
      <xdr:row>78</xdr:row>
      <xdr:rowOff>148179</xdr:rowOff>
    </xdr:to>
    <xdr:sp macro="" textlink="">
      <xdr:nvSpPr>
        <xdr:cNvPr id="428" name="楕円 427"/>
        <xdr:cNvSpPr/>
      </xdr:nvSpPr>
      <xdr:spPr>
        <a:xfrm>
          <a:off x="9588500" y="134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139306</xdr:rowOff>
    </xdr:from>
    <xdr:ext cx="534377" cy="259045"/>
    <xdr:sp macro="" textlink="">
      <xdr:nvSpPr>
        <xdr:cNvPr id="429" name="テキスト ボックス 428"/>
        <xdr:cNvSpPr txBox="1"/>
      </xdr:nvSpPr>
      <xdr:spPr>
        <a:xfrm>
          <a:off x="9372111" y="135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95514</xdr:rowOff>
    </xdr:from>
    <xdr:to>
      <xdr:col>46</xdr:col>
      <xdr:colOff>38100</xdr:colOff>
      <xdr:row>76</xdr:row>
      <xdr:rowOff>25664</xdr:rowOff>
    </xdr:to>
    <xdr:sp macro="" textlink="">
      <xdr:nvSpPr>
        <xdr:cNvPr id="430" name="楕円 429"/>
        <xdr:cNvSpPr/>
      </xdr:nvSpPr>
      <xdr:spPr>
        <a:xfrm>
          <a:off x="8699500" y="129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42191</xdr:rowOff>
    </xdr:from>
    <xdr:ext cx="534377" cy="259045"/>
    <xdr:sp macro="" textlink="">
      <xdr:nvSpPr>
        <xdr:cNvPr id="431" name="テキスト ボックス 430"/>
        <xdr:cNvSpPr txBox="1"/>
      </xdr:nvSpPr>
      <xdr:spPr>
        <a:xfrm>
          <a:off x="8483111" y="1272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47051</xdr:rowOff>
    </xdr:from>
    <xdr:to>
      <xdr:col>41</xdr:col>
      <xdr:colOff>101600</xdr:colOff>
      <xdr:row>77</xdr:row>
      <xdr:rowOff>148651</xdr:rowOff>
    </xdr:to>
    <xdr:sp macro="" textlink="">
      <xdr:nvSpPr>
        <xdr:cNvPr id="432" name="楕円 431"/>
        <xdr:cNvSpPr/>
      </xdr:nvSpPr>
      <xdr:spPr>
        <a:xfrm>
          <a:off x="7810500" y="132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165178</xdr:rowOff>
    </xdr:from>
    <xdr:ext cx="534377" cy="259045"/>
    <xdr:sp macro="" textlink="">
      <xdr:nvSpPr>
        <xdr:cNvPr id="433" name="テキスト ボックス 432"/>
        <xdr:cNvSpPr txBox="1"/>
      </xdr:nvSpPr>
      <xdr:spPr>
        <a:xfrm>
          <a:off x="7594111" y="1302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74430</xdr:rowOff>
    </xdr:from>
    <xdr:to>
      <xdr:col>36</xdr:col>
      <xdr:colOff>165100</xdr:colOff>
      <xdr:row>78</xdr:row>
      <xdr:rowOff>4580</xdr:rowOff>
    </xdr:to>
    <xdr:sp macro="" textlink="">
      <xdr:nvSpPr>
        <xdr:cNvPr id="434" name="楕円 433"/>
        <xdr:cNvSpPr/>
      </xdr:nvSpPr>
      <xdr:spPr>
        <a:xfrm>
          <a:off x="6921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21107</xdr:rowOff>
    </xdr:from>
    <xdr:ext cx="534377" cy="259045"/>
    <xdr:sp macro="" textlink="">
      <xdr:nvSpPr>
        <xdr:cNvPr id="435" name="テキスト ボックス 434"/>
        <xdr:cNvSpPr txBox="1"/>
      </xdr:nvSpPr>
      <xdr:spPr>
        <a:xfrm>
          <a:off x="6705111" y="130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61584</xdr:rowOff>
    </xdr:from>
    <xdr:to>
      <xdr:col>55</xdr:col>
      <xdr:colOff>0</xdr:colOff>
      <xdr:row>98</xdr:row>
      <xdr:rowOff>116367</xdr:rowOff>
    </xdr:to>
    <xdr:cxnSp macro="">
      <xdr:nvCxnSpPr>
        <xdr:cNvPr id="466" name="直線コネクタ 465"/>
        <xdr:cNvCxnSpPr/>
      </xdr:nvCxnSpPr>
      <xdr:spPr>
        <a:xfrm flipV="1">
          <a:off x="9639300" y="16863684"/>
          <a:ext cx="8382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116367</xdr:rowOff>
    </xdr:from>
    <xdr:to>
      <xdr:col>50</xdr:col>
      <xdr:colOff>114300</xdr:colOff>
      <xdr:row>99</xdr:row>
      <xdr:rowOff>3584</xdr:rowOff>
    </xdr:to>
    <xdr:cxnSp macro="">
      <xdr:nvCxnSpPr>
        <xdr:cNvPr id="469" name="直線コネクタ 468"/>
        <xdr:cNvCxnSpPr/>
      </xdr:nvCxnSpPr>
      <xdr:spPr>
        <a:xfrm flipV="1">
          <a:off x="8750300" y="16918467"/>
          <a:ext cx="889000" cy="5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3584</xdr:rowOff>
    </xdr:from>
    <xdr:to>
      <xdr:col>45</xdr:col>
      <xdr:colOff>177800</xdr:colOff>
      <xdr:row>99</xdr:row>
      <xdr:rowOff>53225</xdr:rowOff>
    </xdr:to>
    <xdr:cxnSp macro="">
      <xdr:nvCxnSpPr>
        <xdr:cNvPr id="472" name="直線コネクタ 471"/>
        <xdr:cNvCxnSpPr/>
      </xdr:nvCxnSpPr>
      <xdr:spPr>
        <a:xfrm flipV="1">
          <a:off x="7861300" y="16977134"/>
          <a:ext cx="889000" cy="4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152730</xdr:rowOff>
    </xdr:from>
    <xdr:to>
      <xdr:col>41</xdr:col>
      <xdr:colOff>50800</xdr:colOff>
      <xdr:row>99</xdr:row>
      <xdr:rowOff>53225</xdr:rowOff>
    </xdr:to>
    <xdr:cxnSp macro="">
      <xdr:nvCxnSpPr>
        <xdr:cNvPr id="475" name="直線コネクタ 474"/>
        <xdr:cNvCxnSpPr/>
      </xdr:nvCxnSpPr>
      <xdr:spPr>
        <a:xfrm>
          <a:off x="6972300" y="16954830"/>
          <a:ext cx="889000" cy="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10784</xdr:rowOff>
    </xdr:from>
    <xdr:to>
      <xdr:col>55</xdr:col>
      <xdr:colOff>50800</xdr:colOff>
      <xdr:row>98</xdr:row>
      <xdr:rowOff>112384</xdr:rowOff>
    </xdr:to>
    <xdr:sp macro="" textlink="">
      <xdr:nvSpPr>
        <xdr:cNvPr id="485" name="楕円 484"/>
        <xdr:cNvSpPr/>
      </xdr:nvSpPr>
      <xdr:spPr>
        <a:xfrm>
          <a:off x="10426700" y="168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97161</xdr:rowOff>
    </xdr:from>
    <xdr:ext cx="534377" cy="259045"/>
    <xdr:sp macro="" textlink="">
      <xdr:nvSpPr>
        <xdr:cNvPr id="486" name="普通建設事業費 （ うち更新整備　）該当値テキスト"/>
        <xdr:cNvSpPr txBox="1"/>
      </xdr:nvSpPr>
      <xdr:spPr>
        <a:xfrm>
          <a:off x="10528300" y="167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65567</xdr:rowOff>
    </xdr:from>
    <xdr:to>
      <xdr:col>50</xdr:col>
      <xdr:colOff>165100</xdr:colOff>
      <xdr:row>98</xdr:row>
      <xdr:rowOff>167167</xdr:rowOff>
    </xdr:to>
    <xdr:sp macro="" textlink="">
      <xdr:nvSpPr>
        <xdr:cNvPr id="487" name="楕円 486"/>
        <xdr:cNvSpPr/>
      </xdr:nvSpPr>
      <xdr:spPr>
        <a:xfrm>
          <a:off x="9588500" y="168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158294</xdr:rowOff>
    </xdr:from>
    <xdr:ext cx="469744" cy="259045"/>
    <xdr:sp macro="" textlink="">
      <xdr:nvSpPr>
        <xdr:cNvPr id="488" name="テキスト ボックス 487"/>
        <xdr:cNvSpPr txBox="1"/>
      </xdr:nvSpPr>
      <xdr:spPr>
        <a:xfrm>
          <a:off x="9404428" y="16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124234</xdr:rowOff>
    </xdr:from>
    <xdr:to>
      <xdr:col>46</xdr:col>
      <xdr:colOff>38100</xdr:colOff>
      <xdr:row>99</xdr:row>
      <xdr:rowOff>54384</xdr:rowOff>
    </xdr:to>
    <xdr:sp macro="" textlink="">
      <xdr:nvSpPr>
        <xdr:cNvPr id="489" name="楕円 488"/>
        <xdr:cNvSpPr/>
      </xdr:nvSpPr>
      <xdr:spPr>
        <a:xfrm>
          <a:off x="8699500" y="16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45511</xdr:rowOff>
    </xdr:from>
    <xdr:ext cx="469744" cy="259045"/>
    <xdr:sp macro="" textlink="">
      <xdr:nvSpPr>
        <xdr:cNvPr id="490" name="テキスト ボックス 489"/>
        <xdr:cNvSpPr txBox="1"/>
      </xdr:nvSpPr>
      <xdr:spPr>
        <a:xfrm>
          <a:off x="8515428" y="1701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2425</xdr:rowOff>
    </xdr:from>
    <xdr:to>
      <xdr:col>41</xdr:col>
      <xdr:colOff>101600</xdr:colOff>
      <xdr:row>99</xdr:row>
      <xdr:rowOff>104025</xdr:rowOff>
    </xdr:to>
    <xdr:sp macro="" textlink="">
      <xdr:nvSpPr>
        <xdr:cNvPr id="491" name="楕円 490"/>
        <xdr:cNvSpPr/>
      </xdr:nvSpPr>
      <xdr:spPr>
        <a:xfrm>
          <a:off x="7810500" y="16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95152</xdr:rowOff>
    </xdr:from>
    <xdr:ext cx="469744" cy="259045"/>
    <xdr:sp macro="" textlink="">
      <xdr:nvSpPr>
        <xdr:cNvPr id="492" name="テキスト ボックス 491"/>
        <xdr:cNvSpPr txBox="1"/>
      </xdr:nvSpPr>
      <xdr:spPr>
        <a:xfrm>
          <a:off x="7626428" y="1706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101930</xdr:rowOff>
    </xdr:from>
    <xdr:to>
      <xdr:col>36</xdr:col>
      <xdr:colOff>165100</xdr:colOff>
      <xdr:row>99</xdr:row>
      <xdr:rowOff>32080</xdr:rowOff>
    </xdr:to>
    <xdr:sp macro="" textlink="">
      <xdr:nvSpPr>
        <xdr:cNvPr id="493" name="楕円 492"/>
        <xdr:cNvSpPr/>
      </xdr:nvSpPr>
      <xdr:spPr>
        <a:xfrm>
          <a:off x="6921500" y="16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23207</xdr:rowOff>
    </xdr:from>
    <xdr:ext cx="469744" cy="259045"/>
    <xdr:sp macro="" textlink="">
      <xdr:nvSpPr>
        <xdr:cNvPr id="494" name="テキスト ボックス 493"/>
        <xdr:cNvSpPr txBox="1"/>
      </xdr:nvSpPr>
      <xdr:spPr>
        <a:xfrm>
          <a:off x="6737428" y="1699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40818</xdr:rowOff>
    </xdr:from>
    <xdr:to>
      <xdr:col>76</xdr:col>
      <xdr:colOff>114300</xdr:colOff>
      <xdr:row>39</xdr:row>
      <xdr:rowOff>44450</xdr:rowOff>
    </xdr:to>
    <xdr:cxnSp macro="">
      <xdr:nvCxnSpPr>
        <xdr:cNvPr id="529" name="直線コネクタ 528"/>
        <xdr:cNvCxnSpPr/>
      </xdr:nvCxnSpPr>
      <xdr:spPr>
        <a:xfrm>
          <a:off x="13703300" y="6727368"/>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37185</xdr:rowOff>
    </xdr:from>
    <xdr:to>
      <xdr:col>71</xdr:col>
      <xdr:colOff>177800</xdr:colOff>
      <xdr:row>39</xdr:row>
      <xdr:rowOff>40818</xdr:rowOff>
    </xdr:to>
    <xdr:cxnSp macro="">
      <xdr:nvCxnSpPr>
        <xdr:cNvPr id="532" name="直線コネクタ 531"/>
        <xdr:cNvCxnSpPr/>
      </xdr:nvCxnSpPr>
      <xdr:spPr>
        <a:xfrm>
          <a:off x="12814300" y="6723735"/>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161468</xdr:rowOff>
    </xdr:from>
    <xdr:to>
      <xdr:col>72</xdr:col>
      <xdr:colOff>38100</xdr:colOff>
      <xdr:row>39</xdr:row>
      <xdr:rowOff>91618</xdr:rowOff>
    </xdr:to>
    <xdr:sp macro="" textlink="">
      <xdr:nvSpPr>
        <xdr:cNvPr id="548" name="楕円 547"/>
        <xdr:cNvSpPr/>
      </xdr:nvSpPr>
      <xdr:spPr>
        <a:xfrm>
          <a:off x="13652500" y="66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82745</xdr:rowOff>
    </xdr:from>
    <xdr:ext cx="378565" cy="259045"/>
    <xdr:sp macro="" textlink="">
      <xdr:nvSpPr>
        <xdr:cNvPr id="549" name="テキスト ボックス 548"/>
        <xdr:cNvSpPr txBox="1"/>
      </xdr:nvSpPr>
      <xdr:spPr>
        <a:xfrm>
          <a:off x="13514017" y="67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157835</xdr:rowOff>
    </xdr:from>
    <xdr:to>
      <xdr:col>67</xdr:col>
      <xdr:colOff>101600</xdr:colOff>
      <xdr:row>39</xdr:row>
      <xdr:rowOff>87985</xdr:rowOff>
    </xdr:to>
    <xdr:sp macro="" textlink="">
      <xdr:nvSpPr>
        <xdr:cNvPr id="550" name="楕円 549"/>
        <xdr:cNvSpPr/>
      </xdr:nvSpPr>
      <xdr:spPr>
        <a:xfrm>
          <a:off x="12763500" y="66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79112</xdr:rowOff>
    </xdr:from>
    <xdr:ext cx="378565" cy="259045"/>
    <xdr:sp macro="" textlink="">
      <xdr:nvSpPr>
        <xdr:cNvPr id="551" name="テキスト ボックス 550"/>
        <xdr:cNvSpPr txBox="1"/>
      </xdr:nvSpPr>
      <xdr:spPr>
        <a:xfrm>
          <a:off x="12625017" y="6765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91999</xdr:rowOff>
    </xdr:from>
    <xdr:to>
      <xdr:col>85</xdr:col>
      <xdr:colOff>127000</xdr:colOff>
      <xdr:row>76</xdr:row>
      <xdr:rowOff>102363</xdr:rowOff>
    </xdr:to>
    <xdr:cxnSp macro="">
      <xdr:nvCxnSpPr>
        <xdr:cNvPr id="629" name="直線コネクタ 628"/>
        <xdr:cNvCxnSpPr/>
      </xdr:nvCxnSpPr>
      <xdr:spPr>
        <a:xfrm flipV="1">
          <a:off x="15481300" y="13122199"/>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102363</xdr:rowOff>
    </xdr:from>
    <xdr:to>
      <xdr:col>81</xdr:col>
      <xdr:colOff>50800</xdr:colOff>
      <xdr:row>76</xdr:row>
      <xdr:rowOff>111303</xdr:rowOff>
    </xdr:to>
    <xdr:cxnSp macro="">
      <xdr:nvCxnSpPr>
        <xdr:cNvPr id="632" name="直線コネクタ 631"/>
        <xdr:cNvCxnSpPr/>
      </xdr:nvCxnSpPr>
      <xdr:spPr>
        <a:xfrm flipV="1">
          <a:off x="14592300" y="13132563"/>
          <a:ext cx="889000" cy="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60465</xdr:rowOff>
    </xdr:from>
    <xdr:to>
      <xdr:col>76</xdr:col>
      <xdr:colOff>114300</xdr:colOff>
      <xdr:row>76</xdr:row>
      <xdr:rowOff>111303</xdr:rowOff>
    </xdr:to>
    <xdr:cxnSp macro="">
      <xdr:nvCxnSpPr>
        <xdr:cNvPr id="635" name="直線コネクタ 634"/>
        <xdr:cNvCxnSpPr/>
      </xdr:nvCxnSpPr>
      <xdr:spPr>
        <a:xfrm>
          <a:off x="13703300" y="13090665"/>
          <a:ext cx="889000" cy="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60465</xdr:rowOff>
    </xdr:from>
    <xdr:to>
      <xdr:col>71</xdr:col>
      <xdr:colOff>177800</xdr:colOff>
      <xdr:row>76</xdr:row>
      <xdr:rowOff>110223</xdr:rowOff>
    </xdr:to>
    <xdr:cxnSp macro="">
      <xdr:nvCxnSpPr>
        <xdr:cNvPr id="638" name="直線コネクタ 637"/>
        <xdr:cNvCxnSpPr/>
      </xdr:nvCxnSpPr>
      <xdr:spPr>
        <a:xfrm flipV="1">
          <a:off x="12814300" y="13090665"/>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41199</xdr:rowOff>
    </xdr:from>
    <xdr:to>
      <xdr:col>85</xdr:col>
      <xdr:colOff>177800</xdr:colOff>
      <xdr:row>76</xdr:row>
      <xdr:rowOff>142799</xdr:rowOff>
    </xdr:to>
    <xdr:sp macro="" textlink="">
      <xdr:nvSpPr>
        <xdr:cNvPr id="648" name="楕円 647"/>
        <xdr:cNvSpPr/>
      </xdr:nvSpPr>
      <xdr:spPr>
        <a:xfrm>
          <a:off x="16268700" y="130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19626</xdr:rowOff>
    </xdr:from>
    <xdr:ext cx="534377" cy="259045"/>
    <xdr:sp macro="" textlink="">
      <xdr:nvSpPr>
        <xdr:cNvPr id="649" name="公債費該当値テキスト"/>
        <xdr:cNvSpPr txBox="1"/>
      </xdr:nvSpPr>
      <xdr:spPr>
        <a:xfrm>
          <a:off x="16370300" y="130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51563</xdr:rowOff>
    </xdr:from>
    <xdr:to>
      <xdr:col>81</xdr:col>
      <xdr:colOff>101600</xdr:colOff>
      <xdr:row>76</xdr:row>
      <xdr:rowOff>153163</xdr:rowOff>
    </xdr:to>
    <xdr:sp macro="" textlink="">
      <xdr:nvSpPr>
        <xdr:cNvPr id="650" name="楕円 649"/>
        <xdr:cNvSpPr/>
      </xdr:nvSpPr>
      <xdr:spPr>
        <a:xfrm>
          <a:off x="15430500" y="130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144290</xdr:rowOff>
    </xdr:from>
    <xdr:ext cx="534377" cy="259045"/>
    <xdr:sp macro="" textlink="">
      <xdr:nvSpPr>
        <xdr:cNvPr id="651" name="テキスト ボックス 650"/>
        <xdr:cNvSpPr txBox="1"/>
      </xdr:nvSpPr>
      <xdr:spPr>
        <a:xfrm>
          <a:off x="15214111" y="131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60503</xdr:rowOff>
    </xdr:from>
    <xdr:to>
      <xdr:col>76</xdr:col>
      <xdr:colOff>165100</xdr:colOff>
      <xdr:row>76</xdr:row>
      <xdr:rowOff>162103</xdr:rowOff>
    </xdr:to>
    <xdr:sp macro="" textlink="">
      <xdr:nvSpPr>
        <xdr:cNvPr id="652" name="楕円 651"/>
        <xdr:cNvSpPr/>
      </xdr:nvSpPr>
      <xdr:spPr>
        <a:xfrm>
          <a:off x="14541500" y="130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153230</xdr:rowOff>
    </xdr:from>
    <xdr:ext cx="534377" cy="259045"/>
    <xdr:sp macro="" textlink="">
      <xdr:nvSpPr>
        <xdr:cNvPr id="653" name="テキスト ボックス 652"/>
        <xdr:cNvSpPr txBox="1"/>
      </xdr:nvSpPr>
      <xdr:spPr>
        <a:xfrm>
          <a:off x="14325111" y="1318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9665</xdr:rowOff>
    </xdr:from>
    <xdr:to>
      <xdr:col>72</xdr:col>
      <xdr:colOff>38100</xdr:colOff>
      <xdr:row>76</xdr:row>
      <xdr:rowOff>111265</xdr:rowOff>
    </xdr:to>
    <xdr:sp macro="" textlink="">
      <xdr:nvSpPr>
        <xdr:cNvPr id="654" name="楕円 653"/>
        <xdr:cNvSpPr/>
      </xdr:nvSpPr>
      <xdr:spPr>
        <a:xfrm>
          <a:off x="13652500" y="130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102392</xdr:rowOff>
    </xdr:from>
    <xdr:ext cx="534377" cy="259045"/>
    <xdr:sp macro="" textlink="">
      <xdr:nvSpPr>
        <xdr:cNvPr id="655" name="テキスト ボックス 654"/>
        <xdr:cNvSpPr txBox="1"/>
      </xdr:nvSpPr>
      <xdr:spPr>
        <a:xfrm>
          <a:off x="13436111" y="131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59423</xdr:rowOff>
    </xdr:from>
    <xdr:to>
      <xdr:col>67</xdr:col>
      <xdr:colOff>101600</xdr:colOff>
      <xdr:row>76</xdr:row>
      <xdr:rowOff>161023</xdr:rowOff>
    </xdr:to>
    <xdr:sp macro="" textlink="">
      <xdr:nvSpPr>
        <xdr:cNvPr id="656" name="楕円 655"/>
        <xdr:cNvSpPr/>
      </xdr:nvSpPr>
      <xdr:spPr>
        <a:xfrm>
          <a:off x="12763500" y="130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152150</xdr:rowOff>
    </xdr:from>
    <xdr:ext cx="534377" cy="259045"/>
    <xdr:sp macro="" textlink="">
      <xdr:nvSpPr>
        <xdr:cNvPr id="657" name="テキスト ボックス 656"/>
        <xdr:cNvSpPr txBox="1"/>
      </xdr:nvSpPr>
      <xdr:spPr>
        <a:xfrm>
          <a:off x="12547111" y="131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75989</xdr:rowOff>
    </xdr:from>
    <xdr:to>
      <xdr:col>85</xdr:col>
      <xdr:colOff>127000</xdr:colOff>
      <xdr:row>98</xdr:row>
      <xdr:rowOff>76698</xdr:rowOff>
    </xdr:to>
    <xdr:cxnSp macro="">
      <xdr:nvCxnSpPr>
        <xdr:cNvPr id="684" name="直線コネクタ 683"/>
        <xdr:cNvCxnSpPr/>
      </xdr:nvCxnSpPr>
      <xdr:spPr>
        <a:xfrm>
          <a:off x="15481300" y="16878089"/>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104267</xdr:rowOff>
    </xdr:from>
    <xdr:to>
      <xdr:col>81</xdr:col>
      <xdr:colOff>50800</xdr:colOff>
      <xdr:row>98</xdr:row>
      <xdr:rowOff>75989</xdr:rowOff>
    </xdr:to>
    <xdr:cxnSp macro="">
      <xdr:nvCxnSpPr>
        <xdr:cNvPr id="687" name="直線コネクタ 686"/>
        <xdr:cNvCxnSpPr/>
      </xdr:nvCxnSpPr>
      <xdr:spPr>
        <a:xfrm>
          <a:off x="14592300" y="16734917"/>
          <a:ext cx="889000" cy="1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115674</xdr:rowOff>
    </xdr:from>
    <xdr:to>
      <xdr:col>76</xdr:col>
      <xdr:colOff>114300</xdr:colOff>
      <xdr:row>97</xdr:row>
      <xdr:rowOff>104267</xdr:rowOff>
    </xdr:to>
    <xdr:cxnSp macro="">
      <xdr:nvCxnSpPr>
        <xdr:cNvPr id="690" name="直線コネクタ 689"/>
        <xdr:cNvCxnSpPr/>
      </xdr:nvCxnSpPr>
      <xdr:spPr>
        <a:xfrm>
          <a:off x="13703300" y="16574874"/>
          <a:ext cx="889000" cy="16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87694</xdr:rowOff>
    </xdr:from>
    <xdr:to>
      <xdr:col>71</xdr:col>
      <xdr:colOff>177800</xdr:colOff>
      <xdr:row>96</xdr:row>
      <xdr:rowOff>115674</xdr:rowOff>
    </xdr:to>
    <xdr:cxnSp macro="">
      <xdr:nvCxnSpPr>
        <xdr:cNvPr id="693" name="直線コネクタ 692"/>
        <xdr:cNvCxnSpPr/>
      </xdr:nvCxnSpPr>
      <xdr:spPr>
        <a:xfrm>
          <a:off x="12814300" y="16546894"/>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25898</xdr:rowOff>
    </xdr:from>
    <xdr:to>
      <xdr:col>85</xdr:col>
      <xdr:colOff>177800</xdr:colOff>
      <xdr:row>98</xdr:row>
      <xdr:rowOff>127498</xdr:rowOff>
    </xdr:to>
    <xdr:sp macro="" textlink="">
      <xdr:nvSpPr>
        <xdr:cNvPr id="703" name="楕円 702"/>
        <xdr:cNvSpPr/>
      </xdr:nvSpPr>
      <xdr:spPr>
        <a:xfrm>
          <a:off x="16268700" y="168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112275</xdr:rowOff>
    </xdr:from>
    <xdr:ext cx="469744" cy="259045"/>
    <xdr:sp macro="" textlink="">
      <xdr:nvSpPr>
        <xdr:cNvPr id="704" name="積立金該当値テキスト"/>
        <xdr:cNvSpPr txBox="1"/>
      </xdr:nvSpPr>
      <xdr:spPr>
        <a:xfrm>
          <a:off x="16370300" y="1674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25189</xdr:rowOff>
    </xdr:from>
    <xdr:to>
      <xdr:col>81</xdr:col>
      <xdr:colOff>101600</xdr:colOff>
      <xdr:row>98</xdr:row>
      <xdr:rowOff>126789</xdr:rowOff>
    </xdr:to>
    <xdr:sp macro="" textlink="">
      <xdr:nvSpPr>
        <xdr:cNvPr id="705" name="楕円 704"/>
        <xdr:cNvSpPr/>
      </xdr:nvSpPr>
      <xdr:spPr>
        <a:xfrm>
          <a:off x="15430500" y="168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117916</xdr:rowOff>
    </xdr:from>
    <xdr:ext cx="469744" cy="259045"/>
    <xdr:sp macro="" textlink="">
      <xdr:nvSpPr>
        <xdr:cNvPr id="706" name="テキスト ボックス 705"/>
        <xdr:cNvSpPr txBox="1"/>
      </xdr:nvSpPr>
      <xdr:spPr>
        <a:xfrm>
          <a:off x="15246428" y="169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53467</xdr:rowOff>
    </xdr:from>
    <xdr:to>
      <xdr:col>76</xdr:col>
      <xdr:colOff>165100</xdr:colOff>
      <xdr:row>97</xdr:row>
      <xdr:rowOff>155067</xdr:rowOff>
    </xdr:to>
    <xdr:sp macro="" textlink="">
      <xdr:nvSpPr>
        <xdr:cNvPr id="707" name="楕円 706"/>
        <xdr:cNvSpPr/>
      </xdr:nvSpPr>
      <xdr:spPr>
        <a:xfrm>
          <a:off x="14541500" y="166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146194</xdr:rowOff>
    </xdr:from>
    <xdr:ext cx="469744" cy="259045"/>
    <xdr:sp macro="" textlink="">
      <xdr:nvSpPr>
        <xdr:cNvPr id="708" name="テキスト ボックス 707"/>
        <xdr:cNvSpPr txBox="1"/>
      </xdr:nvSpPr>
      <xdr:spPr>
        <a:xfrm>
          <a:off x="14357428" y="167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64874</xdr:rowOff>
    </xdr:from>
    <xdr:to>
      <xdr:col>72</xdr:col>
      <xdr:colOff>38100</xdr:colOff>
      <xdr:row>96</xdr:row>
      <xdr:rowOff>166474</xdr:rowOff>
    </xdr:to>
    <xdr:sp macro="" textlink="">
      <xdr:nvSpPr>
        <xdr:cNvPr id="709" name="楕円 708"/>
        <xdr:cNvSpPr/>
      </xdr:nvSpPr>
      <xdr:spPr>
        <a:xfrm>
          <a:off x="13652500" y="165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157601</xdr:rowOff>
    </xdr:from>
    <xdr:ext cx="534377" cy="259045"/>
    <xdr:sp macro="" textlink="">
      <xdr:nvSpPr>
        <xdr:cNvPr id="710" name="テキスト ボックス 709"/>
        <xdr:cNvSpPr txBox="1"/>
      </xdr:nvSpPr>
      <xdr:spPr>
        <a:xfrm>
          <a:off x="13436111" y="1661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36894</xdr:rowOff>
    </xdr:from>
    <xdr:to>
      <xdr:col>67</xdr:col>
      <xdr:colOff>101600</xdr:colOff>
      <xdr:row>96</xdr:row>
      <xdr:rowOff>138494</xdr:rowOff>
    </xdr:to>
    <xdr:sp macro="" textlink="">
      <xdr:nvSpPr>
        <xdr:cNvPr id="711" name="楕円 710"/>
        <xdr:cNvSpPr/>
      </xdr:nvSpPr>
      <xdr:spPr>
        <a:xfrm>
          <a:off x="12763500" y="16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155021</xdr:rowOff>
    </xdr:from>
    <xdr:ext cx="534377" cy="259045"/>
    <xdr:sp macro="" textlink="">
      <xdr:nvSpPr>
        <xdr:cNvPr id="712" name="テキスト ボックス 711"/>
        <xdr:cNvSpPr txBox="1"/>
      </xdr:nvSpPr>
      <xdr:spPr>
        <a:xfrm>
          <a:off x="12547111" y="162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123652</xdr:rowOff>
    </xdr:from>
    <xdr:to>
      <xdr:col>116</xdr:col>
      <xdr:colOff>63500</xdr:colOff>
      <xdr:row>38</xdr:row>
      <xdr:rowOff>124887</xdr:rowOff>
    </xdr:to>
    <xdr:cxnSp macro="">
      <xdr:nvCxnSpPr>
        <xdr:cNvPr id="739" name="直線コネクタ 738"/>
        <xdr:cNvCxnSpPr/>
      </xdr:nvCxnSpPr>
      <xdr:spPr>
        <a:xfrm flipV="1">
          <a:off x="21323300" y="6638752"/>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124018</xdr:rowOff>
    </xdr:from>
    <xdr:to>
      <xdr:col>111</xdr:col>
      <xdr:colOff>177800</xdr:colOff>
      <xdr:row>38</xdr:row>
      <xdr:rowOff>124887</xdr:rowOff>
    </xdr:to>
    <xdr:cxnSp macro="">
      <xdr:nvCxnSpPr>
        <xdr:cNvPr id="742" name="直線コネクタ 741"/>
        <xdr:cNvCxnSpPr/>
      </xdr:nvCxnSpPr>
      <xdr:spPr>
        <a:xfrm>
          <a:off x="20434300" y="6639118"/>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111399</xdr:rowOff>
    </xdr:from>
    <xdr:to>
      <xdr:col>107</xdr:col>
      <xdr:colOff>50800</xdr:colOff>
      <xdr:row>38</xdr:row>
      <xdr:rowOff>124018</xdr:rowOff>
    </xdr:to>
    <xdr:cxnSp macro="">
      <xdr:nvCxnSpPr>
        <xdr:cNvPr id="745" name="直線コネクタ 744"/>
        <xdr:cNvCxnSpPr/>
      </xdr:nvCxnSpPr>
      <xdr:spPr>
        <a:xfrm>
          <a:off x="19545300" y="6626499"/>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102575</xdr:rowOff>
    </xdr:from>
    <xdr:to>
      <xdr:col>102</xdr:col>
      <xdr:colOff>114300</xdr:colOff>
      <xdr:row>38</xdr:row>
      <xdr:rowOff>111399</xdr:rowOff>
    </xdr:to>
    <xdr:cxnSp macro="">
      <xdr:nvCxnSpPr>
        <xdr:cNvPr id="748" name="直線コネクタ 747"/>
        <xdr:cNvCxnSpPr/>
      </xdr:nvCxnSpPr>
      <xdr:spPr>
        <a:xfrm>
          <a:off x="18656300" y="6617675"/>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72852</xdr:rowOff>
    </xdr:from>
    <xdr:to>
      <xdr:col>116</xdr:col>
      <xdr:colOff>114300</xdr:colOff>
      <xdr:row>39</xdr:row>
      <xdr:rowOff>3002</xdr:rowOff>
    </xdr:to>
    <xdr:sp macro="" textlink="">
      <xdr:nvSpPr>
        <xdr:cNvPr id="758" name="楕円 757"/>
        <xdr:cNvSpPr/>
      </xdr:nvSpPr>
      <xdr:spPr>
        <a:xfrm>
          <a:off x="22110700" y="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159229</xdr:rowOff>
    </xdr:from>
    <xdr:ext cx="378565" cy="259045"/>
    <xdr:sp macro="" textlink="">
      <xdr:nvSpPr>
        <xdr:cNvPr id="759" name="投資及び出資金該当値テキスト"/>
        <xdr:cNvSpPr txBox="1"/>
      </xdr:nvSpPr>
      <xdr:spPr>
        <a:xfrm>
          <a:off x="22212300" y="6502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74087</xdr:rowOff>
    </xdr:from>
    <xdr:to>
      <xdr:col>112</xdr:col>
      <xdr:colOff>38100</xdr:colOff>
      <xdr:row>39</xdr:row>
      <xdr:rowOff>4237</xdr:rowOff>
    </xdr:to>
    <xdr:sp macro="" textlink="">
      <xdr:nvSpPr>
        <xdr:cNvPr id="760" name="楕円 759"/>
        <xdr:cNvSpPr/>
      </xdr:nvSpPr>
      <xdr:spPr>
        <a:xfrm>
          <a:off x="21272500" y="65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166814</xdr:rowOff>
    </xdr:from>
    <xdr:ext cx="378565" cy="259045"/>
    <xdr:sp macro="" textlink="">
      <xdr:nvSpPr>
        <xdr:cNvPr id="761" name="テキスト ボックス 760"/>
        <xdr:cNvSpPr txBox="1"/>
      </xdr:nvSpPr>
      <xdr:spPr>
        <a:xfrm>
          <a:off x="21134017" y="6681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73218</xdr:rowOff>
    </xdr:from>
    <xdr:to>
      <xdr:col>107</xdr:col>
      <xdr:colOff>101600</xdr:colOff>
      <xdr:row>39</xdr:row>
      <xdr:rowOff>3368</xdr:rowOff>
    </xdr:to>
    <xdr:sp macro="" textlink="">
      <xdr:nvSpPr>
        <xdr:cNvPr id="762" name="楕円 761"/>
        <xdr:cNvSpPr/>
      </xdr:nvSpPr>
      <xdr:spPr>
        <a:xfrm>
          <a:off x="20383500" y="6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165945</xdr:rowOff>
    </xdr:from>
    <xdr:ext cx="378565" cy="259045"/>
    <xdr:sp macro="" textlink="">
      <xdr:nvSpPr>
        <xdr:cNvPr id="763" name="テキスト ボックス 762"/>
        <xdr:cNvSpPr txBox="1"/>
      </xdr:nvSpPr>
      <xdr:spPr>
        <a:xfrm>
          <a:off x="20245017" y="668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60599</xdr:rowOff>
    </xdr:from>
    <xdr:to>
      <xdr:col>102</xdr:col>
      <xdr:colOff>165100</xdr:colOff>
      <xdr:row>38</xdr:row>
      <xdr:rowOff>162199</xdr:rowOff>
    </xdr:to>
    <xdr:sp macro="" textlink="">
      <xdr:nvSpPr>
        <xdr:cNvPr id="764" name="楕円 763"/>
        <xdr:cNvSpPr/>
      </xdr:nvSpPr>
      <xdr:spPr>
        <a:xfrm>
          <a:off x="19494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65" name="テキスト ボックス 764"/>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51775</xdr:rowOff>
    </xdr:from>
    <xdr:to>
      <xdr:col>98</xdr:col>
      <xdr:colOff>38100</xdr:colOff>
      <xdr:row>38</xdr:row>
      <xdr:rowOff>153375</xdr:rowOff>
    </xdr:to>
    <xdr:sp macro="" textlink="">
      <xdr:nvSpPr>
        <xdr:cNvPr id="766" name="楕円 765"/>
        <xdr:cNvSpPr/>
      </xdr:nvSpPr>
      <xdr:spPr>
        <a:xfrm>
          <a:off x="18605500" y="656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144502</xdr:rowOff>
    </xdr:from>
    <xdr:ext cx="378565" cy="259045"/>
    <xdr:sp macro="" textlink="">
      <xdr:nvSpPr>
        <xdr:cNvPr id="767" name="テキスト ボックス 766"/>
        <xdr:cNvSpPr txBox="1"/>
      </xdr:nvSpPr>
      <xdr:spPr>
        <a:xfrm>
          <a:off x="18467017" y="6659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27686</xdr:rowOff>
    </xdr:from>
    <xdr:to>
      <xdr:col>116</xdr:col>
      <xdr:colOff>63500</xdr:colOff>
      <xdr:row>59</xdr:row>
      <xdr:rowOff>30163</xdr:rowOff>
    </xdr:to>
    <xdr:cxnSp macro="">
      <xdr:nvCxnSpPr>
        <xdr:cNvPr id="796" name="直線コネクタ 795"/>
        <xdr:cNvCxnSpPr/>
      </xdr:nvCxnSpPr>
      <xdr:spPr>
        <a:xfrm>
          <a:off x="21323300" y="10143236"/>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27686</xdr:rowOff>
    </xdr:from>
    <xdr:to>
      <xdr:col>111</xdr:col>
      <xdr:colOff>177800</xdr:colOff>
      <xdr:row>59</xdr:row>
      <xdr:rowOff>30582</xdr:rowOff>
    </xdr:to>
    <xdr:cxnSp macro="">
      <xdr:nvCxnSpPr>
        <xdr:cNvPr id="799" name="直線コネクタ 798"/>
        <xdr:cNvCxnSpPr/>
      </xdr:nvCxnSpPr>
      <xdr:spPr>
        <a:xfrm flipV="1">
          <a:off x="20434300" y="1014323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30582</xdr:rowOff>
    </xdr:from>
    <xdr:to>
      <xdr:col>107</xdr:col>
      <xdr:colOff>50800</xdr:colOff>
      <xdr:row>59</xdr:row>
      <xdr:rowOff>30696</xdr:rowOff>
    </xdr:to>
    <xdr:cxnSp macro="">
      <xdr:nvCxnSpPr>
        <xdr:cNvPr id="802" name="直線コネクタ 801"/>
        <xdr:cNvCxnSpPr/>
      </xdr:nvCxnSpPr>
      <xdr:spPr>
        <a:xfrm flipV="1">
          <a:off x="19545300" y="1014613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25171</xdr:rowOff>
    </xdr:from>
    <xdr:to>
      <xdr:col>102</xdr:col>
      <xdr:colOff>114300</xdr:colOff>
      <xdr:row>59</xdr:row>
      <xdr:rowOff>30696</xdr:rowOff>
    </xdr:to>
    <xdr:cxnSp macro="">
      <xdr:nvCxnSpPr>
        <xdr:cNvPr id="805" name="直線コネクタ 804"/>
        <xdr:cNvCxnSpPr/>
      </xdr:nvCxnSpPr>
      <xdr:spPr>
        <a:xfrm>
          <a:off x="18656300" y="1014072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150813</xdr:rowOff>
    </xdr:from>
    <xdr:to>
      <xdr:col>116</xdr:col>
      <xdr:colOff>114300</xdr:colOff>
      <xdr:row>59</xdr:row>
      <xdr:rowOff>80963</xdr:rowOff>
    </xdr:to>
    <xdr:sp macro="" textlink="">
      <xdr:nvSpPr>
        <xdr:cNvPr id="815" name="楕円 814"/>
        <xdr:cNvSpPr/>
      </xdr:nvSpPr>
      <xdr:spPr>
        <a:xfrm>
          <a:off x="22110700" y="100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65740</xdr:rowOff>
    </xdr:from>
    <xdr:ext cx="378565" cy="259045"/>
    <xdr:sp macro="" textlink="">
      <xdr:nvSpPr>
        <xdr:cNvPr id="816" name="貸付金該当値テキスト"/>
        <xdr:cNvSpPr txBox="1"/>
      </xdr:nvSpPr>
      <xdr:spPr>
        <a:xfrm>
          <a:off x="22212300" y="10009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148336</xdr:rowOff>
    </xdr:from>
    <xdr:to>
      <xdr:col>112</xdr:col>
      <xdr:colOff>38100</xdr:colOff>
      <xdr:row>59</xdr:row>
      <xdr:rowOff>78486</xdr:rowOff>
    </xdr:to>
    <xdr:sp macro="" textlink="">
      <xdr:nvSpPr>
        <xdr:cNvPr id="817" name="楕円 816"/>
        <xdr:cNvSpPr/>
      </xdr:nvSpPr>
      <xdr:spPr>
        <a:xfrm>
          <a:off x="21272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69613</xdr:rowOff>
    </xdr:from>
    <xdr:ext cx="378565" cy="259045"/>
    <xdr:sp macro="" textlink="">
      <xdr:nvSpPr>
        <xdr:cNvPr id="818" name="テキスト ボックス 817"/>
        <xdr:cNvSpPr txBox="1"/>
      </xdr:nvSpPr>
      <xdr:spPr>
        <a:xfrm>
          <a:off x="21134017" y="1018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151232</xdr:rowOff>
    </xdr:from>
    <xdr:to>
      <xdr:col>107</xdr:col>
      <xdr:colOff>101600</xdr:colOff>
      <xdr:row>59</xdr:row>
      <xdr:rowOff>81382</xdr:rowOff>
    </xdr:to>
    <xdr:sp macro="" textlink="">
      <xdr:nvSpPr>
        <xdr:cNvPr id="819" name="楕円 818"/>
        <xdr:cNvSpPr/>
      </xdr:nvSpPr>
      <xdr:spPr>
        <a:xfrm>
          <a:off x="20383500" y="100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72509</xdr:rowOff>
    </xdr:from>
    <xdr:ext cx="378565" cy="259045"/>
    <xdr:sp macro="" textlink="">
      <xdr:nvSpPr>
        <xdr:cNvPr id="820" name="テキスト ボックス 819"/>
        <xdr:cNvSpPr txBox="1"/>
      </xdr:nvSpPr>
      <xdr:spPr>
        <a:xfrm>
          <a:off x="20245017" y="1018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151346</xdr:rowOff>
    </xdr:from>
    <xdr:to>
      <xdr:col>102</xdr:col>
      <xdr:colOff>165100</xdr:colOff>
      <xdr:row>59</xdr:row>
      <xdr:rowOff>81496</xdr:rowOff>
    </xdr:to>
    <xdr:sp macro="" textlink="">
      <xdr:nvSpPr>
        <xdr:cNvPr id="821" name="楕円 820"/>
        <xdr:cNvSpPr/>
      </xdr:nvSpPr>
      <xdr:spPr>
        <a:xfrm>
          <a:off x="19494500" y="100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72623</xdr:rowOff>
    </xdr:from>
    <xdr:ext cx="378565" cy="259045"/>
    <xdr:sp macro="" textlink="">
      <xdr:nvSpPr>
        <xdr:cNvPr id="822" name="テキスト ボックス 821"/>
        <xdr:cNvSpPr txBox="1"/>
      </xdr:nvSpPr>
      <xdr:spPr>
        <a:xfrm>
          <a:off x="19356017" y="1018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145821</xdr:rowOff>
    </xdr:from>
    <xdr:to>
      <xdr:col>98</xdr:col>
      <xdr:colOff>38100</xdr:colOff>
      <xdr:row>59</xdr:row>
      <xdr:rowOff>75971</xdr:rowOff>
    </xdr:to>
    <xdr:sp macro="" textlink="">
      <xdr:nvSpPr>
        <xdr:cNvPr id="823" name="楕円 822"/>
        <xdr:cNvSpPr/>
      </xdr:nvSpPr>
      <xdr:spPr>
        <a:xfrm>
          <a:off x="18605500" y="10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67098</xdr:rowOff>
    </xdr:from>
    <xdr:ext cx="378565" cy="259045"/>
    <xdr:sp macro="" textlink="">
      <xdr:nvSpPr>
        <xdr:cNvPr id="824" name="テキスト ボックス 823"/>
        <xdr:cNvSpPr txBox="1"/>
      </xdr:nvSpPr>
      <xdr:spPr>
        <a:xfrm>
          <a:off x="18467017" y="10182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9055</xdr:rowOff>
    </xdr:from>
    <xdr:to>
      <xdr:col>116</xdr:col>
      <xdr:colOff>63500</xdr:colOff>
      <xdr:row>75</xdr:row>
      <xdr:rowOff>59499</xdr:rowOff>
    </xdr:to>
    <xdr:cxnSp macro="">
      <xdr:nvCxnSpPr>
        <xdr:cNvPr id="854" name="直線コネクタ 853"/>
        <xdr:cNvCxnSpPr/>
      </xdr:nvCxnSpPr>
      <xdr:spPr>
        <a:xfrm>
          <a:off x="21323300" y="12182005"/>
          <a:ext cx="838200" cy="73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9055</xdr:rowOff>
    </xdr:from>
    <xdr:to>
      <xdr:col>111</xdr:col>
      <xdr:colOff>177800</xdr:colOff>
      <xdr:row>71</xdr:row>
      <xdr:rowOff>152159</xdr:rowOff>
    </xdr:to>
    <xdr:cxnSp macro="">
      <xdr:nvCxnSpPr>
        <xdr:cNvPr id="857" name="直線コネクタ 856"/>
        <xdr:cNvCxnSpPr/>
      </xdr:nvCxnSpPr>
      <xdr:spPr>
        <a:xfrm flipV="1">
          <a:off x="20434300" y="12182005"/>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117754</xdr:rowOff>
    </xdr:from>
    <xdr:to>
      <xdr:col>107</xdr:col>
      <xdr:colOff>50800</xdr:colOff>
      <xdr:row>71</xdr:row>
      <xdr:rowOff>152159</xdr:rowOff>
    </xdr:to>
    <xdr:cxnSp macro="">
      <xdr:nvCxnSpPr>
        <xdr:cNvPr id="860" name="直線コネクタ 859"/>
        <xdr:cNvCxnSpPr/>
      </xdr:nvCxnSpPr>
      <xdr:spPr>
        <a:xfrm>
          <a:off x="19545300" y="12290704"/>
          <a:ext cx="8890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117754</xdr:rowOff>
    </xdr:from>
    <xdr:to>
      <xdr:col>102</xdr:col>
      <xdr:colOff>114300</xdr:colOff>
      <xdr:row>71</xdr:row>
      <xdr:rowOff>146444</xdr:rowOff>
    </xdr:to>
    <xdr:cxnSp macro="">
      <xdr:nvCxnSpPr>
        <xdr:cNvPr id="863" name="直線コネクタ 862"/>
        <xdr:cNvCxnSpPr/>
      </xdr:nvCxnSpPr>
      <xdr:spPr>
        <a:xfrm flipV="1">
          <a:off x="18656300" y="12290704"/>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8699</xdr:rowOff>
    </xdr:from>
    <xdr:to>
      <xdr:col>116</xdr:col>
      <xdr:colOff>114300</xdr:colOff>
      <xdr:row>75</xdr:row>
      <xdr:rowOff>110299</xdr:rowOff>
    </xdr:to>
    <xdr:sp macro="" textlink="">
      <xdr:nvSpPr>
        <xdr:cNvPr id="873" name="楕円 872"/>
        <xdr:cNvSpPr/>
      </xdr:nvSpPr>
      <xdr:spPr>
        <a:xfrm>
          <a:off x="22110700" y="128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158576</xdr:rowOff>
    </xdr:from>
    <xdr:ext cx="534377" cy="259045"/>
    <xdr:sp macro="" textlink="">
      <xdr:nvSpPr>
        <xdr:cNvPr id="874" name="繰出金該当値テキスト"/>
        <xdr:cNvSpPr txBox="1"/>
      </xdr:nvSpPr>
      <xdr:spPr>
        <a:xfrm>
          <a:off x="22212300" y="128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129705</xdr:rowOff>
    </xdr:from>
    <xdr:to>
      <xdr:col>112</xdr:col>
      <xdr:colOff>38100</xdr:colOff>
      <xdr:row>71</xdr:row>
      <xdr:rowOff>59855</xdr:rowOff>
    </xdr:to>
    <xdr:sp macro="" textlink="">
      <xdr:nvSpPr>
        <xdr:cNvPr id="875" name="楕円 874"/>
        <xdr:cNvSpPr/>
      </xdr:nvSpPr>
      <xdr:spPr>
        <a:xfrm>
          <a:off x="21272500" y="121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76382</xdr:rowOff>
    </xdr:from>
    <xdr:ext cx="534377" cy="259045"/>
    <xdr:sp macro="" textlink="">
      <xdr:nvSpPr>
        <xdr:cNvPr id="876" name="テキスト ボックス 875"/>
        <xdr:cNvSpPr txBox="1"/>
      </xdr:nvSpPr>
      <xdr:spPr>
        <a:xfrm>
          <a:off x="21056111" y="119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101359</xdr:rowOff>
    </xdr:from>
    <xdr:to>
      <xdr:col>107</xdr:col>
      <xdr:colOff>101600</xdr:colOff>
      <xdr:row>72</xdr:row>
      <xdr:rowOff>31509</xdr:rowOff>
    </xdr:to>
    <xdr:sp macro="" textlink="">
      <xdr:nvSpPr>
        <xdr:cNvPr id="877" name="楕円 876"/>
        <xdr:cNvSpPr/>
      </xdr:nvSpPr>
      <xdr:spPr>
        <a:xfrm>
          <a:off x="20383500" y="122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48036</xdr:rowOff>
    </xdr:from>
    <xdr:ext cx="534377" cy="259045"/>
    <xdr:sp macro="" textlink="">
      <xdr:nvSpPr>
        <xdr:cNvPr id="878" name="テキスト ボックス 877"/>
        <xdr:cNvSpPr txBox="1"/>
      </xdr:nvSpPr>
      <xdr:spPr>
        <a:xfrm>
          <a:off x="20167111" y="120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66954</xdr:rowOff>
    </xdr:from>
    <xdr:to>
      <xdr:col>102</xdr:col>
      <xdr:colOff>165100</xdr:colOff>
      <xdr:row>71</xdr:row>
      <xdr:rowOff>168554</xdr:rowOff>
    </xdr:to>
    <xdr:sp macro="" textlink="">
      <xdr:nvSpPr>
        <xdr:cNvPr id="879" name="楕円 878"/>
        <xdr:cNvSpPr/>
      </xdr:nvSpPr>
      <xdr:spPr>
        <a:xfrm>
          <a:off x="19494500" y="122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13631</xdr:rowOff>
    </xdr:from>
    <xdr:ext cx="534377" cy="259045"/>
    <xdr:sp macro="" textlink="">
      <xdr:nvSpPr>
        <xdr:cNvPr id="880" name="テキスト ボックス 879"/>
        <xdr:cNvSpPr txBox="1"/>
      </xdr:nvSpPr>
      <xdr:spPr>
        <a:xfrm>
          <a:off x="19278111" y="1201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95644</xdr:rowOff>
    </xdr:from>
    <xdr:to>
      <xdr:col>98</xdr:col>
      <xdr:colOff>38100</xdr:colOff>
      <xdr:row>72</xdr:row>
      <xdr:rowOff>25794</xdr:rowOff>
    </xdr:to>
    <xdr:sp macro="" textlink="">
      <xdr:nvSpPr>
        <xdr:cNvPr id="881" name="楕円 880"/>
        <xdr:cNvSpPr/>
      </xdr:nvSpPr>
      <xdr:spPr>
        <a:xfrm>
          <a:off x="18605500" y="1226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42321</xdr:rowOff>
    </xdr:from>
    <xdr:ext cx="534377" cy="259045"/>
    <xdr:sp macro="" textlink="">
      <xdr:nvSpPr>
        <xdr:cNvPr id="882" name="テキスト ボックス 881"/>
        <xdr:cNvSpPr txBox="1"/>
      </xdr:nvSpPr>
      <xdr:spPr>
        <a:xfrm>
          <a:off x="18389111" y="120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555,480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主な構成項目である扶助費は，住民一人当たり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99,160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4,482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円下回っているものの平成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％増加しており年々右肩上がりの傾向にある。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51,238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19,091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円下回っており，前年と比較すると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22,107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円増加している。要因としては，上曽トンネル整備事業や防災行政無線整備事業等による増加であり，前年度決算と比較すると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193,512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18,921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円上回っており，前年と比較すると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138,870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要因としては，国の新型コロナウイルス感染症緊急経済対策である特別定額給付金給付事業や，下水道・農業集落排水事業の地方公営企業法適用化に伴う性質区分変更による増加であり，前年度決算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今後も，上曽トンネル整備事業や公共施設の長寿命化事業等の大規模事業実施に伴い普通建設事業費の増加が見込まれるため，経常経費の削減を図る。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73,649
72,541
215.53
42,299,435
40,910,581
1,056,046
18,329,375
29,924,780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146558</xdr:rowOff>
    </xdr:from>
    <xdr:to>
      <xdr:col>24</xdr:col>
      <xdr:colOff>63500</xdr:colOff>
      <xdr:row>34</xdr:row>
      <xdr:rowOff>162103</xdr:rowOff>
    </xdr:to>
    <xdr:cxnSp macro="">
      <xdr:nvCxnSpPr>
        <xdr:cNvPr id="59" name="直線コネクタ 58"/>
        <xdr:cNvCxnSpPr/>
      </xdr:nvCxnSpPr>
      <xdr:spPr>
        <a:xfrm flipV="1">
          <a:off x="3797300" y="5975858"/>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162103</xdr:rowOff>
    </xdr:from>
    <xdr:to>
      <xdr:col>19</xdr:col>
      <xdr:colOff>177800</xdr:colOff>
      <xdr:row>35</xdr:row>
      <xdr:rowOff>5283</xdr:rowOff>
    </xdr:to>
    <xdr:cxnSp macro="">
      <xdr:nvCxnSpPr>
        <xdr:cNvPr id="62" name="直線コネクタ 61"/>
        <xdr:cNvCxnSpPr/>
      </xdr:nvCxnSpPr>
      <xdr:spPr>
        <a:xfrm flipV="1">
          <a:off x="2908300" y="599140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5283</xdr:rowOff>
    </xdr:from>
    <xdr:to>
      <xdr:col>15</xdr:col>
      <xdr:colOff>50800</xdr:colOff>
      <xdr:row>35</xdr:row>
      <xdr:rowOff>70663</xdr:rowOff>
    </xdr:to>
    <xdr:cxnSp macro="">
      <xdr:nvCxnSpPr>
        <xdr:cNvPr id="65" name="直線コネクタ 64"/>
        <xdr:cNvCxnSpPr/>
      </xdr:nvCxnSpPr>
      <xdr:spPr>
        <a:xfrm flipV="1">
          <a:off x="2019300" y="6006033"/>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70663</xdr:rowOff>
    </xdr:from>
    <xdr:to>
      <xdr:col>10</xdr:col>
      <xdr:colOff>114300</xdr:colOff>
      <xdr:row>35</xdr:row>
      <xdr:rowOff>71120</xdr:rowOff>
    </xdr:to>
    <xdr:cxnSp macro="">
      <xdr:nvCxnSpPr>
        <xdr:cNvPr id="68" name="直線コネクタ 67"/>
        <xdr:cNvCxnSpPr/>
      </xdr:nvCxnSpPr>
      <xdr:spPr>
        <a:xfrm flipV="1">
          <a:off x="1130300" y="607141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95758</xdr:rowOff>
    </xdr:from>
    <xdr:to>
      <xdr:col>24</xdr:col>
      <xdr:colOff>114300</xdr:colOff>
      <xdr:row>35</xdr:row>
      <xdr:rowOff>25908</xdr:rowOff>
    </xdr:to>
    <xdr:sp macro="" textlink="">
      <xdr:nvSpPr>
        <xdr:cNvPr id="78" name="楕円 77"/>
        <xdr:cNvSpPr/>
      </xdr:nvSpPr>
      <xdr:spPr>
        <a:xfrm>
          <a:off x="45847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118635</xdr:rowOff>
    </xdr:from>
    <xdr:ext cx="469744" cy="259045"/>
    <xdr:sp macro="" textlink="">
      <xdr:nvSpPr>
        <xdr:cNvPr id="79" name="議会費該当値テキスト"/>
        <xdr:cNvSpPr txBox="1"/>
      </xdr:nvSpPr>
      <xdr:spPr>
        <a:xfrm>
          <a:off x="4686300"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111303</xdr:rowOff>
    </xdr:from>
    <xdr:to>
      <xdr:col>20</xdr:col>
      <xdr:colOff>38100</xdr:colOff>
      <xdr:row>35</xdr:row>
      <xdr:rowOff>41453</xdr:rowOff>
    </xdr:to>
    <xdr:sp macro="" textlink="">
      <xdr:nvSpPr>
        <xdr:cNvPr id="80" name="楕円 79"/>
        <xdr:cNvSpPr/>
      </xdr:nvSpPr>
      <xdr:spPr>
        <a:xfrm>
          <a:off x="37465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32580</xdr:rowOff>
    </xdr:from>
    <xdr:ext cx="469744" cy="259045"/>
    <xdr:sp macro="" textlink="">
      <xdr:nvSpPr>
        <xdr:cNvPr id="81" name="テキスト ボックス 80"/>
        <xdr:cNvSpPr txBox="1"/>
      </xdr:nvSpPr>
      <xdr:spPr>
        <a:xfrm>
          <a:off x="3562428" y="60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125933</xdr:rowOff>
    </xdr:from>
    <xdr:to>
      <xdr:col>15</xdr:col>
      <xdr:colOff>101600</xdr:colOff>
      <xdr:row>35</xdr:row>
      <xdr:rowOff>56083</xdr:rowOff>
    </xdr:to>
    <xdr:sp macro="" textlink="">
      <xdr:nvSpPr>
        <xdr:cNvPr id="82" name="楕円 81"/>
        <xdr:cNvSpPr/>
      </xdr:nvSpPr>
      <xdr:spPr>
        <a:xfrm>
          <a:off x="28575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47210</xdr:rowOff>
    </xdr:from>
    <xdr:ext cx="469744" cy="259045"/>
    <xdr:sp macro="" textlink="">
      <xdr:nvSpPr>
        <xdr:cNvPr id="83" name="テキスト ボックス 82"/>
        <xdr:cNvSpPr txBox="1"/>
      </xdr:nvSpPr>
      <xdr:spPr>
        <a:xfrm>
          <a:off x="2673428" y="60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19863</xdr:rowOff>
    </xdr:from>
    <xdr:to>
      <xdr:col>10</xdr:col>
      <xdr:colOff>165100</xdr:colOff>
      <xdr:row>35</xdr:row>
      <xdr:rowOff>121463</xdr:rowOff>
    </xdr:to>
    <xdr:sp macro="" textlink="">
      <xdr:nvSpPr>
        <xdr:cNvPr id="84" name="楕円 83"/>
        <xdr:cNvSpPr/>
      </xdr:nvSpPr>
      <xdr:spPr>
        <a:xfrm>
          <a:off x="1968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112590</xdr:rowOff>
    </xdr:from>
    <xdr:ext cx="469744" cy="259045"/>
    <xdr:sp macro="" textlink="">
      <xdr:nvSpPr>
        <xdr:cNvPr id="85" name="テキスト ボックス 84"/>
        <xdr:cNvSpPr txBox="1"/>
      </xdr:nvSpPr>
      <xdr:spPr>
        <a:xfrm>
          <a:off x="1784428"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20320</xdr:rowOff>
    </xdr:from>
    <xdr:to>
      <xdr:col>6</xdr:col>
      <xdr:colOff>38100</xdr:colOff>
      <xdr:row>35</xdr:row>
      <xdr:rowOff>121920</xdr:rowOff>
    </xdr:to>
    <xdr:sp macro="" textlink="">
      <xdr:nvSpPr>
        <xdr:cNvPr id="86" name="楕円 85"/>
        <xdr:cNvSpPr/>
      </xdr:nvSpPr>
      <xdr:spPr>
        <a:xfrm>
          <a:off x="1079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113047</xdr:rowOff>
    </xdr:from>
    <xdr:ext cx="469744" cy="259045"/>
    <xdr:sp macro="" textlink="">
      <xdr:nvSpPr>
        <xdr:cNvPr id="87" name="テキスト ボックス 86"/>
        <xdr:cNvSpPr txBox="1"/>
      </xdr:nvSpPr>
      <xdr:spPr>
        <a:xfrm>
          <a:off x="895428"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27976</xdr:rowOff>
    </xdr:from>
    <xdr:to>
      <xdr:col>24</xdr:col>
      <xdr:colOff>63500</xdr:colOff>
      <xdr:row>58</xdr:row>
      <xdr:rowOff>55149</xdr:rowOff>
    </xdr:to>
    <xdr:cxnSp macro="">
      <xdr:nvCxnSpPr>
        <xdr:cNvPr id="116" name="直線コネクタ 115"/>
        <xdr:cNvCxnSpPr/>
      </xdr:nvCxnSpPr>
      <xdr:spPr>
        <a:xfrm flipV="1">
          <a:off x="3797300" y="9629176"/>
          <a:ext cx="838200" cy="37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11292</xdr:rowOff>
    </xdr:from>
    <xdr:to>
      <xdr:col>19</xdr:col>
      <xdr:colOff>177800</xdr:colOff>
      <xdr:row>58</xdr:row>
      <xdr:rowOff>55149</xdr:rowOff>
    </xdr:to>
    <xdr:cxnSp macro="">
      <xdr:nvCxnSpPr>
        <xdr:cNvPr id="119" name="直線コネクタ 118"/>
        <xdr:cNvCxnSpPr/>
      </xdr:nvCxnSpPr>
      <xdr:spPr>
        <a:xfrm>
          <a:off x="2908300" y="9783942"/>
          <a:ext cx="889000" cy="2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11292</xdr:rowOff>
    </xdr:from>
    <xdr:to>
      <xdr:col>15</xdr:col>
      <xdr:colOff>50800</xdr:colOff>
      <xdr:row>57</xdr:row>
      <xdr:rowOff>162038</xdr:rowOff>
    </xdr:to>
    <xdr:cxnSp macro="">
      <xdr:nvCxnSpPr>
        <xdr:cNvPr id="122" name="直線コネクタ 121"/>
        <xdr:cNvCxnSpPr/>
      </xdr:nvCxnSpPr>
      <xdr:spPr>
        <a:xfrm flipV="1">
          <a:off x="2019300" y="9783942"/>
          <a:ext cx="889000" cy="15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162038</xdr:rowOff>
    </xdr:from>
    <xdr:to>
      <xdr:col>10</xdr:col>
      <xdr:colOff>114300</xdr:colOff>
      <xdr:row>58</xdr:row>
      <xdr:rowOff>7496</xdr:rowOff>
    </xdr:to>
    <xdr:cxnSp macro="">
      <xdr:nvCxnSpPr>
        <xdr:cNvPr id="125" name="直線コネクタ 124"/>
        <xdr:cNvCxnSpPr/>
      </xdr:nvCxnSpPr>
      <xdr:spPr>
        <a:xfrm flipV="1">
          <a:off x="1130300" y="9934688"/>
          <a:ext cx="8890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148626</xdr:rowOff>
    </xdr:from>
    <xdr:to>
      <xdr:col>24</xdr:col>
      <xdr:colOff>114300</xdr:colOff>
      <xdr:row>56</xdr:row>
      <xdr:rowOff>78776</xdr:rowOff>
    </xdr:to>
    <xdr:sp macro="" textlink="">
      <xdr:nvSpPr>
        <xdr:cNvPr id="135" name="楕円 134"/>
        <xdr:cNvSpPr/>
      </xdr:nvSpPr>
      <xdr:spPr>
        <a:xfrm>
          <a:off x="4584700" y="95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63553</xdr:rowOff>
    </xdr:from>
    <xdr:ext cx="599010" cy="259045"/>
    <xdr:sp macro="" textlink="">
      <xdr:nvSpPr>
        <xdr:cNvPr id="136" name="総務費該当値テキスト"/>
        <xdr:cNvSpPr txBox="1"/>
      </xdr:nvSpPr>
      <xdr:spPr>
        <a:xfrm>
          <a:off x="4686300" y="94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4349</xdr:rowOff>
    </xdr:from>
    <xdr:to>
      <xdr:col>20</xdr:col>
      <xdr:colOff>38100</xdr:colOff>
      <xdr:row>58</xdr:row>
      <xdr:rowOff>105949</xdr:rowOff>
    </xdr:to>
    <xdr:sp macro="" textlink="">
      <xdr:nvSpPr>
        <xdr:cNvPr id="137" name="楕円 136"/>
        <xdr:cNvSpPr/>
      </xdr:nvSpPr>
      <xdr:spPr>
        <a:xfrm>
          <a:off x="3746500" y="99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97076</xdr:rowOff>
    </xdr:from>
    <xdr:ext cx="534377" cy="259045"/>
    <xdr:sp macro="" textlink="">
      <xdr:nvSpPr>
        <xdr:cNvPr id="138" name="テキスト ボックス 137"/>
        <xdr:cNvSpPr txBox="1"/>
      </xdr:nvSpPr>
      <xdr:spPr>
        <a:xfrm>
          <a:off x="3530111"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131942</xdr:rowOff>
    </xdr:from>
    <xdr:to>
      <xdr:col>15</xdr:col>
      <xdr:colOff>101600</xdr:colOff>
      <xdr:row>57</xdr:row>
      <xdr:rowOff>62092</xdr:rowOff>
    </xdr:to>
    <xdr:sp macro="" textlink="">
      <xdr:nvSpPr>
        <xdr:cNvPr id="139" name="楕円 138"/>
        <xdr:cNvSpPr/>
      </xdr:nvSpPr>
      <xdr:spPr>
        <a:xfrm>
          <a:off x="2857500" y="97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78619</xdr:rowOff>
    </xdr:from>
    <xdr:ext cx="534377" cy="259045"/>
    <xdr:sp macro="" textlink="">
      <xdr:nvSpPr>
        <xdr:cNvPr id="140" name="テキスト ボックス 139"/>
        <xdr:cNvSpPr txBox="1"/>
      </xdr:nvSpPr>
      <xdr:spPr>
        <a:xfrm>
          <a:off x="2641111" y="950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111238</xdr:rowOff>
    </xdr:from>
    <xdr:to>
      <xdr:col>10</xdr:col>
      <xdr:colOff>165100</xdr:colOff>
      <xdr:row>58</xdr:row>
      <xdr:rowOff>41388</xdr:rowOff>
    </xdr:to>
    <xdr:sp macro="" textlink="">
      <xdr:nvSpPr>
        <xdr:cNvPr id="141" name="楕円 140"/>
        <xdr:cNvSpPr/>
      </xdr:nvSpPr>
      <xdr:spPr>
        <a:xfrm>
          <a:off x="1968500" y="98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32515</xdr:rowOff>
    </xdr:from>
    <xdr:ext cx="534377" cy="259045"/>
    <xdr:sp macro="" textlink="">
      <xdr:nvSpPr>
        <xdr:cNvPr id="142" name="テキスト ボックス 141"/>
        <xdr:cNvSpPr txBox="1"/>
      </xdr:nvSpPr>
      <xdr:spPr>
        <a:xfrm>
          <a:off x="1752111" y="99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128146</xdr:rowOff>
    </xdr:from>
    <xdr:to>
      <xdr:col>6</xdr:col>
      <xdr:colOff>38100</xdr:colOff>
      <xdr:row>58</xdr:row>
      <xdr:rowOff>58296</xdr:rowOff>
    </xdr:to>
    <xdr:sp macro="" textlink="">
      <xdr:nvSpPr>
        <xdr:cNvPr id="143" name="楕円 142"/>
        <xdr:cNvSpPr/>
      </xdr:nvSpPr>
      <xdr:spPr>
        <a:xfrm>
          <a:off x="1079500" y="990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49423</xdr:rowOff>
    </xdr:from>
    <xdr:ext cx="534377" cy="259045"/>
    <xdr:sp macro="" textlink="">
      <xdr:nvSpPr>
        <xdr:cNvPr id="144" name="テキスト ボックス 143"/>
        <xdr:cNvSpPr txBox="1"/>
      </xdr:nvSpPr>
      <xdr:spPr>
        <a:xfrm>
          <a:off x="863111" y="999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161037</xdr:rowOff>
    </xdr:from>
    <xdr:to>
      <xdr:col>24</xdr:col>
      <xdr:colOff>63500</xdr:colOff>
      <xdr:row>76</xdr:row>
      <xdr:rowOff>127788</xdr:rowOff>
    </xdr:to>
    <xdr:cxnSp macro="">
      <xdr:nvCxnSpPr>
        <xdr:cNvPr id="174" name="直線コネクタ 173"/>
        <xdr:cNvCxnSpPr/>
      </xdr:nvCxnSpPr>
      <xdr:spPr>
        <a:xfrm flipV="1">
          <a:off x="3797300" y="13019787"/>
          <a:ext cx="838200" cy="1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127788</xdr:rowOff>
    </xdr:from>
    <xdr:to>
      <xdr:col>19</xdr:col>
      <xdr:colOff>177800</xdr:colOff>
      <xdr:row>77</xdr:row>
      <xdr:rowOff>14427</xdr:rowOff>
    </xdr:to>
    <xdr:cxnSp macro="">
      <xdr:nvCxnSpPr>
        <xdr:cNvPr id="177" name="直線コネクタ 176"/>
        <xdr:cNvCxnSpPr/>
      </xdr:nvCxnSpPr>
      <xdr:spPr>
        <a:xfrm flipV="1">
          <a:off x="2908300" y="13157988"/>
          <a:ext cx="889000" cy="5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14427</xdr:rowOff>
    </xdr:from>
    <xdr:to>
      <xdr:col>15</xdr:col>
      <xdr:colOff>50800</xdr:colOff>
      <xdr:row>77</xdr:row>
      <xdr:rowOff>31648</xdr:rowOff>
    </xdr:to>
    <xdr:cxnSp macro="">
      <xdr:nvCxnSpPr>
        <xdr:cNvPr id="180" name="直線コネクタ 179"/>
        <xdr:cNvCxnSpPr/>
      </xdr:nvCxnSpPr>
      <xdr:spPr>
        <a:xfrm flipV="1">
          <a:off x="2019300" y="13216077"/>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31648</xdr:rowOff>
    </xdr:from>
    <xdr:to>
      <xdr:col>10</xdr:col>
      <xdr:colOff>114300</xdr:colOff>
      <xdr:row>77</xdr:row>
      <xdr:rowOff>103682</xdr:rowOff>
    </xdr:to>
    <xdr:cxnSp macro="">
      <xdr:nvCxnSpPr>
        <xdr:cNvPr id="183" name="直線コネクタ 182"/>
        <xdr:cNvCxnSpPr/>
      </xdr:nvCxnSpPr>
      <xdr:spPr>
        <a:xfrm flipV="1">
          <a:off x="1130300" y="13233298"/>
          <a:ext cx="889000" cy="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110236</xdr:rowOff>
    </xdr:from>
    <xdr:to>
      <xdr:col>24</xdr:col>
      <xdr:colOff>114300</xdr:colOff>
      <xdr:row>76</xdr:row>
      <xdr:rowOff>40385</xdr:rowOff>
    </xdr:to>
    <xdr:sp macro="" textlink="">
      <xdr:nvSpPr>
        <xdr:cNvPr id="193" name="楕円 192"/>
        <xdr:cNvSpPr/>
      </xdr:nvSpPr>
      <xdr:spPr>
        <a:xfrm>
          <a:off x="4584700" y="12968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88663</xdr:rowOff>
    </xdr:from>
    <xdr:ext cx="599010" cy="259045"/>
    <xdr:sp macro="" textlink="">
      <xdr:nvSpPr>
        <xdr:cNvPr id="194" name="民生費該当値テキスト"/>
        <xdr:cNvSpPr txBox="1"/>
      </xdr:nvSpPr>
      <xdr:spPr>
        <a:xfrm>
          <a:off x="4686300" y="1294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76988</xdr:rowOff>
    </xdr:from>
    <xdr:to>
      <xdr:col>20</xdr:col>
      <xdr:colOff>38100</xdr:colOff>
      <xdr:row>77</xdr:row>
      <xdr:rowOff>7138</xdr:rowOff>
    </xdr:to>
    <xdr:sp macro="" textlink="">
      <xdr:nvSpPr>
        <xdr:cNvPr id="195" name="楕円 194"/>
        <xdr:cNvSpPr/>
      </xdr:nvSpPr>
      <xdr:spPr>
        <a:xfrm>
          <a:off x="3746500" y="131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169715</xdr:rowOff>
    </xdr:from>
    <xdr:ext cx="599010" cy="259045"/>
    <xdr:sp macro="" textlink="">
      <xdr:nvSpPr>
        <xdr:cNvPr id="196" name="テキスト ボックス 195"/>
        <xdr:cNvSpPr txBox="1"/>
      </xdr:nvSpPr>
      <xdr:spPr>
        <a:xfrm>
          <a:off x="3497795" y="1319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135077</xdr:rowOff>
    </xdr:from>
    <xdr:to>
      <xdr:col>15</xdr:col>
      <xdr:colOff>101600</xdr:colOff>
      <xdr:row>77</xdr:row>
      <xdr:rowOff>65227</xdr:rowOff>
    </xdr:to>
    <xdr:sp macro="" textlink="">
      <xdr:nvSpPr>
        <xdr:cNvPr id="197" name="楕円 196"/>
        <xdr:cNvSpPr/>
      </xdr:nvSpPr>
      <xdr:spPr>
        <a:xfrm>
          <a:off x="2857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56354</xdr:rowOff>
    </xdr:from>
    <xdr:ext cx="599010" cy="259045"/>
    <xdr:sp macro="" textlink="">
      <xdr:nvSpPr>
        <xdr:cNvPr id="198" name="テキスト ボックス 197"/>
        <xdr:cNvSpPr txBox="1"/>
      </xdr:nvSpPr>
      <xdr:spPr>
        <a:xfrm>
          <a:off x="2608795" y="1325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152298</xdr:rowOff>
    </xdr:from>
    <xdr:to>
      <xdr:col>10</xdr:col>
      <xdr:colOff>165100</xdr:colOff>
      <xdr:row>77</xdr:row>
      <xdr:rowOff>82448</xdr:rowOff>
    </xdr:to>
    <xdr:sp macro="" textlink="">
      <xdr:nvSpPr>
        <xdr:cNvPr id="199" name="楕円 198"/>
        <xdr:cNvSpPr/>
      </xdr:nvSpPr>
      <xdr:spPr>
        <a:xfrm>
          <a:off x="1968500" y="131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73575</xdr:rowOff>
    </xdr:from>
    <xdr:ext cx="599010" cy="259045"/>
    <xdr:sp macro="" textlink="">
      <xdr:nvSpPr>
        <xdr:cNvPr id="200" name="テキスト ボックス 199"/>
        <xdr:cNvSpPr txBox="1"/>
      </xdr:nvSpPr>
      <xdr:spPr>
        <a:xfrm>
          <a:off x="1719795" y="1327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52882</xdr:rowOff>
    </xdr:from>
    <xdr:to>
      <xdr:col>6</xdr:col>
      <xdr:colOff>38100</xdr:colOff>
      <xdr:row>77</xdr:row>
      <xdr:rowOff>154482</xdr:rowOff>
    </xdr:to>
    <xdr:sp macro="" textlink="">
      <xdr:nvSpPr>
        <xdr:cNvPr id="201" name="楕円 200"/>
        <xdr:cNvSpPr/>
      </xdr:nvSpPr>
      <xdr:spPr>
        <a:xfrm>
          <a:off x="1079500" y="132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145609</xdr:rowOff>
    </xdr:from>
    <xdr:ext cx="599010" cy="259045"/>
    <xdr:sp macro="" textlink="">
      <xdr:nvSpPr>
        <xdr:cNvPr id="202" name="テキスト ボックス 201"/>
        <xdr:cNvSpPr txBox="1"/>
      </xdr:nvSpPr>
      <xdr:spPr>
        <a:xfrm>
          <a:off x="830795" y="133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157673</xdr:rowOff>
    </xdr:from>
    <xdr:to>
      <xdr:col>24</xdr:col>
      <xdr:colOff>63500</xdr:colOff>
      <xdr:row>96</xdr:row>
      <xdr:rowOff>97278</xdr:rowOff>
    </xdr:to>
    <xdr:cxnSp macro="">
      <xdr:nvCxnSpPr>
        <xdr:cNvPr id="233" name="直線コネクタ 232"/>
        <xdr:cNvCxnSpPr/>
      </xdr:nvCxnSpPr>
      <xdr:spPr>
        <a:xfrm flipV="1">
          <a:off x="3797300" y="16445423"/>
          <a:ext cx="838200" cy="1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97278</xdr:rowOff>
    </xdr:from>
    <xdr:to>
      <xdr:col>19</xdr:col>
      <xdr:colOff>177800</xdr:colOff>
      <xdr:row>97</xdr:row>
      <xdr:rowOff>143151</xdr:rowOff>
    </xdr:to>
    <xdr:cxnSp macro="">
      <xdr:nvCxnSpPr>
        <xdr:cNvPr id="236" name="直線コネクタ 235"/>
        <xdr:cNvCxnSpPr/>
      </xdr:nvCxnSpPr>
      <xdr:spPr>
        <a:xfrm flipV="1">
          <a:off x="2908300" y="16556478"/>
          <a:ext cx="889000" cy="2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143151</xdr:rowOff>
    </xdr:from>
    <xdr:to>
      <xdr:col>15</xdr:col>
      <xdr:colOff>50800</xdr:colOff>
      <xdr:row>97</xdr:row>
      <xdr:rowOff>164596</xdr:rowOff>
    </xdr:to>
    <xdr:cxnSp macro="">
      <xdr:nvCxnSpPr>
        <xdr:cNvPr id="239" name="直線コネクタ 238"/>
        <xdr:cNvCxnSpPr/>
      </xdr:nvCxnSpPr>
      <xdr:spPr>
        <a:xfrm flipV="1">
          <a:off x="2019300" y="16773801"/>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164596</xdr:rowOff>
    </xdr:from>
    <xdr:to>
      <xdr:col>10</xdr:col>
      <xdr:colOff>114300</xdr:colOff>
      <xdr:row>98</xdr:row>
      <xdr:rowOff>569</xdr:rowOff>
    </xdr:to>
    <xdr:cxnSp macro="">
      <xdr:nvCxnSpPr>
        <xdr:cNvPr id="242" name="直線コネクタ 241"/>
        <xdr:cNvCxnSpPr/>
      </xdr:nvCxnSpPr>
      <xdr:spPr>
        <a:xfrm flipV="1">
          <a:off x="1130300" y="16795246"/>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106873</xdr:rowOff>
    </xdr:from>
    <xdr:to>
      <xdr:col>24</xdr:col>
      <xdr:colOff>114300</xdr:colOff>
      <xdr:row>96</xdr:row>
      <xdr:rowOff>37023</xdr:rowOff>
    </xdr:to>
    <xdr:sp macro="" textlink="">
      <xdr:nvSpPr>
        <xdr:cNvPr id="252" name="楕円 251"/>
        <xdr:cNvSpPr/>
      </xdr:nvSpPr>
      <xdr:spPr>
        <a:xfrm>
          <a:off x="4584700" y="163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129750</xdr:rowOff>
    </xdr:from>
    <xdr:ext cx="534377" cy="259045"/>
    <xdr:sp macro="" textlink="">
      <xdr:nvSpPr>
        <xdr:cNvPr id="253" name="衛生費該当値テキスト"/>
        <xdr:cNvSpPr txBox="1"/>
      </xdr:nvSpPr>
      <xdr:spPr>
        <a:xfrm>
          <a:off x="4686300" y="1624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46478</xdr:rowOff>
    </xdr:from>
    <xdr:to>
      <xdr:col>20</xdr:col>
      <xdr:colOff>38100</xdr:colOff>
      <xdr:row>96</xdr:row>
      <xdr:rowOff>148078</xdr:rowOff>
    </xdr:to>
    <xdr:sp macro="" textlink="">
      <xdr:nvSpPr>
        <xdr:cNvPr id="254" name="楕円 253"/>
        <xdr:cNvSpPr/>
      </xdr:nvSpPr>
      <xdr:spPr>
        <a:xfrm>
          <a:off x="3746500" y="165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164605</xdr:rowOff>
    </xdr:from>
    <xdr:ext cx="534377" cy="259045"/>
    <xdr:sp macro="" textlink="">
      <xdr:nvSpPr>
        <xdr:cNvPr id="255" name="テキスト ボックス 254"/>
        <xdr:cNvSpPr txBox="1"/>
      </xdr:nvSpPr>
      <xdr:spPr>
        <a:xfrm>
          <a:off x="3530111" y="162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92351</xdr:rowOff>
    </xdr:from>
    <xdr:to>
      <xdr:col>15</xdr:col>
      <xdr:colOff>101600</xdr:colOff>
      <xdr:row>98</xdr:row>
      <xdr:rowOff>22501</xdr:rowOff>
    </xdr:to>
    <xdr:sp macro="" textlink="">
      <xdr:nvSpPr>
        <xdr:cNvPr id="256" name="楕円 255"/>
        <xdr:cNvSpPr/>
      </xdr:nvSpPr>
      <xdr:spPr>
        <a:xfrm>
          <a:off x="2857500" y="167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13628</xdr:rowOff>
    </xdr:from>
    <xdr:ext cx="534377" cy="259045"/>
    <xdr:sp macro="" textlink="">
      <xdr:nvSpPr>
        <xdr:cNvPr id="257" name="テキスト ボックス 256"/>
        <xdr:cNvSpPr txBox="1"/>
      </xdr:nvSpPr>
      <xdr:spPr>
        <a:xfrm>
          <a:off x="2641111" y="168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113796</xdr:rowOff>
    </xdr:from>
    <xdr:to>
      <xdr:col>10</xdr:col>
      <xdr:colOff>165100</xdr:colOff>
      <xdr:row>98</xdr:row>
      <xdr:rowOff>43946</xdr:rowOff>
    </xdr:to>
    <xdr:sp macro="" textlink="">
      <xdr:nvSpPr>
        <xdr:cNvPr id="258" name="楕円 257"/>
        <xdr:cNvSpPr/>
      </xdr:nvSpPr>
      <xdr:spPr>
        <a:xfrm>
          <a:off x="1968500" y="167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35073</xdr:rowOff>
    </xdr:from>
    <xdr:ext cx="534377" cy="259045"/>
    <xdr:sp macro="" textlink="">
      <xdr:nvSpPr>
        <xdr:cNvPr id="259" name="テキスト ボックス 258"/>
        <xdr:cNvSpPr txBox="1"/>
      </xdr:nvSpPr>
      <xdr:spPr>
        <a:xfrm>
          <a:off x="1752111" y="168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121219</xdr:rowOff>
    </xdr:from>
    <xdr:to>
      <xdr:col>6</xdr:col>
      <xdr:colOff>38100</xdr:colOff>
      <xdr:row>98</xdr:row>
      <xdr:rowOff>51369</xdr:rowOff>
    </xdr:to>
    <xdr:sp macro="" textlink="">
      <xdr:nvSpPr>
        <xdr:cNvPr id="260" name="楕円 259"/>
        <xdr:cNvSpPr/>
      </xdr:nvSpPr>
      <xdr:spPr>
        <a:xfrm>
          <a:off x="1079500" y="167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42496</xdr:rowOff>
    </xdr:from>
    <xdr:ext cx="534377" cy="259045"/>
    <xdr:sp macro="" textlink="">
      <xdr:nvSpPr>
        <xdr:cNvPr id="261" name="テキスト ボックス 260"/>
        <xdr:cNvSpPr txBox="1"/>
      </xdr:nvSpPr>
      <xdr:spPr>
        <a:xfrm>
          <a:off x="863111" y="1684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97736</xdr:rowOff>
    </xdr:to>
    <xdr:cxnSp macro="">
      <xdr:nvCxnSpPr>
        <xdr:cNvPr id="292" name="直線コネクタ 291"/>
        <xdr:cNvCxnSpPr/>
      </xdr:nvCxnSpPr>
      <xdr:spPr>
        <a:xfrm>
          <a:off x="9639300" y="6784122"/>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94633</xdr:rowOff>
    </xdr:from>
    <xdr:to>
      <xdr:col>50</xdr:col>
      <xdr:colOff>114300</xdr:colOff>
      <xdr:row>39</xdr:row>
      <xdr:rowOff>97572</xdr:rowOff>
    </xdr:to>
    <xdr:cxnSp macro="">
      <xdr:nvCxnSpPr>
        <xdr:cNvPr id="295" name="直線コネクタ 294"/>
        <xdr:cNvCxnSpPr/>
      </xdr:nvCxnSpPr>
      <xdr:spPr>
        <a:xfrm>
          <a:off x="8750300" y="678118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94633</xdr:rowOff>
    </xdr:from>
    <xdr:to>
      <xdr:col>45</xdr:col>
      <xdr:colOff>177800</xdr:colOff>
      <xdr:row>39</xdr:row>
      <xdr:rowOff>96103</xdr:rowOff>
    </xdr:to>
    <xdr:cxnSp macro="">
      <xdr:nvCxnSpPr>
        <xdr:cNvPr id="298" name="直線コネクタ 297"/>
        <xdr:cNvCxnSpPr/>
      </xdr:nvCxnSpPr>
      <xdr:spPr>
        <a:xfrm flipV="1">
          <a:off x="7861300" y="678118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96103</xdr:rowOff>
    </xdr:from>
    <xdr:to>
      <xdr:col>41</xdr:col>
      <xdr:colOff>50800</xdr:colOff>
      <xdr:row>39</xdr:row>
      <xdr:rowOff>97082</xdr:rowOff>
    </xdr:to>
    <xdr:cxnSp macro="">
      <xdr:nvCxnSpPr>
        <xdr:cNvPr id="301" name="直線コネクタ 300"/>
        <xdr:cNvCxnSpPr/>
      </xdr:nvCxnSpPr>
      <xdr:spPr>
        <a:xfrm flipV="1">
          <a:off x="6972300" y="678265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46936</xdr:rowOff>
    </xdr:from>
    <xdr:to>
      <xdr:col>55</xdr:col>
      <xdr:colOff>50800</xdr:colOff>
      <xdr:row>39</xdr:row>
      <xdr:rowOff>148536</xdr:rowOff>
    </xdr:to>
    <xdr:sp macro="" textlink="">
      <xdr:nvSpPr>
        <xdr:cNvPr id="311" name="楕円 310"/>
        <xdr:cNvSpPr/>
      </xdr:nvSpPr>
      <xdr:spPr>
        <a:xfrm>
          <a:off x="104267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133313</xdr:rowOff>
    </xdr:from>
    <xdr:ext cx="249299" cy="259045"/>
    <xdr:sp macro="" textlink="">
      <xdr:nvSpPr>
        <xdr:cNvPr id="312" name="労働費該当値テキスト"/>
        <xdr:cNvSpPr txBox="1"/>
      </xdr:nvSpPr>
      <xdr:spPr>
        <a:xfrm>
          <a:off x="10528300" y="664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13" name="楕円 312"/>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14" name="テキスト ボックス 313"/>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43833</xdr:rowOff>
    </xdr:from>
    <xdr:to>
      <xdr:col>46</xdr:col>
      <xdr:colOff>38100</xdr:colOff>
      <xdr:row>39</xdr:row>
      <xdr:rowOff>145433</xdr:rowOff>
    </xdr:to>
    <xdr:sp macro="" textlink="">
      <xdr:nvSpPr>
        <xdr:cNvPr id="315" name="楕円 314"/>
        <xdr:cNvSpPr/>
      </xdr:nvSpPr>
      <xdr:spPr>
        <a:xfrm>
          <a:off x="8699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136560</xdr:rowOff>
    </xdr:from>
    <xdr:ext cx="313932" cy="259045"/>
    <xdr:sp macro="" textlink="">
      <xdr:nvSpPr>
        <xdr:cNvPr id="316" name="テキスト ボックス 315"/>
        <xdr:cNvSpPr txBox="1"/>
      </xdr:nvSpPr>
      <xdr:spPr>
        <a:xfrm>
          <a:off x="8593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45303</xdr:rowOff>
    </xdr:from>
    <xdr:to>
      <xdr:col>41</xdr:col>
      <xdr:colOff>101600</xdr:colOff>
      <xdr:row>39</xdr:row>
      <xdr:rowOff>146903</xdr:rowOff>
    </xdr:to>
    <xdr:sp macro="" textlink="">
      <xdr:nvSpPr>
        <xdr:cNvPr id="317" name="楕円 316"/>
        <xdr:cNvSpPr/>
      </xdr:nvSpPr>
      <xdr:spPr>
        <a:xfrm>
          <a:off x="7810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138030</xdr:rowOff>
    </xdr:from>
    <xdr:ext cx="313932" cy="259045"/>
    <xdr:sp macro="" textlink="">
      <xdr:nvSpPr>
        <xdr:cNvPr id="318" name="テキスト ボックス 317"/>
        <xdr:cNvSpPr txBox="1"/>
      </xdr:nvSpPr>
      <xdr:spPr>
        <a:xfrm>
          <a:off x="7704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46282</xdr:rowOff>
    </xdr:from>
    <xdr:to>
      <xdr:col>36</xdr:col>
      <xdr:colOff>165100</xdr:colOff>
      <xdr:row>39</xdr:row>
      <xdr:rowOff>147882</xdr:rowOff>
    </xdr:to>
    <xdr:sp macro="" textlink="">
      <xdr:nvSpPr>
        <xdr:cNvPr id="319" name="楕円 318"/>
        <xdr:cNvSpPr/>
      </xdr:nvSpPr>
      <xdr:spPr>
        <a:xfrm>
          <a:off x="6921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139009</xdr:rowOff>
    </xdr:from>
    <xdr:ext cx="313932" cy="259045"/>
    <xdr:sp macro="" textlink="">
      <xdr:nvSpPr>
        <xdr:cNvPr id="320" name="テキスト ボックス 319"/>
        <xdr:cNvSpPr txBox="1"/>
      </xdr:nvSpPr>
      <xdr:spPr>
        <a:xfrm>
          <a:off x="6815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104248</xdr:rowOff>
    </xdr:from>
    <xdr:to>
      <xdr:col>55</xdr:col>
      <xdr:colOff>0</xdr:colOff>
      <xdr:row>57</xdr:row>
      <xdr:rowOff>149416</xdr:rowOff>
    </xdr:to>
    <xdr:cxnSp macro="">
      <xdr:nvCxnSpPr>
        <xdr:cNvPr id="349" name="直線コネクタ 348"/>
        <xdr:cNvCxnSpPr/>
      </xdr:nvCxnSpPr>
      <xdr:spPr>
        <a:xfrm flipV="1">
          <a:off x="9639300" y="9876898"/>
          <a:ext cx="838200" cy="4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149416</xdr:rowOff>
    </xdr:from>
    <xdr:to>
      <xdr:col>50</xdr:col>
      <xdr:colOff>114300</xdr:colOff>
      <xdr:row>57</xdr:row>
      <xdr:rowOff>160655</xdr:rowOff>
    </xdr:to>
    <xdr:cxnSp macro="">
      <xdr:nvCxnSpPr>
        <xdr:cNvPr id="352" name="直線コネクタ 351"/>
        <xdr:cNvCxnSpPr/>
      </xdr:nvCxnSpPr>
      <xdr:spPr>
        <a:xfrm flipV="1">
          <a:off x="8750300" y="9922066"/>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126746</xdr:rowOff>
    </xdr:from>
    <xdr:to>
      <xdr:col>45</xdr:col>
      <xdr:colOff>177800</xdr:colOff>
      <xdr:row>57</xdr:row>
      <xdr:rowOff>160655</xdr:rowOff>
    </xdr:to>
    <xdr:cxnSp macro="">
      <xdr:nvCxnSpPr>
        <xdr:cNvPr id="355" name="直線コネクタ 354"/>
        <xdr:cNvCxnSpPr/>
      </xdr:nvCxnSpPr>
      <xdr:spPr>
        <a:xfrm>
          <a:off x="7861300" y="989939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126746</xdr:rowOff>
    </xdr:from>
    <xdr:to>
      <xdr:col>41</xdr:col>
      <xdr:colOff>50800</xdr:colOff>
      <xdr:row>57</xdr:row>
      <xdr:rowOff>132499</xdr:rowOff>
    </xdr:to>
    <xdr:cxnSp macro="">
      <xdr:nvCxnSpPr>
        <xdr:cNvPr id="358" name="直線コネクタ 357"/>
        <xdr:cNvCxnSpPr/>
      </xdr:nvCxnSpPr>
      <xdr:spPr>
        <a:xfrm flipV="1">
          <a:off x="6972300" y="9899396"/>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53448</xdr:rowOff>
    </xdr:from>
    <xdr:to>
      <xdr:col>55</xdr:col>
      <xdr:colOff>50800</xdr:colOff>
      <xdr:row>57</xdr:row>
      <xdr:rowOff>155048</xdr:rowOff>
    </xdr:to>
    <xdr:sp macro="" textlink="">
      <xdr:nvSpPr>
        <xdr:cNvPr id="368" name="楕円 367"/>
        <xdr:cNvSpPr/>
      </xdr:nvSpPr>
      <xdr:spPr>
        <a:xfrm>
          <a:off x="10426700" y="98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31875</xdr:rowOff>
    </xdr:from>
    <xdr:ext cx="534377" cy="259045"/>
    <xdr:sp macro="" textlink="">
      <xdr:nvSpPr>
        <xdr:cNvPr id="369" name="農林水産業費該当値テキスト"/>
        <xdr:cNvSpPr txBox="1"/>
      </xdr:nvSpPr>
      <xdr:spPr>
        <a:xfrm>
          <a:off x="10528300" y="98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98616</xdr:rowOff>
    </xdr:from>
    <xdr:to>
      <xdr:col>50</xdr:col>
      <xdr:colOff>165100</xdr:colOff>
      <xdr:row>58</xdr:row>
      <xdr:rowOff>28766</xdr:rowOff>
    </xdr:to>
    <xdr:sp macro="" textlink="">
      <xdr:nvSpPr>
        <xdr:cNvPr id="370" name="楕円 369"/>
        <xdr:cNvSpPr/>
      </xdr:nvSpPr>
      <xdr:spPr>
        <a:xfrm>
          <a:off x="9588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19893</xdr:rowOff>
    </xdr:from>
    <xdr:ext cx="534377" cy="259045"/>
    <xdr:sp macro="" textlink="">
      <xdr:nvSpPr>
        <xdr:cNvPr id="371" name="テキスト ボックス 370"/>
        <xdr:cNvSpPr txBox="1"/>
      </xdr:nvSpPr>
      <xdr:spPr>
        <a:xfrm>
          <a:off x="9372111" y="99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109855</xdr:rowOff>
    </xdr:from>
    <xdr:to>
      <xdr:col>46</xdr:col>
      <xdr:colOff>38100</xdr:colOff>
      <xdr:row>58</xdr:row>
      <xdr:rowOff>40005</xdr:rowOff>
    </xdr:to>
    <xdr:sp macro="" textlink="">
      <xdr:nvSpPr>
        <xdr:cNvPr id="372" name="楕円 371"/>
        <xdr:cNvSpPr/>
      </xdr:nvSpPr>
      <xdr:spPr>
        <a:xfrm>
          <a:off x="8699500" y="98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31132</xdr:rowOff>
    </xdr:from>
    <xdr:ext cx="534377" cy="259045"/>
    <xdr:sp macro="" textlink="">
      <xdr:nvSpPr>
        <xdr:cNvPr id="373" name="テキスト ボックス 372"/>
        <xdr:cNvSpPr txBox="1"/>
      </xdr:nvSpPr>
      <xdr:spPr>
        <a:xfrm>
          <a:off x="8483111" y="99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75946</xdr:rowOff>
    </xdr:from>
    <xdr:to>
      <xdr:col>41</xdr:col>
      <xdr:colOff>101600</xdr:colOff>
      <xdr:row>58</xdr:row>
      <xdr:rowOff>6096</xdr:rowOff>
    </xdr:to>
    <xdr:sp macro="" textlink="">
      <xdr:nvSpPr>
        <xdr:cNvPr id="374" name="楕円 373"/>
        <xdr:cNvSpPr/>
      </xdr:nvSpPr>
      <xdr:spPr>
        <a:xfrm>
          <a:off x="7810500" y="98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168673</xdr:rowOff>
    </xdr:from>
    <xdr:ext cx="534377" cy="259045"/>
    <xdr:sp macro="" textlink="">
      <xdr:nvSpPr>
        <xdr:cNvPr id="375" name="テキスト ボックス 374"/>
        <xdr:cNvSpPr txBox="1"/>
      </xdr:nvSpPr>
      <xdr:spPr>
        <a:xfrm>
          <a:off x="7594111" y="99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81699</xdr:rowOff>
    </xdr:from>
    <xdr:to>
      <xdr:col>36</xdr:col>
      <xdr:colOff>165100</xdr:colOff>
      <xdr:row>58</xdr:row>
      <xdr:rowOff>11849</xdr:rowOff>
    </xdr:to>
    <xdr:sp macro="" textlink="">
      <xdr:nvSpPr>
        <xdr:cNvPr id="376" name="楕円 375"/>
        <xdr:cNvSpPr/>
      </xdr:nvSpPr>
      <xdr:spPr>
        <a:xfrm>
          <a:off x="6921500" y="98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2976</xdr:rowOff>
    </xdr:from>
    <xdr:ext cx="534377" cy="259045"/>
    <xdr:sp macro="" textlink="">
      <xdr:nvSpPr>
        <xdr:cNvPr id="377" name="テキスト ボックス 376"/>
        <xdr:cNvSpPr txBox="1"/>
      </xdr:nvSpPr>
      <xdr:spPr>
        <a:xfrm>
          <a:off x="6705111" y="99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95523</xdr:rowOff>
    </xdr:from>
    <xdr:to>
      <xdr:col>55</xdr:col>
      <xdr:colOff>0</xdr:colOff>
      <xdr:row>78</xdr:row>
      <xdr:rowOff>55404</xdr:rowOff>
    </xdr:to>
    <xdr:cxnSp macro="">
      <xdr:nvCxnSpPr>
        <xdr:cNvPr id="406" name="直線コネクタ 405"/>
        <xdr:cNvCxnSpPr/>
      </xdr:nvCxnSpPr>
      <xdr:spPr>
        <a:xfrm flipV="1">
          <a:off x="9639300" y="13297173"/>
          <a:ext cx="838200" cy="1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53727</xdr:rowOff>
    </xdr:from>
    <xdr:to>
      <xdr:col>50</xdr:col>
      <xdr:colOff>114300</xdr:colOff>
      <xdr:row>78</xdr:row>
      <xdr:rowOff>55404</xdr:rowOff>
    </xdr:to>
    <xdr:cxnSp macro="">
      <xdr:nvCxnSpPr>
        <xdr:cNvPr id="409" name="直線コネクタ 408"/>
        <xdr:cNvCxnSpPr/>
      </xdr:nvCxnSpPr>
      <xdr:spPr>
        <a:xfrm>
          <a:off x="8750300" y="13426827"/>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53727</xdr:rowOff>
    </xdr:from>
    <xdr:to>
      <xdr:col>45</xdr:col>
      <xdr:colOff>177800</xdr:colOff>
      <xdr:row>78</xdr:row>
      <xdr:rowOff>67596</xdr:rowOff>
    </xdr:to>
    <xdr:cxnSp macro="">
      <xdr:nvCxnSpPr>
        <xdr:cNvPr id="412" name="直線コネクタ 411"/>
        <xdr:cNvCxnSpPr/>
      </xdr:nvCxnSpPr>
      <xdr:spPr>
        <a:xfrm flipV="1">
          <a:off x="7861300" y="13426827"/>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67596</xdr:rowOff>
    </xdr:from>
    <xdr:to>
      <xdr:col>41</xdr:col>
      <xdr:colOff>50800</xdr:colOff>
      <xdr:row>78</xdr:row>
      <xdr:rowOff>74530</xdr:rowOff>
    </xdr:to>
    <xdr:cxnSp macro="">
      <xdr:nvCxnSpPr>
        <xdr:cNvPr id="415" name="直線コネクタ 414"/>
        <xdr:cNvCxnSpPr/>
      </xdr:nvCxnSpPr>
      <xdr:spPr>
        <a:xfrm flipV="1">
          <a:off x="6972300" y="13440696"/>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44723</xdr:rowOff>
    </xdr:from>
    <xdr:to>
      <xdr:col>55</xdr:col>
      <xdr:colOff>50800</xdr:colOff>
      <xdr:row>77</xdr:row>
      <xdr:rowOff>146323</xdr:rowOff>
    </xdr:to>
    <xdr:sp macro="" textlink="">
      <xdr:nvSpPr>
        <xdr:cNvPr id="425" name="楕円 424"/>
        <xdr:cNvSpPr/>
      </xdr:nvSpPr>
      <xdr:spPr>
        <a:xfrm>
          <a:off x="10426700" y="132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23150</xdr:rowOff>
    </xdr:from>
    <xdr:ext cx="534377" cy="259045"/>
    <xdr:sp macro="" textlink="">
      <xdr:nvSpPr>
        <xdr:cNvPr id="426" name="商工費該当値テキスト"/>
        <xdr:cNvSpPr txBox="1"/>
      </xdr:nvSpPr>
      <xdr:spPr>
        <a:xfrm>
          <a:off x="10528300" y="132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4604</xdr:rowOff>
    </xdr:from>
    <xdr:to>
      <xdr:col>50</xdr:col>
      <xdr:colOff>165100</xdr:colOff>
      <xdr:row>78</xdr:row>
      <xdr:rowOff>106204</xdr:rowOff>
    </xdr:to>
    <xdr:sp macro="" textlink="">
      <xdr:nvSpPr>
        <xdr:cNvPr id="427" name="楕円 426"/>
        <xdr:cNvSpPr/>
      </xdr:nvSpPr>
      <xdr:spPr>
        <a:xfrm>
          <a:off x="9588500" y="133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97331</xdr:rowOff>
    </xdr:from>
    <xdr:ext cx="469744" cy="259045"/>
    <xdr:sp macro="" textlink="">
      <xdr:nvSpPr>
        <xdr:cNvPr id="428" name="テキスト ボックス 427"/>
        <xdr:cNvSpPr txBox="1"/>
      </xdr:nvSpPr>
      <xdr:spPr>
        <a:xfrm>
          <a:off x="9404428" y="1347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2927</xdr:rowOff>
    </xdr:from>
    <xdr:to>
      <xdr:col>46</xdr:col>
      <xdr:colOff>38100</xdr:colOff>
      <xdr:row>78</xdr:row>
      <xdr:rowOff>104527</xdr:rowOff>
    </xdr:to>
    <xdr:sp macro="" textlink="">
      <xdr:nvSpPr>
        <xdr:cNvPr id="429" name="楕円 428"/>
        <xdr:cNvSpPr/>
      </xdr:nvSpPr>
      <xdr:spPr>
        <a:xfrm>
          <a:off x="8699500" y="133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95654</xdr:rowOff>
    </xdr:from>
    <xdr:ext cx="469744" cy="259045"/>
    <xdr:sp macro="" textlink="">
      <xdr:nvSpPr>
        <xdr:cNvPr id="430" name="テキスト ボックス 429"/>
        <xdr:cNvSpPr txBox="1"/>
      </xdr:nvSpPr>
      <xdr:spPr>
        <a:xfrm>
          <a:off x="8515428" y="134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16796</xdr:rowOff>
    </xdr:from>
    <xdr:to>
      <xdr:col>41</xdr:col>
      <xdr:colOff>101600</xdr:colOff>
      <xdr:row>78</xdr:row>
      <xdr:rowOff>118396</xdr:rowOff>
    </xdr:to>
    <xdr:sp macro="" textlink="">
      <xdr:nvSpPr>
        <xdr:cNvPr id="431" name="楕円 430"/>
        <xdr:cNvSpPr/>
      </xdr:nvSpPr>
      <xdr:spPr>
        <a:xfrm>
          <a:off x="7810500" y="133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109523</xdr:rowOff>
    </xdr:from>
    <xdr:ext cx="469744" cy="259045"/>
    <xdr:sp macro="" textlink="">
      <xdr:nvSpPr>
        <xdr:cNvPr id="432" name="テキスト ボックス 431"/>
        <xdr:cNvSpPr txBox="1"/>
      </xdr:nvSpPr>
      <xdr:spPr>
        <a:xfrm>
          <a:off x="7626428" y="134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23730</xdr:rowOff>
    </xdr:from>
    <xdr:to>
      <xdr:col>36</xdr:col>
      <xdr:colOff>165100</xdr:colOff>
      <xdr:row>78</xdr:row>
      <xdr:rowOff>125330</xdr:rowOff>
    </xdr:to>
    <xdr:sp macro="" textlink="">
      <xdr:nvSpPr>
        <xdr:cNvPr id="433" name="楕円 432"/>
        <xdr:cNvSpPr/>
      </xdr:nvSpPr>
      <xdr:spPr>
        <a:xfrm>
          <a:off x="6921500" y="133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116457</xdr:rowOff>
    </xdr:from>
    <xdr:ext cx="469744" cy="259045"/>
    <xdr:sp macro="" textlink="">
      <xdr:nvSpPr>
        <xdr:cNvPr id="434" name="テキスト ボックス 433"/>
        <xdr:cNvSpPr txBox="1"/>
      </xdr:nvSpPr>
      <xdr:spPr>
        <a:xfrm>
          <a:off x="6737428" y="134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100985</xdr:rowOff>
    </xdr:from>
    <xdr:to>
      <xdr:col>55</xdr:col>
      <xdr:colOff>0</xdr:colOff>
      <xdr:row>97</xdr:row>
      <xdr:rowOff>42447</xdr:rowOff>
    </xdr:to>
    <xdr:cxnSp macro="">
      <xdr:nvCxnSpPr>
        <xdr:cNvPr id="466" name="直線コネクタ 465"/>
        <xdr:cNvCxnSpPr/>
      </xdr:nvCxnSpPr>
      <xdr:spPr>
        <a:xfrm flipV="1">
          <a:off x="9639300" y="16560185"/>
          <a:ext cx="838200" cy="1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42447</xdr:rowOff>
    </xdr:from>
    <xdr:to>
      <xdr:col>50</xdr:col>
      <xdr:colOff>114300</xdr:colOff>
      <xdr:row>97</xdr:row>
      <xdr:rowOff>104349</xdr:rowOff>
    </xdr:to>
    <xdr:cxnSp macro="">
      <xdr:nvCxnSpPr>
        <xdr:cNvPr id="469" name="直線コネクタ 468"/>
        <xdr:cNvCxnSpPr/>
      </xdr:nvCxnSpPr>
      <xdr:spPr>
        <a:xfrm flipV="1">
          <a:off x="8750300" y="16673097"/>
          <a:ext cx="889000" cy="6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94306</xdr:rowOff>
    </xdr:from>
    <xdr:to>
      <xdr:col>45</xdr:col>
      <xdr:colOff>177800</xdr:colOff>
      <xdr:row>97</xdr:row>
      <xdr:rowOff>104349</xdr:rowOff>
    </xdr:to>
    <xdr:cxnSp macro="">
      <xdr:nvCxnSpPr>
        <xdr:cNvPr id="472" name="直線コネクタ 471"/>
        <xdr:cNvCxnSpPr/>
      </xdr:nvCxnSpPr>
      <xdr:spPr>
        <a:xfrm>
          <a:off x="7861300" y="16724956"/>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34364</xdr:rowOff>
    </xdr:from>
    <xdr:to>
      <xdr:col>41</xdr:col>
      <xdr:colOff>50800</xdr:colOff>
      <xdr:row>97</xdr:row>
      <xdr:rowOff>94306</xdr:rowOff>
    </xdr:to>
    <xdr:cxnSp macro="">
      <xdr:nvCxnSpPr>
        <xdr:cNvPr id="475" name="直線コネクタ 474"/>
        <xdr:cNvCxnSpPr/>
      </xdr:nvCxnSpPr>
      <xdr:spPr>
        <a:xfrm>
          <a:off x="6972300" y="16493564"/>
          <a:ext cx="889000" cy="23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50185</xdr:rowOff>
    </xdr:from>
    <xdr:to>
      <xdr:col>55</xdr:col>
      <xdr:colOff>50800</xdr:colOff>
      <xdr:row>96</xdr:row>
      <xdr:rowOff>151785</xdr:rowOff>
    </xdr:to>
    <xdr:sp macro="" textlink="">
      <xdr:nvSpPr>
        <xdr:cNvPr id="485" name="楕円 484"/>
        <xdr:cNvSpPr/>
      </xdr:nvSpPr>
      <xdr:spPr>
        <a:xfrm>
          <a:off x="10426700" y="165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73062</xdr:rowOff>
    </xdr:from>
    <xdr:ext cx="534377" cy="259045"/>
    <xdr:sp macro="" textlink="">
      <xdr:nvSpPr>
        <xdr:cNvPr id="486" name="土木費該当値テキスト"/>
        <xdr:cNvSpPr txBox="1"/>
      </xdr:nvSpPr>
      <xdr:spPr>
        <a:xfrm>
          <a:off x="10528300" y="1636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163097</xdr:rowOff>
    </xdr:from>
    <xdr:to>
      <xdr:col>50</xdr:col>
      <xdr:colOff>165100</xdr:colOff>
      <xdr:row>97</xdr:row>
      <xdr:rowOff>93247</xdr:rowOff>
    </xdr:to>
    <xdr:sp macro="" textlink="">
      <xdr:nvSpPr>
        <xdr:cNvPr id="487" name="楕円 486"/>
        <xdr:cNvSpPr/>
      </xdr:nvSpPr>
      <xdr:spPr>
        <a:xfrm>
          <a:off x="9588500" y="166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84374</xdr:rowOff>
    </xdr:from>
    <xdr:ext cx="534377" cy="259045"/>
    <xdr:sp macro="" textlink="">
      <xdr:nvSpPr>
        <xdr:cNvPr id="488" name="テキスト ボックス 487"/>
        <xdr:cNvSpPr txBox="1"/>
      </xdr:nvSpPr>
      <xdr:spPr>
        <a:xfrm>
          <a:off x="9372111" y="167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53549</xdr:rowOff>
    </xdr:from>
    <xdr:to>
      <xdr:col>46</xdr:col>
      <xdr:colOff>38100</xdr:colOff>
      <xdr:row>97</xdr:row>
      <xdr:rowOff>155149</xdr:rowOff>
    </xdr:to>
    <xdr:sp macro="" textlink="">
      <xdr:nvSpPr>
        <xdr:cNvPr id="489" name="楕円 488"/>
        <xdr:cNvSpPr/>
      </xdr:nvSpPr>
      <xdr:spPr>
        <a:xfrm>
          <a:off x="8699500" y="166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146276</xdr:rowOff>
    </xdr:from>
    <xdr:ext cx="534377" cy="259045"/>
    <xdr:sp macro="" textlink="">
      <xdr:nvSpPr>
        <xdr:cNvPr id="490" name="テキスト ボックス 489"/>
        <xdr:cNvSpPr txBox="1"/>
      </xdr:nvSpPr>
      <xdr:spPr>
        <a:xfrm>
          <a:off x="8483111" y="1677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43506</xdr:rowOff>
    </xdr:from>
    <xdr:to>
      <xdr:col>41</xdr:col>
      <xdr:colOff>101600</xdr:colOff>
      <xdr:row>97</xdr:row>
      <xdr:rowOff>145106</xdr:rowOff>
    </xdr:to>
    <xdr:sp macro="" textlink="">
      <xdr:nvSpPr>
        <xdr:cNvPr id="491" name="楕円 490"/>
        <xdr:cNvSpPr/>
      </xdr:nvSpPr>
      <xdr:spPr>
        <a:xfrm>
          <a:off x="7810500" y="166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136233</xdr:rowOff>
    </xdr:from>
    <xdr:ext cx="534377" cy="259045"/>
    <xdr:sp macro="" textlink="">
      <xdr:nvSpPr>
        <xdr:cNvPr id="492" name="テキスト ボックス 491"/>
        <xdr:cNvSpPr txBox="1"/>
      </xdr:nvSpPr>
      <xdr:spPr>
        <a:xfrm>
          <a:off x="7594111" y="16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155014</xdr:rowOff>
    </xdr:from>
    <xdr:to>
      <xdr:col>36</xdr:col>
      <xdr:colOff>165100</xdr:colOff>
      <xdr:row>96</xdr:row>
      <xdr:rowOff>85164</xdr:rowOff>
    </xdr:to>
    <xdr:sp macro="" textlink="">
      <xdr:nvSpPr>
        <xdr:cNvPr id="493" name="楕円 492"/>
        <xdr:cNvSpPr/>
      </xdr:nvSpPr>
      <xdr:spPr>
        <a:xfrm>
          <a:off x="6921500" y="164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101691</xdr:rowOff>
    </xdr:from>
    <xdr:ext cx="534377" cy="259045"/>
    <xdr:sp macro="" textlink="">
      <xdr:nvSpPr>
        <xdr:cNvPr id="494" name="テキスト ボックス 493"/>
        <xdr:cNvSpPr txBox="1"/>
      </xdr:nvSpPr>
      <xdr:spPr>
        <a:xfrm>
          <a:off x="6705111" y="162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112634</xdr:rowOff>
    </xdr:from>
    <xdr:to>
      <xdr:col>85</xdr:col>
      <xdr:colOff>127000</xdr:colOff>
      <xdr:row>36</xdr:row>
      <xdr:rowOff>87442</xdr:rowOff>
    </xdr:to>
    <xdr:cxnSp macro="">
      <xdr:nvCxnSpPr>
        <xdr:cNvPr id="521" name="直線コネクタ 520"/>
        <xdr:cNvCxnSpPr/>
      </xdr:nvCxnSpPr>
      <xdr:spPr>
        <a:xfrm flipV="1">
          <a:off x="15481300" y="5941934"/>
          <a:ext cx="838200" cy="31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87442</xdr:rowOff>
    </xdr:from>
    <xdr:to>
      <xdr:col>81</xdr:col>
      <xdr:colOff>50800</xdr:colOff>
      <xdr:row>36</xdr:row>
      <xdr:rowOff>99512</xdr:rowOff>
    </xdr:to>
    <xdr:cxnSp macro="">
      <xdr:nvCxnSpPr>
        <xdr:cNvPr id="524" name="直線コネクタ 523"/>
        <xdr:cNvCxnSpPr/>
      </xdr:nvCxnSpPr>
      <xdr:spPr>
        <a:xfrm flipV="1">
          <a:off x="14592300" y="6259642"/>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99512</xdr:rowOff>
    </xdr:from>
    <xdr:to>
      <xdr:col>76</xdr:col>
      <xdr:colOff>114300</xdr:colOff>
      <xdr:row>36</xdr:row>
      <xdr:rowOff>113594</xdr:rowOff>
    </xdr:to>
    <xdr:cxnSp macro="">
      <xdr:nvCxnSpPr>
        <xdr:cNvPr id="527" name="直線コネクタ 526"/>
        <xdr:cNvCxnSpPr/>
      </xdr:nvCxnSpPr>
      <xdr:spPr>
        <a:xfrm flipV="1">
          <a:off x="13703300" y="6271712"/>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112474</xdr:rowOff>
    </xdr:from>
    <xdr:to>
      <xdr:col>71</xdr:col>
      <xdr:colOff>177800</xdr:colOff>
      <xdr:row>36</xdr:row>
      <xdr:rowOff>113594</xdr:rowOff>
    </xdr:to>
    <xdr:cxnSp macro="">
      <xdr:nvCxnSpPr>
        <xdr:cNvPr id="530" name="直線コネクタ 529"/>
        <xdr:cNvCxnSpPr/>
      </xdr:nvCxnSpPr>
      <xdr:spPr>
        <a:xfrm>
          <a:off x="12814300" y="6284674"/>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61834</xdr:rowOff>
    </xdr:from>
    <xdr:to>
      <xdr:col>85</xdr:col>
      <xdr:colOff>177800</xdr:colOff>
      <xdr:row>34</xdr:row>
      <xdr:rowOff>163434</xdr:rowOff>
    </xdr:to>
    <xdr:sp macro="" textlink="">
      <xdr:nvSpPr>
        <xdr:cNvPr id="540" name="楕円 539"/>
        <xdr:cNvSpPr/>
      </xdr:nvSpPr>
      <xdr:spPr>
        <a:xfrm>
          <a:off x="16268700" y="58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84711</xdr:rowOff>
    </xdr:from>
    <xdr:ext cx="534377" cy="259045"/>
    <xdr:sp macro="" textlink="">
      <xdr:nvSpPr>
        <xdr:cNvPr id="541" name="消防費該当値テキスト"/>
        <xdr:cNvSpPr txBox="1"/>
      </xdr:nvSpPr>
      <xdr:spPr>
        <a:xfrm>
          <a:off x="16370300" y="57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36642</xdr:rowOff>
    </xdr:from>
    <xdr:to>
      <xdr:col>81</xdr:col>
      <xdr:colOff>101600</xdr:colOff>
      <xdr:row>36</xdr:row>
      <xdr:rowOff>138242</xdr:rowOff>
    </xdr:to>
    <xdr:sp macro="" textlink="">
      <xdr:nvSpPr>
        <xdr:cNvPr id="542" name="楕円 541"/>
        <xdr:cNvSpPr/>
      </xdr:nvSpPr>
      <xdr:spPr>
        <a:xfrm>
          <a:off x="15430500" y="62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129369</xdr:rowOff>
    </xdr:from>
    <xdr:ext cx="534377" cy="259045"/>
    <xdr:sp macro="" textlink="">
      <xdr:nvSpPr>
        <xdr:cNvPr id="543" name="テキスト ボックス 542"/>
        <xdr:cNvSpPr txBox="1"/>
      </xdr:nvSpPr>
      <xdr:spPr>
        <a:xfrm>
          <a:off x="15214111" y="63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48712</xdr:rowOff>
    </xdr:from>
    <xdr:to>
      <xdr:col>76</xdr:col>
      <xdr:colOff>165100</xdr:colOff>
      <xdr:row>36</xdr:row>
      <xdr:rowOff>150312</xdr:rowOff>
    </xdr:to>
    <xdr:sp macro="" textlink="">
      <xdr:nvSpPr>
        <xdr:cNvPr id="544" name="楕円 543"/>
        <xdr:cNvSpPr/>
      </xdr:nvSpPr>
      <xdr:spPr>
        <a:xfrm>
          <a:off x="14541500" y="62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141439</xdr:rowOff>
    </xdr:from>
    <xdr:ext cx="534377" cy="259045"/>
    <xdr:sp macro="" textlink="">
      <xdr:nvSpPr>
        <xdr:cNvPr id="545" name="テキスト ボックス 544"/>
        <xdr:cNvSpPr txBox="1"/>
      </xdr:nvSpPr>
      <xdr:spPr>
        <a:xfrm>
          <a:off x="14325111" y="631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62794</xdr:rowOff>
    </xdr:from>
    <xdr:to>
      <xdr:col>72</xdr:col>
      <xdr:colOff>38100</xdr:colOff>
      <xdr:row>36</xdr:row>
      <xdr:rowOff>164394</xdr:rowOff>
    </xdr:to>
    <xdr:sp macro="" textlink="">
      <xdr:nvSpPr>
        <xdr:cNvPr id="546" name="楕円 545"/>
        <xdr:cNvSpPr/>
      </xdr:nvSpPr>
      <xdr:spPr>
        <a:xfrm>
          <a:off x="13652500" y="62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155521</xdr:rowOff>
    </xdr:from>
    <xdr:ext cx="534377" cy="259045"/>
    <xdr:sp macro="" textlink="">
      <xdr:nvSpPr>
        <xdr:cNvPr id="547" name="テキスト ボックス 546"/>
        <xdr:cNvSpPr txBox="1"/>
      </xdr:nvSpPr>
      <xdr:spPr>
        <a:xfrm>
          <a:off x="13436111" y="63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61674</xdr:rowOff>
    </xdr:from>
    <xdr:to>
      <xdr:col>67</xdr:col>
      <xdr:colOff>101600</xdr:colOff>
      <xdr:row>36</xdr:row>
      <xdr:rowOff>163274</xdr:rowOff>
    </xdr:to>
    <xdr:sp macro="" textlink="">
      <xdr:nvSpPr>
        <xdr:cNvPr id="548" name="楕円 547"/>
        <xdr:cNvSpPr/>
      </xdr:nvSpPr>
      <xdr:spPr>
        <a:xfrm>
          <a:off x="12763500" y="62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154401</xdr:rowOff>
    </xdr:from>
    <xdr:ext cx="534377" cy="259045"/>
    <xdr:sp macro="" textlink="">
      <xdr:nvSpPr>
        <xdr:cNvPr id="549" name="テキスト ボックス 548"/>
        <xdr:cNvSpPr txBox="1"/>
      </xdr:nvSpPr>
      <xdr:spPr>
        <a:xfrm>
          <a:off x="12547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102912</xdr:rowOff>
    </xdr:from>
    <xdr:to>
      <xdr:col>85</xdr:col>
      <xdr:colOff>127000</xdr:colOff>
      <xdr:row>58</xdr:row>
      <xdr:rowOff>60996</xdr:rowOff>
    </xdr:to>
    <xdr:cxnSp macro="">
      <xdr:nvCxnSpPr>
        <xdr:cNvPr id="581" name="直線コネクタ 580"/>
        <xdr:cNvCxnSpPr/>
      </xdr:nvCxnSpPr>
      <xdr:spPr>
        <a:xfrm flipV="1">
          <a:off x="15481300" y="9875562"/>
          <a:ext cx="838200" cy="1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1152</xdr:rowOff>
    </xdr:from>
    <xdr:to>
      <xdr:col>81</xdr:col>
      <xdr:colOff>50800</xdr:colOff>
      <xdr:row>58</xdr:row>
      <xdr:rowOff>60996</xdr:rowOff>
    </xdr:to>
    <xdr:cxnSp macro="">
      <xdr:nvCxnSpPr>
        <xdr:cNvPr id="584" name="直線コネクタ 583"/>
        <xdr:cNvCxnSpPr/>
      </xdr:nvCxnSpPr>
      <xdr:spPr>
        <a:xfrm>
          <a:off x="14592300" y="9945252"/>
          <a:ext cx="889000" cy="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140680</xdr:rowOff>
    </xdr:from>
    <xdr:to>
      <xdr:col>76</xdr:col>
      <xdr:colOff>114300</xdr:colOff>
      <xdr:row>58</xdr:row>
      <xdr:rowOff>1152</xdr:rowOff>
    </xdr:to>
    <xdr:cxnSp macro="">
      <xdr:nvCxnSpPr>
        <xdr:cNvPr id="587" name="直線コネクタ 586"/>
        <xdr:cNvCxnSpPr/>
      </xdr:nvCxnSpPr>
      <xdr:spPr>
        <a:xfrm>
          <a:off x="13703300" y="9913330"/>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140680</xdr:rowOff>
    </xdr:from>
    <xdr:to>
      <xdr:col>71</xdr:col>
      <xdr:colOff>177800</xdr:colOff>
      <xdr:row>58</xdr:row>
      <xdr:rowOff>44537</xdr:rowOff>
    </xdr:to>
    <xdr:cxnSp macro="">
      <xdr:nvCxnSpPr>
        <xdr:cNvPr id="590" name="直線コネクタ 589"/>
        <xdr:cNvCxnSpPr/>
      </xdr:nvCxnSpPr>
      <xdr:spPr>
        <a:xfrm flipV="1">
          <a:off x="12814300" y="9913330"/>
          <a:ext cx="889000" cy="7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52112</xdr:rowOff>
    </xdr:from>
    <xdr:to>
      <xdr:col>85</xdr:col>
      <xdr:colOff>177800</xdr:colOff>
      <xdr:row>57</xdr:row>
      <xdr:rowOff>153712</xdr:rowOff>
    </xdr:to>
    <xdr:sp macro="" textlink="">
      <xdr:nvSpPr>
        <xdr:cNvPr id="600" name="楕円 599"/>
        <xdr:cNvSpPr/>
      </xdr:nvSpPr>
      <xdr:spPr>
        <a:xfrm>
          <a:off x="16268700" y="98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138489</xdr:rowOff>
    </xdr:from>
    <xdr:ext cx="534377" cy="259045"/>
    <xdr:sp macro="" textlink="">
      <xdr:nvSpPr>
        <xdr:cNvPr id="601" name="教育費該当値テキスト"/>
        <xdr:cNvSpPr txBox="1"/>
      </xdr:nvSpPr>
      <xdr:spPr>
        <a:xfrm>
          <a:off x="16370300" y="973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10196</xdr:rowOff>
    </xdr:from>
    <xdr:to>
      <xdr:col>81</xdr:col>
      <xdr:colOff>101600</xdr:colOff>
      <xdr:row>58</xdr:row>
      <xdr:rowOff>111796</xdr:rowOff>
    </xdr:to>
    <xdr:sp macro="" textlink="">
      <xdr:nvSpPr>
        <xdr:cNvPr id="602" name="楕円 601"/>
        <xdr:cNvSpPr/>
      </xdr:nvSpPr>
      <xdr:spPr>
        <a:xfrm>
          <a:off x="15430500" y="995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102923</xdr:rowOff>
    </xdr:from>
    <xdr:ext cx="534377" cy="259045"/>
    <xdr:sp macro="" textlink="">
      <xdr:nvSpPr>
        <xdr:cNvPr id="603" name="テキスト ボックス 602"/>
        <xdr:cNvSpPr txBox="1"/>
      </xdr:nvSpPr>
      <xdr:spPr>
        <a:xfrm>
          <a:off x="15214111" y="1004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121802</xdr:rowOff>
    </xdr:from>
    <xdr:to>
      <xdr:col>76</xdr:col>
      <xdr:colOff>165100</xdr:colOff>
      <xdr:row>58</xdr:row>
      <xdr:rowOff>51952</xdr:rowOff>
    </xdr:to>
    <xdr:sp macro="" textlink="">
      <xdr:nvSpPr>
        <xdr:cNvPr id="604" name="楕円 603"/>
        <xdr:cNvSpPr/>
      </xdr:nvSpPr>
      <xdr:spPr>
        <a:xfrm>
          <a:off x="14541500" y="98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43079</xdr:rowOff>
    </xdr:from>
    <xdr:ext cx="534377" cy="259045"/>
    <xdr:sp macro="" textlink="">
      <xdr:nvSpPr>
        <xdr:cNvPr id="605" name="テキスト ボックス 604"/>
        <xdr:cNvSpPr txBox="1"/>
      </xdr:nvSpPr>
      <xdr:spPr>
        <a:xfrm>
          <a:off x="14325111" y="998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89880</xdr:rowOff>
    </xdr:from>
    <xdr:to>
      <xdr:col>72</xdr:col>
      <xdr:colOff>38100</xdr:colOff>
      <xdr:row>58</xdr:row>
      <xdr:rowOff>20030</xdr:rowOff>
    </xdr:to>
    <xdr:sp macro="" textlink="">
      <xdr:nvSpPr>
        <xdr:cNvPr id="606" name="楕円 605"/>
        <xdr:cNvSpPr/>
      </xdr:nvSpPr>
      <xdr:spPr>
        <a:xfrm>
          <a:off x="13652500" y="98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11157</xdr:rowOff>
    </xdr:from>
    <xdr:ext cx="534377" cy="259045"/>
    <xdr:sp macro="" textlink="">
      <xdr:nvSpPr>
        <xdr:cNvPr id="607" name="テキスト ボックス 606"/>
        <xdr:cNvSpPr txBox="1"/>
      </xdr:nvSpPr>
      <xdr:spPr>
        <a:xfrm>
          <a:off x="13436111" y="99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165187</xdr:rowOff>
    </xdr:from>
    <xdr:to>
      <xdr:col>67</xdr:col>
      <xdr:colOff>101600</xdr:colOff>
      <xdr:row>58</xdr:row>
      <xdr:rowOff>95337</xdr:rowOff>
    </xdr:to>
    <xdr:sp macro="" textlink="">
      <xdr:nvSpPr>
        <xdr:cNvPr id="608" name="楕円 607"/>
        <xdr:cNvSpPr/>
      </xdr:nvSpPr>
      <xdr:spPr>
        <a:xfrm>
          <a:off x="12763500" y="99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86464</xdr:rowOff>
    </xdr:from>
    <xdr:ext cx="534377" cy="259045"/>
    <xdr:sp macro="" textlink="">
      <xdr:nvSpPr>
        <xdr:cNvPr id="609" name="テキスト ボックス 608"/>
        <xdr:cNvSpPr txBox="1"/>
      </xdr:nvSpPr>
      <xdr:spPr>
        <a:xfrm>
          <a:off x="12547111" y="100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40818</xdr:rowOff>
    </xdr:from>
    <xdr:to>
      <xdr:col>76</xdr:col>
      <xdr:colOff>114300</xdr:colOff>
      <xdr:row>79</xdr:row>
      <xdr:rowOff>44450</xdr:rowOff>
    </xdr:to>
    <xdr:cxnSp macro="">
      <xdr:nvCxnSpPr>
        <xdr:cNvPr id="644" name="直線コネクタ 643"/>
        <xdr:cNvCxnSpPr/>
      </xdr:nvCxnSpPr>
      <xdr:spPr>
        <a:xfrm>
          <a:off x="13703300" y="13585368"/>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37185</xdr:rowOff>
    </xdr:from>
    <xdr:to>
      <xdr:col>71</xdr:col>
      <xdr:colOff>177800</xdr:colOff>
      <xdr:row>79</xdr:row>
      <xdr:rowOff>40818</xdr:rowOff>
    </xdr:to>
    <xdr:cxnSp macro="">
      <xdr:nvCxnSpPr>
        <xdr:cNvPr id="647" name="直線コネクタ 646"/>
        <xdr:cNvCxnSpPr/>
      </xdr:nvCxnSpPr>
      <xdr:spPr>
        <a:xfrm>
          <a:off x="12814300" y="13581735"/>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161468</xdr:rowOff>
    </xdr:from>
    <xdr:to>
      <xdr:col>72</xdr:col>
      <xdr:colOff>38100</xdr:colOff>
      <xdr:row>79</xdr:row>
      <xdr:rowOff>91618</xdr:rowOff>
    </xdr:to>
    <xdr:sp macro="" textlink="">
      <xdr:nvSpPr>
        <xdr:cNvPr id="663" name="楕円 662"/>
        <xdr:cNvSpPr/>
      </xdr:nvSpPr>
      <xdr:spPr>
        <a:xfrm>
          <a:off x="13652500" y="135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82745</xdr:rowOff>
    </xdr:from>
    <xdr:ext cx="378565" cy="259045"/>
    <xdr:sp macro="" textlink="">
      <xdr:nvSpPr>
        <xdr:cNvPr id="664" name="テキスト ボックス 663"/>
        <xdr:cNvSpPr txBox="1"/>
      </xdr:nvSpPr>
      <xdr:spPr>
        <a:xfrm>
          <a:off x="13514017" y="13627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157835</xdr:rowOff>
    </xdr:from>
    <xdr:to>
      <xdr:col>67</xdr:col>
      <xdr:colOff>101600</xdr:colOff>
      <xdr:row>79</xdr:row>
      <xdr:rowOff>87985</xdr:rowOff>
    </xdr:to>
    <xdr:sp macro="" textlink="">
      <xdr:nvSpPr>
        <xdr:cNvPr id="665" name="楕円 664"/>
        <xdr:cNvSpPr/>
      </xdr:nvSpPr>
      <xdr:spPr>
        <a:xfrm>
          <a:off x="12763500" y="135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79112</xdr:rowOff>
    </xdr:from>
    <xdr:ext cx="378565" cy="259045"/>
    <xdr:sp macro="" textlink="">
      <xdr:nvSpPr>
        <xdr:cNvPr id="666" name="テキスト ボックス 665"/>
        <xdr:cNvSpPr txBox="1"/>
      </xdr:nvSpPr>
      <xdr:spPr>
        <a:xfrm>
          <a:off x="12625017" y="1362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91999</xdr:rowOff>
    </xdr:from>
    <xdr:to>
      <xdr:col>85</xdr:col>
      <xdr:colOff>127000</xdr:colOff>
      <xdr:row>96</xdr:row>
      <xdr:rowOff>102363</xdr:rowOff>
    </xdr:to>
    <xdr:cxnSp macro="">
      <xdr:nvCxnSpPr>
        <xdr:cNvPr id="695" name="直線コネクタ 694"/>
        <xdr:cNvCxnSpPr/>
      </xdr:nvCxnSpPr>
      <xdr:spPr>
        <a:xfrm flipV="1">
          <a:off x="15481300" y="16551199"/>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102363</xdr:rowOff>
    </xdr:from>
    <xdr:to>
      <xdr:col>81</xdr:col>
      <xdr:colOff>50800</xdr:colOff>
      <xdr:row>96</xdr:row>
      <xdr:rowOff>111303</xdr:rowOff>
    </xdr:to>
    <xdr:cxnSp macro="">
      <xdr:nvCxnSpPr>
        <xdr:cNvPr id="698" name="直線コネクタ 697"/>
        <xdr:cNvCxnSpPr/>
      </xdr:nvCxnSpPr>
      <xdr:spPr>
        <a:xfrm flipV="1">
          <a:off x="14592300" y="16561563"/>
          <a:ext cx="889000" cy="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60465</xdr:rowOff>
    </xdr:from>
    <xdr:to>
      <xdr:col>76</xdr:col>
      <xdr:colOff>114300</xdr:colOff>
      <xdr:row>96</xdr:row>
      <xdr:rowOff>111303</xdr:rowOff>
    </xdr:to>
    <xdr:cxnSp macro="">
      <xdr:nvCxnSpPr>
        <xdr:cNvPr id="701" name="直線コネクタ 700"/>
        <xdr:cNvCxnSpPr/>
      </xdr:nvCxnSpPr>
      <xdr:spPr>
        <a:xfrm>
          <a:off x="13703300" y="16519665"/>
          <a:ext cx="889000" cy="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60465</xdr:rowOff>
    </xdr:from>
    <xdr:to>
      <xdr:col>71</xdr:col>
      <xdr:colOff>177800</xdr:colOff>
      <xdr:row>96</xdr:row>
      <xdr:rowOff>110186</xdr:rowOff>
    </xdr:to>
    <xdr:cxnSp macro="">
      <xdr:nvCxnSpPr>
        <xdr:cNvPr id="704" name="直線コネクタ 703"/>
        <xdr:cNvCxnSpPr/>
      </xdr:nvCxnSpPr>
      <xdr:spPr>
        <a:xfrm flipV="1">
          <a:off x="12814300" y="16519665"/>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41199</xdr:rowOff>
    </xdr:from>
    <xdr:to>
      <xdr:col>85</xdr:col>
      <xdr:colOff>177800</xdr:colOff>
      <xdr:row>96</xdr:row>
      <xdr:rowOff>142799</xdr:rowOff>
    </xdr:to>
    <xdr:sp macro="" textlink="">
      <xdr:nvSpPr>
        <xdr:cNvPr id="714" name="楕円 713"/>
        <xdr:cNvSpPr/>
      </xdr:nvSpPr>
      <xdr:spPr>
        <a:xfrm>
          <a:off x="16268700" y="165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19626</xdr:rowOff>
    </xdr:from>
    <xdr:ext cx="534377" cy="259045"/>
    <xdr:sp macro="" textlink="">
      <xdr:nvSpPr>
        <xdr:cNvPr id="715" name="公債費該当値テキスト"/>
        <xdr:cNvSpPr txBox="1"/>
      </xdr:nvSpPr>
      <xdr:spPr>
        <a:xfrm>
          <a:off x="16370300" y="164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51563</xdr:rowOff>
    </xdr:from>
    <xdr:to>
      <xdr:col>81</xdr:col>
      <xdr:colOff>101600</xdr:colOff>
      <xdr:row>96</xdr:row>
      <xdr:rowOff>153163</xdr:rowOff>
    </xdr:to>
    <xdr:sp macro="" textlink="">
      <xdr:nvSpPr>
        <xdr:cNvPr id="716" name="楕円 715"/>
        <xdr:cNvSpPr/>
      </xdr:nvSpPr>
      <xdr:spPr>
        <a:xfrm>
          <a:off x="15430500" y="165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144290</xdr:rowOff>
    </xdr:from>
    <xdr:ext cx="534377" cy="259045"/>
    <xdr:sp macro="" textlink="">
      <xdr:nvSpPr>
        <xdr:cNvPr id="717" name="テキスト ボックス 716"/>
        <xdr:cNvSpPr txBox="1"/>
      </xdr:nvSpPr>
      <xdr:spPr>
        <a:xfrm>
          <a:off x="15214111" y="166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60503</xdr:rowOff>
    </xdr:from>
    <xdr:to>
      <xdr:col>76</xdr:col>
      <xdr:colOff>165100</xdr:colOff>
      <xdr:row>96</xdr:row>
      <xdr:rowOff>162103</xdr:rowOff>
    </xdr:to>
    <xdr:sp macro="" textlink="">
      <xdr:nvSpPr>
        <xdr:cNvPr id="718" name="楕円 717"/>
        <xdr:cNvSpPr/>
      </xdr:nvSpPr>
      <xdr:spPr>
        <a:xfrm>
          <a:off x="14541500" y="165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153230</xdr:rowOff>
    </xdr:from>
    <xdr:ext cx="534377" cy="259045"/>
    <xdr:sp macro="" textlink="">
      <xdr:nvSpPr>
        <xdr:cNvPr id="719" name="テキスト ボックス 718"/>
        <xdr:cNvSpPr txBox="1"/>
      </xdr:nvSpPr>
      <xdr:spPr>
        <a:xfrm>
          <a:off x="14325111" y="166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9665</xdr:rowOff>
    </xdr:from>
    <xdr:to>
      <xdr:col>72</xdr:col>
      <xdr:colOff>38100</xdr:colOff>
      <xdr:row>96</xdr:row>
      <xdr:rowOff>111265</xdr:rowOff>
    </xdr:to>
    <xdr:sp macro="" textlink="">
      <xdr:nvSpPr>
        <xdr:cNvPr id="720" name="楕円 719"/>
        <xdr:cNvSpPr/>
      </xdr:nvSpPr>
      <xdr:spPr>
        <a:xfrm>
          <a:off x="13652500" y="164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102392</xdr:rowOff>
    </xdr:from>
    <xdr:ext cx="534377" cy="259045"/>
    <xdr:sp macro="" textlink="">
      <xdr:nvSpPr>
        <xdr:cNvPr id="721" name="テキスト ボックス 720"/>
        <xdr:cNvSpPr txBox="1"/>
      </xdr:nvSpPr>
      <xdr:spPr>
        <a:xfrm>
          <a:off x="13436111" y="1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59386</xdr:rowOff>
    </xdr:from>
    <xdr:to>
      <xdr:col>67</xdr:col>
      <xdr:colOff>101600</xdr:colOff>
      <xdr:row>96</xdr:row>
      <xdr:rowOff>160986</xdr:rowOff>
    </xdr:to>
    <xdr:sp macro="" textlink="">
      <xdr:nvSpPr>
        <xdr:cNvPr id="722" name="楕円 721"/>
        <xdr:cNvSpPr/>
      </xdr:nvSpPr>
      <xdr:spPr>
        <a:xfrm>
          <a:off x="12763500" y="165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152113</xdr:rowOff>
    </xdr:from>
    <xdr:ext cx="534377" cy="259045"/>
    <xdr:sp macro="" textlink="">
      <xdr:nvSpPr>
        <xdr:cNvPr id="723" name="テキスト ボックス 722"/>
        <xdr:cNvSpPr txBox="1"/>
      </xdr:nvSpPr>
      <xdr:spPr>
        <a:xfrm>
          <a:off x="12547111" y="166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本市の住民一人当たりの目的別歳出のコストは，類似団体平均と比較して議会費，衛生費，土木費，消防費が上回っている。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139,324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97,132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円増加している。これは国の新型コロナウイルス感染症緊急経済対策である特別定額給付金給付事業が主な要因である。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164,820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10,882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円増加している。これは障害者福祉費等の扶助費の増や子育て世帯応援給付金給付事業等の新型コロナウイルス感染症対策に要する経費が主な要因である。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57,599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円増加している。これは新広域ごみ処理施設建設にかかる一部事務組合への負担金の増が主な要因である。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51,371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円増加している。これは上曽トンネル整備事業の増が主な要因である。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31,184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11,868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円増加している。これは防災行政無線整備事業や愛郷橋出張所整備事業の増が主な要因である。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財政調整基金残高については，取崩しを行わなかったため，前年と同額を維持している。標準財政規模比では，前年と比較して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ポイント減となっているが，これは標準税収入額が増となったことによるものである。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実質収支額は，前年度に引き続き黒字となり，前年並みの水準となっている。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実質単年度収支は，財政調整基金の取崩しを行わなかったことにより前年と比較して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今後は，人口減少等に伴う市税の減少が見込まれるため，引き続き事業実施の適正化及び新たな財源を確保するなどの取組みを実施していく。</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前年度に引き続き，いずれの会計においても実質収支額が黒字となっている。一般会計において，実質収支額と標準財政規模との比率については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0.01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ポイント減少しているが，前年並みの水準となっている。また，特別会計においては，介護保険特別会計において，保険給付費が増となったが，国庫補助金等の歳入も増となったため前年と比較して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0.21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ポイント増となっており，国民健康保険特別会計においては，国民健康保険事業費納付金の減により前年と比較して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0.44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特別会計等においては，一般会計からの繰入金に依存している会計もあるため，使用料等の見直しも含め引き続き各会計で適正な財政運営，企業経営を図っていく。</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42299435</v>
      </c>
      <c r="BO4" s="464"/>
      <c r="BP4" s="464"/>
      <c r="BQ4" s="464"/>
      <c r="BR4" s="464"/>
      <c r="BS4" s="464"/>
      <c r="BT4" s="464"/>
      <c r="BU4" s="465"/>
      <c r="BV4" s="463">
        <v>30979423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5.8</v>
      </c>
      <c r="CU4" s="648"/>
      <c r="CV4" s="648"/>
      <c r="CW4" s="648"/>
      <c r="CX4" s="648"/>
      <c r="CY4" s="648"/>
      <c r="CZ4" s="648"/>
      <c r="DA4" s="649"/>
      <c r="DB4" s="647">
        <v>5.8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40910581</v>
      </c>
      <c r="BO5" s="469"/>
      <c r="BP5" s="469"/>
      <c r="BQ5" s="469"/>
      <c r="BR5" s="469"/>
      <c r="BS5" s="469"/>
      <c r="BT5" s="469"/>
      <c r="BU5" s="470"/>
      <c r="BV5" s="468">
        <v>29697042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91.9</v>
      </c>
      <c r="CU5" s="439"/>
      <c r="CV5" s="439"/>
      <c r="CW5" s="439"/>
      <c r="CX5" s="439"/>
      <c r="CY5" s="439"/>
      <c r="CZ5" s="439"/>
      <c r="DA5" s="440"/>
      <c r="DB5" s="438">
        <v>92.2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1388854</v>
      </c>
      <c r="BO6" s="469"/>
      <c r="BP6" s="469"/>
      <c r="BQ6" s="469"/>
      <c r="BR6" s="469"/>
      <c r="BS6" s="469"/>
      <c r="BT6" s="469"/>
      <c r="BU6" s="470"/>
      <c r="BV6" s="468">
        <v>1282381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96.6</v>
      </c>
      <c r="CU6" s="622"/>
      <c r="CV6" s="622"/>
      <c r="CW6" s="622"/>
      <c r="CX6" s="622"/>
      <c r="CY6" s="622"/>
      <c r="CZ6" s="622"/>
      <c r="DA6" s="623"/>
      <c r="DB6" s="621">
        <v>97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332808</v>
      </c>
      <c r="BO7" s="469"/>
      <c r="BP7" s="469"/>
      <c r="BQ7" s="469"/>
      <c r="BR7" s="469"/>
      <c r="BS7" s="469"/>
      <c r="BT7" s="469"/>
      <c r="BU7" s="470"/>
      <c r="BV7" s="468">
        <v>243445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18329375</v>
      </c>
      <c r="CU7" s="469"/>
      <c r="CV7" s="469"/>
      <c r="CW7" s="469"/>
      <c r="CX7" s="469"/>
      <c r="CY7" s="469"/>
      <c r="CZ7" s="469"/>
      <c r="DA7" s="470"/>
      <c r="DB7" s="468">
        <v>18009365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1056046</v>
      </c>
      <c r="BO8" s="469"/>
      <c r="BP8" s="469"/>
      <c r="BQ8" s="469"/>
      <c r="BR8" s="469"/>
      <c r="BS8" s="469"/>
      <c r="BT8" s="469"/>
      <c r="BU8" s="470"/>
      <c r="BV8" s="468">
        <v>1038936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0.62</v>
      </c>
      <c r="CU8" s="582"/>
      <c r="CV8" s="582"/>
      <c r="CW8" s="582"/>
      <c r="CX8" s="582"/>
      <c r="CY8" s="582"/>
      <c r="CZ8" s="582"/>
      <c r="DA8" s="583"/>
      <c r="DB8" s="581">
        <v>0.62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73061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17110</v>
      </c>
      <c r="BO9" s="469"/>
      <c r="BP9" s="469"/>
      <c r="BQ9" s="469"/>
      <c r="BR9" s="469"/>
      <c r="BS9" s="469"/>
      <c r="BT9" s="469"/>
      <c r="BU9" s="470"/>
      <c r="BV9" s="468">
        <v>-15290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v>
      </c>
      <c r="CU9" s="439"/>
      <c r="CV9" s="439"/>
      <c r="CW9" s="439"/>
      <c r="CX9" s="439"/>
      <c r="CY9" s="439"/>
      <c r="CZ9" s="439"/>
      <c r="DA9" s="440"/>
      <c r="DB9" s="438">
        <v>11.7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76020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588</v>
      </c>
      <c r="BO10" s="469"/>
      <c r="BP10" s="469"/>
      <c r="BQ10" s="469"/>
      <c r="BR10" s="469"/>
      <c r="BS10" s="469"/>
      <c r="BT10" s="469"/>
      <c r="BU10" s="470"/>
      <c r="BV10" s="468">
        <v>538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73649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211834</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72541</v>
      </c>
      <c r="S13" s="572"/>
      <c r="T13" s="572"/>
      <c r="U13" s="572"/>
      <c r="V13" s="573"/>
      <c r="W13" s="559" t="s">
        <v>139</v>
      </c>
      <c r="X13" s="481"/>
      <c r="Y13" s="481"/>
      <c r="Z13" s="481"/>
      <c r="AA13" s="481"/>
      <c r="AB13" s="482"/>
      <c r="AC13" s="444">
        <v>2807</v>
      </c>
      <c r="AD13" s="445"/>
      <c r="AE13" s="445"/>
      <c r="AF13" s="445"/>
      <c r="AG13" s="446"/>
      <c r="AH13" s="444">
        <v>3127</v>
      </c>
      <c r="AI13" s="445"/>
      <c r="AJ13" s="445"/>
      <c r="AK13" s="445"/>
      <c r="AL13" s="447"/>
      <c r="AM13" s="537" t="s">
        <v>140</v>
      </c>
      <c r="AN13" s="442"/>
      <c r="AO13" s="442"/>
      <c r="AP13" s="442"/>
      <c r="AQ13" s="442"/>
      <c r="AR13" s="442"/>
      <c r="AS13" s="442"/>
      <c r="AT13" s="443"/>
      <c r="AU13" s="525" t="s">
        <v>105</v>
      </c>
      <c r="AV13" s="526"/>
      <c r="AW13" s="526"/>
      <c r="AX13" s="526"/>
      <c r="AY13" s="448" t="s">
        <v>141</v>
      </c>
      <c r="AZ13" s="449"/>
      <c r="BA13" s="449"/>
      <c r="BB13" s="449"/>
      <c r="BC13" s="449"/>
      <c r="BD13" s="449"/>
      <c r="BE13" s="449"/>
      <c r="BF13" s="449"/>
      <c r="BG13" s="449"/>
      <c r="BH13" s="449"/>
      <c r="BI13" s="449"/>
      <c r="BJ13" s="449"/>
      <c r="BK13" s="449"/>
      <c r="BL13" s="449"/>
      <c r="BM13" s="450"/>
      <c r="BN13" s="468">
        <v>17698</v>
      </c>
      <c r="BO13" s="469"/>
      <c r="BP13" s="469"/>
      <c r="BQ13" s="469"/>
      <c r="BR13" s="469"/>
      <c r="BS13" s="469"/>
      <c r="BT13" s="469"/>
      <c r="BU13" s="470"/>
      <c r="BV13" s="468">
        <v>-226586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7.8</v>
      </c>
      <c r="CU13" s="439"/>
      <c r="CV13" s="439"/>
      <c r="CW13" s="439"/>
      <c r="CX13" s="439"/>
      <c r="CY13" s="439"/>
      <c r="CZ13" s="439"/>
      <c r="DA13" s="440"/>
      <c r="DB13" s="438">
        <v>8.4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74540</v>
      </c>
      <c r="S14" s="572"/>
      <c r="T14" s="572"/>
      <c r="U14" s="572"/>
      <c r="V14" s="573"/>
      <c r="W14" s="574"/>
      <c r="X14" s="484"/>
      <c r="Y14" s="484"/>
      <c r="Z14" s="484"/>
      <c r="AA14" s="484"/>
      <c r="AB14" s="485"/>
      <c r="AC14" s="564">
        <v>8.1</v>
      </c>
      <c r="AD14" s="565"/>
      <c r="AE14" s="565"/>
      <c r="AF14" s="565"/>
      <c r="AG14" s="566"/>
      <c r="AH14" s="564">
        <v>8.6999999999999993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33.299999999999997</v>
      </c>
      <c r="CU14" s="576"/>
      <c r="CV14" s="576"/>
      <c r="CW14" s="576"/>
      <c r="CX14" s="576"/>
      <c r="CY14" s="576"/>
      <c r="CZ14" s="576"/>
      <c r="DA14" s="577"/>
      <c r="DB14" s="575">
        <v>37.4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73420</v>
      </c>
      <c r="S15" s="572"/>
      <c r="T15" s="572"/>
      <c r="U15" s="572"/>
      <c r="V15" s="573"/>
      <c r="W15" s="559" t="s">
        <v>145</v>
      </c>
      <c r="X15" s="481"/>
      <c r="Y15" s="481"/>
      <c r="Z15" s="481"/>
      <c r="AA15" s="481"/>
      <c r="AB15" s="482"/>
      <c r="AC15" s="444">
        <v>10382</v>
      </c>
      <c r="AD15" s="445"/>
      <c r="AE15" s="445"/>
      <c r="AF15" s="445"/>
      <c r="AG15" s="446"/>
      <c r="AH15" s="444">
        <v>10956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9242199</v>
      </c>
      <c r="BO15" s="464"/>
      <c r="BP15" s="464"/>
      <c r="BQ15" s="464"/>
      <c r="BR15" s="464"/>
      <c r="BS15" s="464"/>
      <c r="BT15" s="464"/>
      <c r="BU15" s="465"/>
      <c r="BV15" s="463">
        <v>8962549</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30.1</v>
      </c>
      <c r="AD16" s="565"/>
      <c r="AE16" s="565"/>
      <c r="AF16" s="565"/>
      <c r="AG16" s="566"/>
      <c r="AH16" s="564">
        <v>30.4</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14969673</v>
      </c>
      <c r="BO16" s="469"/>
      <c r="BP16" s="469"/>
      <c r="BQ16" s="469"/>
      <c r="BR16" s="469"/>
      <c r="BS16" s="469"/>
      <c r="BT16" s="469"/>
      <c r="BU16" s="470"/>
      <c r="BV16" s="468">
        <v>14566133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21331</v>
      </c>
      <c r="AD17" s="445"/>
      <c r="AE17" s="445"/>
      <c r="AF17" s="445"/>
      <c r="AG17" s="446"/>
      <c r="AH17" s="444">
        <v>22006</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11637939</v>
      </c>
      <c r="BO17" s="469"/>
      <c r="BP17" s="469"/>
      <c r="BQ17" s="469"/>
      <c r="BR17" s="469"/>
      <c r="BS17" s="469"/>
      <c r="BT17" s="469"/>
      <c r="BU17" s="470"/>
      <c r="BV17" s="468">
        <v>11382290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215.53</v>
      </c>
      <c r="M18" s="533"/>
      <c r="N18" s="533"/>
      <c r="O18" s="533"/>
      <c r="P18" s="533"/>
      <c r="Q18" s="533"/>
      <c r="R18" s="534"/>
      <c r="S18" s="534"/>
      <c r="T18" s="534"/>
      <c r="U18" s="534"/>
      <c r="V18" s="535"/>
      <c r="W18" s="549"/>
      <c r="X18" s="550"/>
      <c r="Y18" s="550"/>
      <c r="Z18" s="550"/>
      <c r="AA18" s="550"/>
      <c r="AB18" s="560"/>
      <c r="AC18" s="432">
        <v>61.8</v>
      </c>
      <c r="AD18" s="433"/>
      <c r="AE18" s="433"/>
      <c r="AF18" s="433"/>
      <c r="AG18" s="536"/>
      <c r="AH18" s="432">
        <v>61</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16921370</v>
      </c>
      <c r="BO18" s="469"/>
      <c r="BP18" s="469"/>
      <c r="BQ18" s="469"/>
      <c r="BR18" s="469"/>
      <c r="BS18" s="469"/>
      <c r="BT18" s="469"/>
      <c r="BU18" s="470"/>
      <c r="BV18" s="468">
        <v>16814502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339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24008218</v>
      </c>
      <c r="BO19" s="469"/>
      <c r="BP19" s="469"/>
      <c r="BQ19" s="469"/>
      <c r="BR19" s="469"/>
      <c r="BS19" s="469"/>
      <c r="BT19" s="469"/>
      <c r="BU19" s="470"/>
      <c r="BV19" s="468">
        <v>22325518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28344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29924780</v>
      </c>
      <c r="BO23" s="469"/>
      <c r="BP23" s="469"/>
      <c r="BQ23" s="469"/>
      <c r="BR23" s="469"/>
      <c r="BS23" s="469"/>
      <c r="BT23" s="469"/>
      <c r="BU23" s="470"/>
      <c r="BV23" s="468">
        <v>29323236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8800</v>
      </c>
      <c r="R24" s="445"/>
      <c r="S24" s="445"/>
      <c r="T24" s="445"/>
      <c r="U24" s="445"/>
      <c r="V24" s="446"/>
      <c r="W24" s="510"/>
      <c r="X24" s="501"/>
      <c r="Y24" s="502"/>
      <c r="Z24" s="441" t="s">
        <v>168</v>
      </c>
      <c r="AA24" s="442"/>
      <c r="AB24" s="442"/>
      <c r="AC24" s="442"/>
      <c r="AD24" s="442"/>
      <c r="AE24" s="442"/>
      <c r="AF24" s="442"/>
      <c r="AG24" s="443"/>
      <c r="AH24" s="444">
        <v>580</v>
      </c>
      <c r="AI24" s="445"/>
      <c r="AJ24" s="445"/>
      <c r="AK24" s="445"/>
      <c r="AL24" s="446"/>
      <c r="AM24" s="444">
        <v>1713320</v>
      </c>
      <c r="AN24" s="445"/>
      <c r="AO24" s="445"/>
      <c r="AP24" s="445"/>
      <c r="AQ24" s="445"/>
      <c r="AR24" s="446"/>
      <c r="AS24" s="444">
        <v>2954</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18947541</v>
      </c>
      <c r="BO24" s="469"/>
      <c r="BP24" s="469"/>
      <c r="BQ24" s="469"/>
      <c r="BR24" s="469"/>
      <c r="BS24" s="469"/>
      <c r="BT24" s="469"/>
      <c r="BU24" s="470"/>
      <c r="BV24" s="468">
        <v>19320227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7000</v>
      </c>
      <c r="R25" s="445"/>
      <c r="S25" s="445"/>
      <c r="T25" s="445"/>
      <c r="U25" s="445"/>
      <c r="V25" s="446"/>
      <c r="W25" s="510"/>
      <c r="X25" s="501"/>
      <c r="Y25" s="502"/>
      <c r="Z25" s="441" t="s">
        <v>171</v>
      </c>
      <c r="AA25" s="442"/>
      <c r="AB25" s="442"/>
      <c r="AC25" s="442"/>
      <c r="AD25" s="442"/>
      <c r="AE25" s="442"/>
      <c r="AF25" s="442"/>
      <c r="AG25" s="443"/>
      <c r="AH25" s="444">
        <v>135</v>
      </c>
      <c r="AI25" s="445"/>
      <c r="AJ25" s="445"/>
      <c r="AK25" s="445"/>
      <c r="AL25" s="446"/>
      <c r="AM25" s="444">
        <v>397845</v>
      </c>
      <c r="AN25" s="445"/>
      <c r="AO25" s="445"/>
      <c r="AP25" s="445"/>
      <c r="AQ25" s="445"/>
      <c r="AR25" s="446"/>
      <c r="AS25" s="444">
        <v>2947</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10899755</v>
      </c>
      <c r="BO25" s="464"/>
      <c r="BP25" s="464"/>
      <c r="BQ25" s="464"/>
      <c r="BR25" s="464"/>
      <c r="BS25" s="464"/>
      <c r="BT25" s="464"/>
      <c r="BU25" s="465"/>
      <c r="BV25" s="463">
        <v>10877129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6600</v>
      </c>
      <c r="R26" s="445"/>
      <c r="S26" s="445"/>
      <c r="T26" s="445"/>
      <c r="U26" s="445"/>
      <c r="V26" s="446"/>
      <c r="W26" s="510"/>
      <c r="X26" s="501"/>
      <c r="Y26" s="502"/>
      <c r="Z26" s="441" t="s">
        <v>174</v>
      </c>
      <c r="AA26" s="523"/>
      <c r="AB26" s="523"/>
      <c r="AC26" s="523"/>
      <c r="AD26" s="523"/>
      <c r="AE26" s="523"/>
      <c r="AF26" s="523"/>
      <c r="AG26" s="524"/>
      <c r="AH26" s="444">
        <v>17</v>
      </c>
      <c r="AI26" s="445"/>
      <c r="AJ26" s="445"/>
      <c r="AK26" s="445"/>
      <c r="AL26" s="446"/>
      <c r="AM26" s="444">
        <v>52938</v>
      </c>
      <c r="AN26" s="445"/>
      <c r="AO26" s="445"/>
      <c r="AP26" s="445"/>
      <c r="AQ26" s="445"/>
      <c r="AR26" s="446"/>
      <c r="AS26" s="444">
        <v>3114</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4390</v>
      </c>
      <c r="R27" s="445"/>
      <c r="S27" s="445"/>
      <c r="T27" s="445"/>
      <c r="U27" s="445"/>
      <c r="V27" s="446"/>
      <c r="W27" s="510"/>
      <c r="X27" s="501"/>
      <c r="Y27" s="502"/>
      <c r="Z27" s="441" t="s">
        <v>177</v>
      </c>
      <c r="AA27" s="442"/>
      <c r="AB27" s="442"/>
      <c r="AC27" s="442"/>
      <c r="AD27" s="442"/>
      <c r="AE27" s="442"/>
      <c r="AF27" s="442"/>
      <c r="AG27" s="443"/>
      <c r="AH27" s="444" t="s">
        <v>128</v>
      </c>
      <c r="AI27" s="445"/>
      <c r="AJ27" s="445"/>
      <c r="AK27" s="445"/>
      <c r="AL27" s="446"/>
      <c r="AM27" s="444" t="s">
        <v>128</v>
      </c>
      <c r="AN27" s="445"/>
      <c r="AO27" s="445"/>
      <c r="AP27" s="445"/>
      <c r="AQ27" s="445"/>
      <c r="AR27" s="446"/>
      <c r="AS27" s="444" t="s">
        <v>128</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1016925</v>
      </c>
      <c r="BO27" s="472"/>
      <c r="BP27" s="472"/>
      <c r="BQ27" s="472"/>
      <c r="BR27" s="472"/>
      <c r="BS27" s="472"/>
      <c r="BT27" s="472"/>
      <c r="BU27" s="473"/>
      <c r="BV27" s="471">
        <v>1016925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4010</v>
      </c>
      <c r="R28" s="445"/>
      <c r="S28" s="445"/>
      <c r="T28" s="445"/>
      <c r="U28" s="445"/>
      <c r="V28" s="446"/>
      <c r="W28" s="510"/>
      <c r="X28" s="501"/>
      <c r="Y28" s="502"/>
      <c r="Z28" s="441" t="s">
        <v>180</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181</v>
      </c>
      <c r="AZ28" s="452"/>
      <c r="BA28" s="452"/>
      <c r="BB28" s="453"/>
      <c r="BC28" s="460" t="s">
        <v>48</v>
      </c>
      <c r="BD28" s="461"/>
      <c r="BE28" s="461"/>
      <c r="BF28" s="461"/>
      <c r="BG28" s="461"/>
      <c r="BH28" s="461"/>
      <c r="BI28" s="461"/>
      <c r="BJ28" s="461"/>
      <c r="BK28" s="461"/>
      <c r="BL28" s="461"/>
      <c r="BM28" s="462"/>
      <c r="BN28" s="463">
        <v>2826439</v>
      </c>
      <c r="BO28" s="464"/>
      <c r="BP28" s="464"/>
      <c r="BQ28" s="464"/>
      <c r="BR28" s="464"/>
      <c r="BS28" s="464"/>
      <c r="BT28" s="464"/>
      <c r="BU28" s="465"/>
      <c r="BV28" s="463">
        <v>2825851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182</v>
      </c>
      <c r="F29" s="442"/>
      <c r="G29" s="442"/>
      <c r="H29" s="442"/>
      <c r="I29" s="442"/>
      <c r="J29" s="442"/>
      <c r="K29" s="443"/>
      <c r="L29" s="444">
        <v>20</v>
      </c>
      <c r="M29" s="445"/>
      <c r="N29" s="445"/>
      <c r="O29" s="445"/>
      <c r="P29" s="446"/>
      <c r="Q29" s="444">
        <v>3820</v>
      </c>
      <c r="R29" s="445"/>
      <c r="S29" s="445"/>
      <c r="T29" s="445"/>
      <c r="U29" s="445"/>
      <c r="V29" s="446"/>
      <c r="W29" s="511"/>
      <c r="X29" s="512"/>
      <c r="Y29" s="513"/>
      <c r="Z29" s="441" t="s">
        <v>183</v>
      </c>
      <c r="AA29" s="442"/>
      <c r="AB29" s="442"/>
      <c r="AC29" s="442"/>
      <c r="AD29" s="442"/>
      <c r="AE29" s="442"/>
      <c r="AF29" s="442"/>
      <c r="AG29" s="443"/>
      <c r="AH29" s="444">
        <v>580</v>
      </c>
      <c r="AI29" s="445"/>
      <c r="AJ29" s="445"/>
      <c r="AK29" s="445"/>
      <c r="AL29" s="446"/>
      <c r="AM29" s="444">
        <v>1713320</v>
      </c>
      <c r="AN29" s="445"/>
      <c r="AO29" s="445"/>
      <c r="AP29" s="445"/>
      <c r="AQ29" s="445"/>
      <c r="AR29" s="446"/>
      <c r="AS29" s="444">
        <v>2954</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971267</v>
      </c>
      <c r="BO29" s="469"/>
      <c r="BP29" s="469"/>
      <c r="BQ29" s="469"/>
      <c r="BR29" s="469"/>
      <c r="BS29" s="469"/>
      <c r="BT29" s="469"/>
      <c r="BU29" s="470"/>
      <c r="BV29" s="468">
        <v>971041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96.6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5598406</v>
      </c>
      <c r="BO30" s="472"/>
      <c r="BP30" s="472"/>
      <c r="BQ30" s="472"/>
      <c r="BR30" s="472"/>
      <c r="BS30" s="472"/>
      <c r="BT30" s="472"/>
      <c r="BU30" s="473"/>
      <c r="BV30" s="471">
        <v>5592906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192</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193</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湖北水道企業団</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石岡市産業文化事業団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霊園事業特別会計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IF('各会計、関係団体の財政状況及び健全化判断比率'!B34="","",'各会計、関係団体の財政状況及び健全化判断比率'!B34)</f>
        <v>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湖北環境衛生組合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まち未来いしおか</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IF('各会計、関係団体の財政状況及び健全化判断比率'!B35="","",'各会計、関係団体の財政状況及び健全化判断比率'!B35)</f>
        <v>農業集落排水事業会計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霞台厚生施設組合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新治地方広域事務組合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7</v>
      </c>
      <c r="V38" s="427"/>
      <c r="W38" s="426" t="str">
        <f>IF('各会計、関係団体の財政状況及び健全化判断比率'!B32="","",'各会計、関係団体の財政状況及び健全化判断比率'!B32)</f>
        <v>駐車場特別会計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茨城県市町村総合事務組合（一般会計）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茨城県市町村総合事務組合（県民交通災害共済事業特別会計）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石岡地方斎場組合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茨城租税債権管理機構</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茨城県後期高齢者医療広域連合（一般会計）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茨城県後期高齢者医療広域連合（後期高齢医療特別会計）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En23lNx7kHSWRGvC5yZdwwjzmDbT9wvATYMlQd0UGxR8sEGJM2dFs+S4T38/U96elLGjppVBz02mNjWNWskUMg==" saltValue="4qdrpZ8dwo60RreJYnMF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565</v>
      </c>
      <c r="D34" s="1250"/>
      <c r="E34" s="1251"/>
      <c r="F34" s="32">
        <v>6.36</v>
      </c>
      <c r="G34" s="33">
        <v>6.08</v>
      </c>
      <c r="H34" s="33">
        <v>5.84</v>
      </c>
      <c r="I34" s="33">
        <v>5.76</v>
      </c>
      <c r="J34" s="34">
        <v>5.75</v>
      </c>
      <c r="K34" s="22"/>
      <c r="L34" s="22"/>
      <c r="M34" s="22"/>
      <c r="N34" s="22"/>
      <c r="O34" s="22"/>
      <c r="P34" s="22"/>
    </row>
    <row r="35" spans="1:16" ht="39" customHeight="1" x14ac:dyDescent="0.15">
      <c r="A35" s="22"/>
      <c r="B35" s="35"/>
      <c r="C35" s="1244" t="s">
        <v>566</v>
      </c>
      <c r="D35" s="1245"/>
      <c r="E35" s="1246"/>
      <c r="F35" s="36">
        <v>1.82</v>
      </c>
      <c r="G35" s="37">
        <v>1.69</v>
      </c>
      <c r="H35" s="37">
        <v>2.68</v>
      </c>
      <c r="I35" s="37">
        <v>2.9</v>
      </c>
      <c r="J35" s="38">
        <v>3.06</v>
      </c>
      <c r="K35" s="22"/>
      <c r="L35" s="22"/>
      <c r="M35" s="22"/>
      <c r="N35" s="22"/>
      <c r="O35" s="22"/>
      <c r="P35" s="22"/>
    </row>
    <row r="36" spans="1:16" ht="39" customHeight="1" x14ac:dyDescent="0.15">
      <c r="A36" s="22"/>
      <c r="B36" s="35"/>
      <c r="C36" s="1244" t="s">
        <v>567</v>
      </c>
      <c r="D36" s="1245"/>
      <c r="E36" s="1246"/>
      <c r="F36" s="36" t="s">
        <v>516</v>
      </c>
      <c r="G36" s="37" t="s">
        <v>516</v>
      </c>
      <c r="H36" s="37" t="s">
        <v>516</v>
      </c>
      <c r="I36" s="37" t="s">
        <v>516</v>
      </c>
      <c r="J36" s="38">
        <v>2.2799999999999998</v>
      </c>
      <c r="K36" s="22"/>
      <c r="L36" s="22"/>
      <c r="M36" s="22"/>
      <c r="N36" s="22"/>
      <c r="O36" s="22"/>
      <c r="P36" s="22"/>
    </row>
    <row r="37" spans="1:16" ht="39" customHeight="1" x14ac:dyDescent="0.15">
      <c r="A37" s="22"/>
      <c r="B37" s="35"/>
      <c r="C37" s="1244" t="s">
        <v>568</v>
      </c>
      <c r="D37" s="1245"/>
      <c r="E37" s="1246"/>
      <c r="F37" s="36">
        <v>1.96</v>
      </c>
      <c r="G37" s="37">
        <v>2.08</v>
      </c>
      <c r="H37" s="37">
        <v>1.45</v>
      </c>
      <c r="I37" s="37">
        <v>1.19</v>
      </c>
      <c r="J37" s="38">
        <v>1.4</v>
      </c>
      <c r="K37" s="22"/>
      <c r="L37" s="22"/>
      <c r="M37" s="22"/>
      <c r="N37" s="22"/>
      <c r="O37" s="22"/>
      <c r="P37" s="22"/>
    </row>
    <row r="38" spans="1:16" ht="39" customHeight="1" x14ac:dyDescent="0.15">
      <c r="A38" s="22"/>
      <c r="B38" s="35"/>
      <c r="C38" s="1244" t="s">
        <v>569</v>
      </c>
      <c r="D38" s="1245"/>
      <c r="E38" s="1246"/>
      <c r="F38" s="36">
        <v>2.11</v>
      </c>
      <c r="G38" s="37">
        <v>2.2799999999999998</v>
      </c>
      <c r="H38" s="37">
        <v>7.0000000000000007E-2</v>
      </c>
      <c r="I38" s="37">
        <v>0.92</v>
      </c>
      <c r="J38" s="38">
        <v>1.36</v>
      </c>
      <c r="K38" s="22"/>
      <c r="L38" s="22"/>
      <c r="M38" s="22"/>
      <c r="N38" s="22"/>
      <c r="O38" s="22"/>
      <c r="P38" s="22"/>
    </row>
    <row r="39" spans="1:16" ht="39" customHeight="1" x14ac:dyDescent="0.15">
      <c r="A39" s="22"/>
      <c r="B39" s="35"/>
      <c r="C39" s="1244" t="s">
        <v>570</v>
      </c>
      <c r="D39" s="1245"/>
      <c r="E39" s="1246"/>
      <c r="F39" s="36" t="s">
        <v>516</v>
      </c>
      <c r="G39" s="37" t="s">
        <v>516</v>
      </c>
      <c r="H39" s="37" t="s">
        <v>516</v>
      </c>
      <c r="I39" s="37" t="s">
        <v>516</v>
      </c>
      <c r="J39" s="38">
        <v>0.16</v>
      </c>
      <c r="K39" s="22"/>
      <c r="L39" s="22"/>
      <c r="M39" s="22"/>
      <c r="N39" s="22"/>
      <c r="O39" s="22"/>
      <c r="P39" s="22"/>
    </row>
    <row r="40" spans="1:16" ht="39" customHeight="1" x14ac:dyDescent="0.15">
      <c r="A40" s="22"/>
      <c r="B40" s="35"/>
      <c r="C40" s="1244" t="s">
        <v>571</v>
      </c>
      <c r="D40" s="1245"/>
      <c r="E40" s="1246"/>
      <c r="F40" s="36">
        <v>0</v>
      </c>
      <c r="G40" s="37">
        <v>0</v>
      </c>
      <c r="H40" s="37">
        <v>0.01</v>
      </c>
      <c r="I40" s="37">
        <v>0.01</v>
      </c>
      <c r="J40" s="38">
        <v>0.01</v>
      </c>
      <c r="K40" s="22"/>
      <c r="L40" s="22"/>
      <c r="M40" s="22"/>
      <c r="N40" s="22"/>
      <c r="O40" s="22"/>
      <c r="P40" s="22"/>
    </row>
    <row r="41" spans="1:16" ht="39" customHeight="1" x14ac:dyDescent="0.15">
      <c r="A41" s="22"/>
      <c r="B41" s="35"/>
      <c r="C41" s="1244" t="s">
        <v>572</v>
      </c>
      <c r="D41" s="1245"/>
      <c r="E41" s="1246"/>
      <c r="F41" s="36">
        <v>0.01</v>
      </c>
      <c r="G41" s="37">
        <v>0.03</v>
      </c>
      <c r="H41" s="37">
        <v>0.01</v>
      </c>
      <c r="I41" s="37">
        <v>0</v>
      </c>
      <c r="J41" s="38">
        <v>0.01</v>
      </c>
      <c r="K41" s="22"/>
      <c r="L41" s="22"/>
      <c r="M41" s="22"/>
      <c r="N41" s="22"/>
      <c r="O41" s="22"/>
      <c r="P41" s="22"/>
    </row>
    <row r="42" spans="1:16" ht="39" customHeight="1" x14ac:dyDescent="0.15">
      <c r="A42" s="22"/>
      <c r="B42" s="39"/>
      <c r="C42" s="1244" t="s">
        <v>573</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574</v>
      </c>
      <c r="D43" s="1248"/>
      <c r="E43" s="1249"/>
      <c r="F43" s="41">
        <v>7.0000000000000007E-2</v>
      </c>
      <c r="G43" s="42">
        <v>0.09</v>
      </c>
      <c r="H43" s="42">
        <v>0.03</v>
      </c>
      <c r="I43" s="42">
        <v>0.14000000000000001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yJVG2L0uu7w7qzxFD4p65mKN05UVFA8wKvLR4UQ6qX2BSTTgzRs+NpOibSpJPgA/bMImocAlBxNpd+L5r6CLg==" saltValue="tBR/zAQg9CEj383gJhNs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2711</v>
      </c>
      <c r="L45" s="60">
        <v>2708</v>
      </c>
      <c r="M45" s="60">
        <v>2652</v>
      </c>
      <c r="N45" s="60">
        <v>2679</v>
      </c>
      <c r="O45" s="61">
        <v>2707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14</v>
      </c>
      <c r="F47" s="1254"/>
      <c r="G47" s="1254"/>
      <c r="H47" s="1254"/>
      <c r="I47" s="1254"/>
      <c r="J47" s="1255"/>
      <c r="K47" s="63">
        <v>20</v>
      </c>
      <c r="L47" s="64">
        <v>13</v>
      </c>
      <c r="M47" s="64">
        <v>10</v>
      </c>
      <c r="N47" s="64">
        <v>7</v>
      </c>
      <c r="O47" s="65">
        <v>3</v>
      </c>
      <c r="P47" s="48"/>
      <c r="Q47" s="48"/>
      <c r="R47" s="48"/>
      <c r="S47" s="48"/>
      <c r="T47" s="48"/>
      <c r="U47" s="48"/>
    </row>
    <row r="48" spans="1:21" ht="30.75" customHeight="1" x14ac:dyDescent="0.15">
      <c r="A48" s="48"/>
      <c r="B48" s="1272"/>
      <c r="C48" s="1273"/>
      <c r="D48" s="62"/>
      <c r="E48" s="1254" t="s">
        <v>15</v>
      </c>
      <c r="F48" s="1254"/>
      <c r="G48" s="1254"/>
      <c r="H48" s="1254"/>
      <c r="I48" s="1254"/>
      <c r="J48" s="1255"/>
      <c r="K48" s="63">
        <v>1392</v>
      </c>
      <c r="L48" s="64">
        <v>1470</v>
      </c>
      <c r="M48" s="64">
        <v>1303</v>
      </c>
      <c r="N48" s="64">
        <v>1391</v>
      </c>
      <c r="O48" s="65">
        <v>1301</v>
      </c>
      <c r="P48" s="48"/>
      <c r="Q48" s="48"/>
      <c r="R48" s="48"/>
      <c r="S48" s="48"/>
      <c r="T48" s="48"/>
      <c r="U48" s="48"/>
    </row>
    <row r="49" spans="1:21" ht="30.75" customHeight="1" x14ac:dyDescent="0.15">
      <c r="A49" s="48"/>
      <c r="B49" s="1272"/>
      <c r="C49" s="1273"/>
      <c r="D49" s="62"/>
      <c r="E49" s="1254" t="s">
        <v>16</v>
      </c>
      <c r="F49" s="1254"/>
      <c r="G49" s="1254"/>
      <c r="H49" s="1254"/>
      <c r="I49" s="1254"/>
      <c r="J49" s="1255"/>
      <c r="K49" s="63">
        <v>135</v>
      </c>
      <c r="L49" s="64">
        <v>130</v>
      </c>
      <c r="M49" s="64">
        <v>111</v>
      </c>
      <c r="N49" s="64">
        <v>35</v>
      </c>
      <c r="O49" s="65">
        <v>34</v>
      </c>
      <c r="P49" s="48"/>
      <c r="Q49" s="48"/>
      <c r="R49" s="48"/>
      <c r="S49" s="48"/>
      <c r="T49" s="48"/>
      <c r="U49" s="48"/>
    </row>
    <row r="50" spans="1:21" ht="30.75" customHeight="1" x14ac:dyDescent="0.15">
      <c r="A50" s="48"/>
      <c r="B50" s="1272"/>
      <c r="C50" s="1273"/>
      <c r="D50" s="62"/>
      <c r="E50" s="1254" t="s">
        <v>17</v>
      </c>
      <c r="F50" s="1254"/>
      <c r="G50" s="1254"/>
      <c r="H50" s="1254"/>
      <c r="I50" s="1254"/>
      <c r="J50" s="1255"/>
      <c r="K50" s="63">
        <v>128</v>
      </c>
      <c r="L50" s="64">
        <v>113</v>
      </c>
      <c r="M50" s="64">
        <v>69</v>
      </c>
      <c r="N50" s="64">
        <v>60</v>
      </c>
      <c r="O50" s="65">
        <v>56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2983</v>
      </c>
      <c r="L52" s="64">
        <v>3020</v>
      </c>
      <c r="M52" s="64">
        <v>2931</v>
      </c>
      <c r="N52" s="64">
        <v>2902</v>
      </c>
      <c r="O52" s="65">
        <v>2895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1403</v>
      </c>
      <c r="L53" s="69">
        <v>1414</v>
      </c>
      <c r="M53" s="69">
        <v>1214</v>
      </c>
      <c r="N53" s="69">
        <v>1270</v>
      </c>
      <c r="O53" s="70">
        <v>1206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600</v>
      </c>
      <c r="L57" s="84" t="s">
        <v>600</v>
      </c>
      <c r="M57" s="84" t="s">
        <v>600</v>
      </c>
      <c r="N57" s="84" t="s">
        <v>600</v>
      </c>
      <c r="O57" s="85" t="s">
        <v>600</v>
      </c>
    </row>
    <row r="58" spans="1:21" ht="31.5" customHeight="1" thickBot="1" x14ac:dyDescent="0.2">
      <c r="B58" s="1262"/>
      <c r="C58" s="1263"/>
      <c r="D58" s="1267" t="s">
        <v>27</v>
      </c>
      <c r="E58" s="1268"/>
      <c r="F58" s="1268"/>
      <c r="G58" s="1268"/>
      <c r="H58" s="1268"/>
      <c r="I58" s="1268"/>
      <c r="J58" s="1269"/>
      <c r="K58" s="86">
        <v>47</v>
      </c>
      <c r="L58" s="87">
        <v>33</v>
      </c>
      <c r="M58" s="87">
        <v>30</v>
      </c>
      <c r="N58" s="87">
        <v>23</v>
      </c>
      <c r="O58" s="88">
        <v>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ayTKEXEvQA2Lnasu0JaB6082NUDQyEQYFEr3cR3C5ejrEurL3u42le/2j0X6ojgtvohdHldsLQdhOEIHGnttw==" saltValue="G1QPlD1vhyFTvkQP4d1G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90" t="s">
        <v>30</v>
      </c>
      <c r="C41" s="1291"/>
      <c r="D41" s="102"/>
      <c r="E41" s="1292" t="s">
        <v>31</v>
      </c>
      <c r="F41" s="1292"/>
      <c r="G41" s="1292"/>
      <c r="H41" s="1293"/>
      <c r="I41" s="103">
        <v>29927</v>
      </c>
      <c r="J41" s="104">
        <v>28967</v>
      </c>
      <c r="K41" s="104">
        <v>30267</v>
      </c>
      <c r="L41" s="104">
        <v>29323</v>
      </c>
      <c r="M41" s="105">
        <v>29925</v>
      </c>
    </row>
    <row r="42" spans="2:13" ht="27.75" customHeight="1" x14ac:dyDescent="0.15">
      <c r="B42" s="1280"/>
      <c r="C42" s="1281"/>
      <c r="D42" s="106"/>
      <c r="E42" s="1284" t="s">
        <v>32</v>
      </c>
      <c r="F42" s="1284"/>
      <c r="G42" s="1284"/>
      <c r="H42" s="1285"/>
      <c r="I42" s="107">
        <v>594</v>
      </c>
      <c r="J42" s="108">
        <v>483</v>
      </c>
      <c r="K42" s="108">
        <v>415</v>
      </c>
      <c r="L42" s="108">
        <v>355</v>
      </c>
      <c r="M42" s="109">
        <v>299</v>
      </c>
    </row>
    <row r="43" spans="2:13" ht="27.75" customHeight="1" x14ac:dyDescent="0.15">
      <c r="B43" s="1280"/>
      <c r="C43" s="1281"/>
      <c r="D43" s="106"/>
      <c r="E43" s="1284" t="s">
        <v>33</v>
      </c>
      <c r="F43" s="1284"/>
      <c r="G43" s="1284"/>
      <c r="H43" s="1285"/>
      <c r="I43" s="107">
        <v>16186</v>
      </c>
      <c r="J43" s="108">
        <v>15703</v>
      </c>
      <c r="K43" s="108">
        <v>14725</v>
      </c>
      <c r="L43" s="108">
        <v>14266</v>
      </c>
      <c r="M43" s="109">
        <v>13154</v>
      </c>
    </row>
    <row r="44" spans="2:13" ht="27.75" customHeight="1" x14ac:dyDescent="0.15">
      <c r="B44" s="1280"/>
      <c r="C44" s="1281"/>
      <c r="D44" s="106"/>
      <c r="E44" s="1284" t="s">
        <v>34</v>
      </c>
      <c r="F44" s="1284"/>
      <c r="G44" s="1284"/>
      <c r="H44" s="1285"/>
      <c r="I44" s="107">
        <v>1349</v>
      </c>
      <c r="J44" s="108">
        <v>1222</v>
      </c>
      <c r="K44" s="108">
        <v>1111</v>
      </c>
      <c r="L44" s="108">
        <v>1079</v>
      </c>
      <c r="M44" s="109">
        <v>1053</v>
      </c>
    </row>
    <row r="45" spans="2:13" ht="27.75" customHeight="1" x14ac:dyDescent="0.15">
      <c r="B45" s="1280"/>
      <c r="C45" s="1281"/>
      <c r="D45" s="106"/>
      <c r="E45" s="1284" t="s">
        <v>35</v>
      </c>
      <c r="F45" s="1284"/>
      <c r="G45" s="1284"/>
      <c r="H45" s="1285"/>
      <c r="I45" s="107">
        <v>5553</v>
      </c>
      <c r="J45" s="108">
        <v>5501</v>
      </c>
      <c r="K45" s="108">
        <v>5348</v>
      </c>
      <c r="L45" s="108">
        <v>5321</v>
      </c>
      <c r="M45" s="109">
        <v>5257</v>
      </c>
    </row>
    <row r="46" spans="2:13" ht="27.75" customHeight="1" x14ac:dyDescent="0.15">
      <c r="B46" s="1280"/>
      <c r="C46" s="1281"/>
      <c r="D46" s="110"/>
      <c r="E46" s="1284" t="s">
        <v>36</v>
      </c>
      <c r="F46" s="1284"/>
      <c r="G46" s="1284"/>
      <c r="H46" s="1285"/>
      <c r="I46" s="107">
        <v>11</v>
      </c>
      <c r="J46" s="108" t="s">
        <v>516</v>
      </c>
      <c r="K46" s="108" t="s">
        <v>516</v>
      </c>
      <c r="L46" s="108" t="s">
        <v>516</v>
      </c>
      <c r="M46" s="109">
        <v>4</v>
      </c>
    </row>
    <row r="47" spans="2:13" ht="27.75" customHeight="1" x14ac:dyDescent="0.15">
      <c r="B47" s="1280"/>
      <c r="C47" s="1281"/>
      <c r="D47" s="111"/>
      <c r="E47" s="1294" t="s">
        <v>37</v>
      </c>
      <c r="F47" s="1295"/>
      <c r="G47" s="1295"/>
      <c r="H47" s="1296"/>
      <c r="I47" s="107" t="s">
        <v>516</v>
      </c>
      <c r="J47" s="108" t="s">
        <v>516</v>
      </c>
      <c r="K47" s="108" t="s">
        <v>516</v>
      </c>
      <c r="L47" s="108" t="s">
        <v>516</v>
      </c>
      <c r="M47" s="109" t="s">
        <v>516</v>
      </c>
    </row>
    <row r="48" spans="2:13" ht="27.75" customHeight="1" x14ac:dyDescent="0.15">
      <c r="B48" s="1280"/>
      <c r="C48" s="1281"/>
      <c r="D48" s="106"/>
      <c r="E48" s="1284" t="s">
        <v>38</v>
      </c>
      <c r="F48" s="1284"/>
      <c r="G48" s="1284"/>
      <c r="H48" s="1285"/>
      <c r="I48" s="107" t="s">
        <v>516</v>
      </c>
      <c r="J48" s="108" t="s">
        <v>516</v>
      </c>
      <c r="K48" s="108" t="s">
        <v>516</v>
      </c>
      <c r="L48" s="108" t="s">
        <v>516</v>
      </c>
      <c r="M48" s="109" t="s">
        <v>516</v>
      </c>
    </row>
    <row r="49" spans="2:13" ht="27.75" customHeight="1" x14ac:dyDescent="0.15">
      <c r="B49" s="1282"/>
      <c r="C49" s="1283"/>
      <c r="D49" s="106"/>
      <c r="E49" s="1284" t="s">
        <v>39</v>
      </c>
      <c r="F49" s="1284"/>
      <c r="G49" s="1284"/>
      <c r="H49" s="1285"/>
      <c r="I49" s="107" t="s">
        <v>516</v>
      </c>
      <c r="J49" s="108" t="s">
        <v>516</v>
      </c>
      <c r="K49" s="108" t="s">
        <v>516</v>
      </c>
      <c r="L49" s="108" t="s">
        <v>516</v>
      </c>
      <c r="M49" s="109" t="s">
        <v>516</v>
      </c>
    </row>
    <row r="50" spans="2:13" ht="27.75" customHeight="1" x14ac:dyDescent="0.15">
      <c r="B50" s="1278" t="s">
        <v>40</v>
      </c>
      <c r="C50" s="1279"/>
      <c r="D50" s="112"/>
      <c r="E50" s="1284" t="s">
        <v>41</v>
      </c>
      <c r="F50" s="1284"/>
      <c r="G50" s="1284"/>
      <c r="H50" s="1285"/>
      <c r="I50" s="107">
        <v>10882</v>
      </c>
      <c r="J50" s="108">
        <v>11615</v>
      </c>
      <c r="K50" s="108">
        <v>11020</v>
      </c>
      <c r="L50" s="108">
        <v>10829</v>
      </c>
      <c r="M50" s="109">
        <v>11258</v>
      </c>
    </row>
    <row r="51" spans="2:13" ht="27.75" customHeight="1" x14ac:dyDescent="0.15">
      <c r="B51" s="1280"/>
      <c r="C51" s="1281"/>
      <c r="D51" s="106"/>
      <c r="E51" s="1284" t="s">
        <v>42</v>
      </c>
      <c r="F51" s="1284"/>
      <c r="G51" s="1284"/>
      <c r="H51" s="1285"/>
      <c r="I51" s="107">
        <v>5096</v>
      </c>
      <c r="J51" s="108">
        <v>4786</v>
      </c>
      <c r="K51" s="108">
        <v>4361</v>
      </c>
      <c r="L51" s="108">
        <v>4114</v>
      </c>
      <c r="M51" s="109">
        <v>3648</v>
      </c>
    </row>
    <row r="52" spans="2:13" ht="27.75" customHeight="1" x14ac:dyDescent="0.15">
      <c r="B52" s="1282"/>
      <c r="C52" s="1283"/>
      <c r="D52" s="106"/>
      <c r="E52" s="1284" t="s">
        <v>43</v>
      </c>
      <c r="F52" s="1284"/>
      <c r="G52" s="1284"/>
      <c r="H52" s="1285"/>
      <c r="I52" s="107">
        <v>30413</v>
      </c>
      <c r="J52" s="108">
        <v>30617</v>
      </c>
      <c r="K52" s="108">
        <v>30562</v>
      </c>
      <c r="L52" s="108">
        <v>29595</v>
      </c>
      <c r="M52" s="109">
        <v>29498</v>
      </c>
    </row>
    <row r="53" spans="2:13" ht="27.75" customHeight="1" thickBot="1" x14ac:dyDescent="0.2">
      <c r="B53" s="1286" t="s">
        <v>44</v>
      </c>
      <c r="C53" s="1287"/>
      <c r="D53" s="113"/>
      <c r="E53" s="1288" t="s">
        <v>45</v>
      </c>
      <c r="F53" s="1288"/>
      <c r="G53" s="1288"/>
      <c r="H53" s="1289"/>
      <c r="I53" s="114">
        <v>7230</v>
      </c>
      <c r="J53" s="115">
        <v>4858</v>
      </c>
      <c r="K53" s="115">
        <v>5924</v>
      </c>
      <c r="L53" s="115">
        <v>5806</v>
      </c>
      <c r="M53" s="116">
        <v>5288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EQCbPPI4BrjW9G/BHnRONVfJOFKFaNSqR5ghlLno6l6wEJ8ansL2ZJAUGjYZQLrcib1UssjZ6DquHbwjslUZw==" saltValue="JAma+PXBcqecZjBA238l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3037</v>
      </c>
      <c r="G55" s="128">
        <v>2826</v>
      </c>
      <c r="H55" s="129">
        <v>2826</v>
      </c>
    </row>
    <row r="56" spans="2:8" ht="52.5" customHeight="1" x14ac:dyDescent="0.15">
      <c r="B56" s="130"/>
      <c r="C56" s="1307" t="s">
        <v>49</v>
      </c>
      <c r="D56" s="1307"/>
      <c r="E56" s="1308"/>
      <c r="F56" s="131">
        <v>971</v>
      </c>
      <c r="G56" s="131">
        <v>971</v>
      </c>
      <c r="H56" s="132">
        <v>971</v>
      </c>
    </row>
    <row r="57" spans="2:8" ht="53.25" customHeight="1" x14ac:dyDescent="0.15">
      <c r="B57" s="130"/>
      <c r="C57" s="1309" t="s">
        <v>50</v>
      </c>
      <c r="D57" s="1309"/>
      <c r="E57" s="1310"/>
      <c r="F57" s="133">
        <v>5842</v>
      </c>
      <c r="G57" s="133">
        <v>5593</v>
      </c>
      <c r="H57" s="134">
        <v>5598</v>
      </c>
    </row>
    <row r="58" spans="2:8" ht="45.75" customHeight="1" x14ac:dyDescent="0.15">
      <c r="B58" s="135"/>
      <c r="C58" s="1297" t="s">
        <v>581</v>
      </c>
      <c r="D58" s="1298"/>
      <c r="E58" s="1299"/>
      <c r="F58" s="136">
        <v>1950</v>
      </c>
      <c r="G58" s="136">
        <v>1951</v>
      </c>
      <c r="H58" s="137">
        <v>1952</v>
      </c>
    </row>
    <row r="59" spans="2:8" ht="45.75" customHeight="1" x14ac:dyDescent="0.15">
      <c r="B59" s="135"/>
      <c r="C59" s="1297" t="s">
        <v>582</v>
      </c>
      <c r="D59" s="1298"/>
      <c r="E59" s="1299"/>
      <c r="F59" s="136">
        <v>1071</v>
      </c>
      <c r="G59" s="136">
        <v>1072</v>
      </c>
      <c r="H59" s="137">
        <v>1072</v>
      </c>
    </row>
    <row r="60" spans="2:8" ht="45.75" customHeight="1" x14ac:dyDescent="0.15">
      <c r="B60" s="135"/>
      <c r="C60" s="1297" t="s">
        <v>583</v>
      </c>
      <c r="D60" s="1298"/>
      <c r="E60" s="1299"/>
      <c r="F60" s="136">
        <v>1275</v>
      </c>
      <c r="G60" s="136">
        <v>954</v>
      </c>
      <c r="H60" s="137">
        <v>921</v>
      </c>
    </row>
    <row r="61" spans="2:8" ht="45.75" customHeight="1" x14ac:dyDescent="0.15">
      <c r="B61" s="135"/>
      <c r="C61" s="1297" t="s">
        <v>584</v>
      </c>
      <c r="D61" s="1298"/>
      <c r="E61" s="1299"/>
      <c r="F61" s="136">
        <v>507</v>
      </c>
      <c r="G61" s="136">
        <v>507</v>
      </c>
      <c r="H61" s="137">
        <v>507</v>
      </c>
    </row>
    <row r="62" spans="2:8" ht="45.75" customHeight="1" thickBot="1" x14ac:dyDescent="0.2">
      <c r="B62" s="138"/>
      <c r="C62" s="1300" t="s">
        <v>585</v>
      </c>
      <c r="D62" s="1301"/>
      <c r="E62" s="1302"/>
      <c r="F62" s="139">
        <v>411</v>
      </c>
      <c r="G62" s="139">
        <v>411</v>
      </c>
      <c r="H62" s="140">
        <v>411</v>
      </c>
    </row>
    <row r="63" spans="2:8" ht="52.5" customHeight="1" thickBot="1" x14ac:dyDescent="0.2">
      <c r="B63" s="141"/>
      <c r="C63" s="1303" t="s">
        <v>51</v>
      </c>
      <c r="D63" s="1303"/>
      <c r="E63" s="1304"/>
      <c r="F63" s="142">
        <v>9850</v>
      </c>
      <c r="G63" s="142">
        <v>9390</v>
      </c>
      <c r="H63" s="143">
        <v>9396</v>
      </c>
    </row>
    <row r="64" spans="2:8" ht="15" customHeight="1" x14ac:dyDescent="0.15"/>
  </sheetData>
  <sheetProtection algorithmName="SHA-512" hashValue="pQpeOsUikjelEIzOqwhESRhJRrNqr15L79h/UUqMGGRuuLixvvUqWCIwKsOkBv8zivO1jfHAMOuGRYzcQse1hw==" saltValue="amT7QQKN2hZHpolC213U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1">
        <v>46.8</v>
      </c>
      <c r="BQ51" s="1311"/>
      <c r="BR51" s="1311"/>
      <c r="BS51" s="1311"/>
      <c r="BT51" s="1311"/>
      <c r="BU51" s="1311"/>
      <c r="BV51" s="1311"/>
      <c r="BW51" s="1311"/>
      <c r="BX51" s="1311">
        <v>31.6</v>
      </c>
      <c r="BY51" s="1311"/>
      <c r="BZ51" s="1311"/>
      <c r="CA51" s="1311"/>
      <c r="CB51" s="1311"/>
      <c r="CC51" s="1311"/>
      <c r="CD51" s="1311"/>
      <c r="CE51" s="1311"/>
      <c r="CF51" s="1311">
        <v>38.4</v>
      </c>
      <c r="CG51" s="1311"/>
      <c r="CH51" s="1311"/>
      <c r="CI51" s="1311"/>
      <c r="CJ51" s="1311"/>
      <c r="CK51" s="1311"/>
      <c r="CL51" s="1311"/>
      <c r="CM51" s="1311"/>
      <c r="CN51" s="1311">
        <v>37.4</v>
      </c>
      <c r="CO51" s="1311"/>
      <c r="CP51" s="1311"/>
      <c r="CQ51" s="1311"/>
      <c r="CR51" s="1311"/>
      <c r="CS51" s="1311"/>
      <c r="CT51" s="1311"/>
      <c r="CU51" s="1311"/>
      <c r="CV51" s="1311">
        <v>33.299999999999997</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62.7</v>
      </c>
      <c r="BQ53" s="1311"/>
      <c r="BR53" s="1311"/>
      <c r="BS53" s="1311"/>
      <c r="BT53" s="1311"/>
      <c r="BU53" s="1311"/>
      <c r="BV53" s="1311"/>
      <c r="BW53" s="1311"/>
      <c r="BX53" s="1311">
        <v>64.3</v>
      </c>
      <c r="BY53" s="1311"/>
      <c r="BZ53" s="1311"/>
      <c r="CA53" s="1311"/>
      <c r="CB53" s="1311"/>
      <c r="CC53" s="1311"/>
      <c r="CD53" s="1311"/>
      <c r="CE53" s="1311"/>
      <c r="CF53" s="1311">
        <v>63.8</v>
      </c>
      <c r="CG53" s="1311"/>
      <c r="CH53" s="1311"/>
      <c r="CI53" s="1311"/>
      <c r="CJ53" s="1311"/>
      <c r="CK53" s="1311"/>
      <c r="CL53" s="1311"/>
      <c r="CM53" s="1311"/>
      <c r="CN53" s="1311">
        <v>65.3</v>
      </c>
      <c r="CO53" s="1311"/>
      <c r="CP53" s="1311"/>
      <c r="CQ53" s="1311"/>
      <c r="CR53" s="1311"/>
      <c r="CS53" s="1311"/>
      <c r="CT53" s="1311"/>
      <c r="CU53" s="1311"/>
      <c r="CV53" s="1311">
        <v>66.900000000000006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610</v>
      </c>
      <c r="AO55" s="1316"/>
      <c r="AP55" s="1316"/>
      <c r="AQ55" s="1316"/>
      <c r="AR55" s="1316"/>
      <c r="AS55" s="1316"/>
      <c r="AT55" s="1316"/>
      <c r="AU55" s="1316"/>
      <c r="AV55" s="1316"/>
      <c r="AW55" s="1316"/>
      <c r="AX55" s="1316"/>
      <c r="AY55" s="1316"/>
      <c r="AZ55" s="1316"/>
      <c r="BA55" s="1316"/>
      <c r="BB55" s="1314" t="s">
        <v>608</v>
      </c>
      <c r="BC55" s="1314"/>
      <c r="BD55" s="1314"/>
      <c r="BE55" s="1314"/>
      <c r="BF55" s="1314"/>
      <c r="BG55" s="1314"/>
      <c r="BH55" s="1314"/>
      <c r="BI55" s="1314"/>
      <c r="BJ55" s="1314"/>
      <c r="BK55" s="1314"/>
      <c r="BL55" s="1314"/>
      <c r="BM55" s="1314"/>
      <c r="BN55" s="1314"/>
      <c r="BO55" s="1314"/>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609</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v>46.8</v>
      </c>
      <c r="BQ73" s="1311"/>
      <c r="BR73" s="1311"/>
      <c r="BS73" s="1311"/>
      <c r="BT73" s="1311"/>
      <c r="BU73" s="1311"/>
      <c r="BV73" s="1311"/>
      <c r="BW73" s="1311"/>
      <c r="BX73" s="1311">
        <v>31.6</v>
      </c>
      <c r="BY73" s="1311"/>
      <c r="BZ73" s="1311"/>
      <c r="CA73" s="1311"/>
      <c r="CB73" s="1311"/>
      <c r="CC73" s="1311"/>
      <c r="CD73" s="1311"/>
      <c r="CE73" s="1311"/>
      <c r="CF73" s="1311">
        <v>38.4</v>
      </c>
      <c r="CG73" s="1311"/>
      <c r="CH73" s="1311"/>
      <c r="CI73" s="1311"/>
      <c r="CJ73" s="1311"/>
      <c r="CK73" s="1311"/>
      <c r="CL73" s="1311"/>
      <c r="CM73" s="1311"/>
      <c r="CN73" s="1311">
        <v>37.4</v>
      </c>
      <c r="CO73" s="1311"/>
      <c r="CP73" s="1311"/>
      <c r="CQ73" s="1311"/>
      <c r="CR73" s="1311"/>
      <c r="CS73" s="1311"/>
      <c r="CT73" s="1311"/>
      <c r="CU73" s="1311"/>
      <c r="CV73" s="1311">
        <v>33.299999999999997</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1">
        <v>9.4</v>
      </c>
      <c r="BQ75" s="1311"/>
      <c r="BR75" s="1311"/>
      <c r="BS75" s="1311"/>
      <c r="BT75" s="1311"/>
      <c r="BU75" s="1311"/>
      <c r="BV75" s="1311"/>
      <c r="BW75" s="1311"/>
      <c r="BX75" s="1311">
        <v>9.4</v>
      </c>
      <c r="BY75" s="1311"/>
      <c r="BZ75" s="1311"/>
      <c r="CA75" s="1311"/>
      <c r="CB75" s="1311"/>
      <c r="CC75" s="1311"/>
      <c r="CD75" s="1311"/>
      <c r="CE75" s="1311"/>
      <c r="CF75" s="1311">
        <v>8.6999999999999993</v>
      </c>
      <c r="CG75" s="1311"/>
      <c r="CH75" s="1311"/>
      <c r="CI75" s="1311"/>
      <c r="CJ75" s="1311"/>
      <c r="CK75" s="1311"/>
      <c r="CL75" s="1311"/>
      <c r="CM75" s="1311"/>
      <c r="CN75" s="1311">
        <v>8.4</v>
      </c>
      <c r="CO75" s="1311"/>
      <c r="CP75" s="1311"/>
      <c r="CQ75" s="1311"/>
      <c r="CR75" s="1311"/>
      <c r="CS75" s="1311"/>
      <c r="CT75" s="1311"/>
      <c r="CU75" s="1311"/>
      <c r="CV75" s="1311">
        <v>7.8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610</v>
      </c>
      <c r="AO77" s="1316"/>
      <c r="AP77" s="1316"/>
      <c r="AQ77" s="1316"/>
      <c r="AR77" s="1316"/>
      <c r="AS77" s="1316"/>
      <c r="AT77" s="1316"/>
      <c r="AU77" s="1316"/>
      <c r="AV77" s="1316"/>
      <c r="AW77" s="1316"/>
      <c r="AX77" s="1316"/>
      <c r="AY77" s="1316"/>
      <c r="AZ77" s="1316"/>
      <c r="BA77" s="1316"/>
      <c r="BB77" s="1314" t="s">
        <v>608</v>
      </c>
      <c r="BC77" s="1314"/>
      <c r="BD77" s="1314"/>
      <c r="BE77" s="1314"/>
      <c r="BF77" s="1314"/>
      <c r="BG77" s="1314"/>
      <c r="BH77" s="1314"/>
      <c r="BI77" s="1314"/>
      <c r="BJ77" s="1314"/>
      <c r="BK77" s="1314"/>
      <c r="BL77" s="1314"/>
      <c r="BM77" s="1314"/>
      <c r="BN77" s="1314"/>
      <c r="BO77" s="1314"/>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613</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emS7zgxzNDkCx6jP4ZVNqdPkhfmuvQgDxHZpIzh8IRf24WoWpFxfMdEhzUE5NT5ock7F8dIxXqaX7Mnf8rMNg==" saltValue="+0D+jdw9Ep0fK7J8L+Rh1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TdOkPhCSIh5YRyJZkCbw3i1aB9SleWpYxykeVKSVyEkynvw0Powz7gvFGDAWcy8agRv415PTE3k/GPMfsEd+cA==" saltValue="3R5ZyHZgqTUE2oudK99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Lt4Xla5dQSNu7PHzOOllTq/bqSxIHfGES7t+5U0jOjU8oA4D8IYLhouil/UujlJMbgF3ylCr/bN1LLqZ2z6G5Q==" saltValue="p2kuL9Z7Hs6J21ob8+L53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47096</v>
      </c>
      <c r="E3" s="162"/>
      <c r="F3" s="163">
        <v>67319</v>
      </c>
      <c r="G3" s="164"/>
      <c r="H3" s="165"/>
    </row>
    <row r="4" spans="1:8" x14ac:dyDescent="0.15">
      <c r="A4" s="166"/>
      <c r="B4" s="167"/>
      <c r="C4" s="168"/>
      <c r="D4" s="169">
        <v>26952</v>
      </c>
      <c r="E4" s="170"/>
      <c r="F4" s="171">
        <v>38101</v>
      </c>
      <c r="G4" s="172"/>
      <c r="H4" s="173"/>
    </row>
    <row r="5" spans="1:8" x14ac:dyDescent="0.15">
      <c r="A5" s="154" t="s">
        <v>550</v>
      </c>
      <c r="B5" s="159"/>
      <c r="C5" s="160"/>
      <c r="D5" s="161">
        <v>44424</v>
      </c>
      <c r="E5" s="162"/>
      <c r="F5" s="163">
        <v>70615</v>
      </c>
      <c r="G5" s="164"/>
      <c r="H5" s="165"/>
    </row>
    <row r="6" spans="1:8" x14ac:dyDescent="0.15">
      <c r="A6" s="166"/>
      <c r="B6" s="167"/>
      <c r="C6" s="168"/>
      <c r="D6" s="169">
        <v>34440</v>
      </c>
      <c r="E6" s="170"/>
      <c r="F6" s="171">
        <v>37382</v>
      </c>
      <c r="G6" s="172"/>
      <c r="H6" s="173"/>
    </row>
    <row r="7" spans="1:8" x14ac:dyDescent="0.15">
      <c r="A7" s="154" t="s">
        <v>551</v>
      </c>
      <c r="B7" s="159"/>
      <c r="C7" s="160"/>
      <c r="D7" s="161">
        <v>85142</v>
      </c>
      <c r="E7" s="162"/>
      <c r="F7" s="163">
        <v>69185</v>
      </c>
      <c r="G7" s="164"/>
      <c r="H7" s="165"/>
    </row>
    <row r="8" spans="1:8" x14ac:dyDescent="0.15">
      <c r="A8" s="166"/>
      <c r="B8" s="167"/>
      <c r="C8" s="168"/>
      <c r="D8" s="169">
        <v>79712</v>
      </c>
      <c r="E8" s="170"/>
      <c r="F8" s="171">
        <v>38519</v>
      </c>
      <c r="G8" s="172"/>
      <c r="H8" s="173"/>
    </row>
    <row r="9" spans="1:8" x14ac:dyDescent="0.15">
      <c r="A9" s="154" t="s">
        <v>552</v>
      </c>
      <c r="B9" s="159"/>
      <c r="C9" s="160"/>
      <c r="D9" s="161">
        <v>29131</v>
      </c>
      <c r="E9" s="162"/>
      <c r="F9" s="163">
        <v>70166</v>
      </c>
      <c r="G9" s="164"/>
      <c r="H9" s="165"/>
    </row>
    <row r="10" spans="1:8" x14ac:dyDescent="0.15">
      <c r="A10" s="166"/>
      <c r="B10" s="167"/>
      <c r="C10" s="168"/>
      <c r="D10" s="169">
        <v>22162</v>
      </c>
      <c r="E10" s="170"/>
      <c r="F10" s="171">
        <v>36115</v>
      </c>
      <c r="G10" s="172"/>
      <c r="H10" s="173"/>
    </row>
    <row r="11" spans="1:8" x14ac:dyDescent="0.15">
      <c r="A11" s="154" t="s">
        <v>553</v>
      </c>
      <c r="B11" s="159"/>
      <c r="C11" s="160"/>
      <c r="D11" s="161">
        <v>51238</v>
      </c>
      <c r="E11" s="162"/>
      <c r="F11" s="163">
        <v>70329</v>
      </c>
      <c r="G11" s="164"/>
      <c r="H11" s="165"/>
    </row>
    <row r="12" spans="1:8" x14ac:dyDescent="0.15">
      <c r="A12" s="166"/>
      <c r="B12" s="167"/>
      <c r="C12" s="174"/>
      <c r="D12" s="169">
        <v>29899</v>
      </c>
      <c r="E12" s="170"/>
      <c r="F12" s="171">
        <v>39403</v>
      </c>
      <c r="G12" s="172"/>
      <c r="H12" s="173"/>
    </row>
    <row r="13" spans="1:8" x14ac:dyDescent="0.15">
      <c r="A13" s="154"/>
      <c r="B13" s="159"/>
      <c r="C13" s="175"/>
      <c r="D13" s="176">
        <v>51406</v>
      </c>
      <c r="E13" s="177"/>
      <c r="F13" s="178">
        <v>69523</v>
      </c>
      <c r="G13" s="179"/>
      <c r="H13" s="165"/>
    </row>
    <row r="14" spans="1:8" x14ac:dyDescent="0.15">
      <c r="A14" s="166"/>
      <c r="B14" s="167"/>
      <c r="C14" s="168"/>
      <c r="D14" s="169">
        <v>38633</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6.39</v>
      </c>
      <c r="C19" s="180">
        <f>ROUND(VALUE(SUBSTITUTE(実質収支比率等に係る経年分析!G$48,"▲","-")),2)</f>
        <v>6.1</v>
      </c>
      <c r="D19" s="180">
        <f>ROUND(VALUE(SUBSTITUTE(実質収支比率等に係る経年分析!H$48,"▲","-")),2)</f>
        <v>5.87</v>
      </c>
      <c r="E19" s="180">
        <f>ROUND(VALUE(SUBSTITUTE(実質収支比率等に係る経年分析!I$48,"▲","-")),2)</f>
        <v>5.77</v>
      </c>
      <c r="F19" s="180">
        <f>ROUND(VALUE(SUBSTITUTE(実質収支比率等に係る経年分析!J$48,"▲","-")),2)</f>
        <v>5.76</v>
      </c>
    </row>
    <row r="20" spans="1:11" x14ac:dyDescent="0.15">
      <c r="A20" s="180" t="s">
        <v>55</v>
      </c>
      <c r="B20" s="180">
        <f>ROUND(VALUE(SUBSTITUTE(実質収支比率等に係る経年分析!F$47,"▲","-")),2)</f>
        <v>16.89</v>
      </c>
      <c r="C20" s="180">
        <f>ROUND(VALUE(SUBSTITUTE(実質収支比率等に係る経年分析!G$47,"▲","-")),2)</f>
        <v>16.95</v>
      </c>
      <c r="D20" s="180">
        <f>ROUND(VALUE(SUBSTITUTE(実質収支比率等に係る経年分析!H$47,"▲","-")),2)</f>
        <v>16.899999999999999</v>
      </c>
      <c r="E20" s="180">
        <f>ROUND(VALUE(SUBSTITUTE(実質収支比率等に係る経年分析!I$47,"▲","-")),2)</f>
        <v>15.69</v>
      </c>
      <c r="F20" s="180">
        <f>ROUND(VALUE(SUBSTITUTE(実質収支比率等に係る経年分析!J$47,"▲","-")),2)</f>
        <v>15.42</v>
      </c>
    </row>
    <row r="21" spans="1:11" x14ac:dyDescent="0.15">
      <c r="A21" s="180" t="s">
        <v>56</v>
      </c>
      <c r="B21" s="180">
        <f>IF(ISNUMBER(VALUE(SUBSTITUTE(実質収支比率等に係る経年分析!F$49,"▲","-"))),ROUND(VALUE(SUBSTITUTE(実質収支比率等に係る経年分析!F$49,"▲","-")),2),NA())</f>
        <v>0.95</v>
      </c>
      <c r="C21" s="180">
        <f>IF(ISNUMBER(VALUE(SUBSTITUTE(実質収支比率等に係る経年分析!G$49,"▲","-"))),ROUND(VALUE(SUBSTITUTE(実質収支比率等に係る経年分析!G$49,"▲","-")),2),NA())</f>
        <v>1.24</v>
      </c>
      <c r="D21" s="180">
        <f>IF(ISNUMBER(VALUE(SUBSTITUTE(実質収支比率等に係る経年分析!H$49,"▲","-"))),ROUND(VALUE(SUBSTITUTE(実質収支比率等に係る経年分析!H$49,"▲","-")),2),NA())</f>
        <v>-0.21</v>
      </c>
      <c r="E21" s="180">
        <f>IF(ISNUMBER(VALUE(SUBSTITUTE(実質収支比率等に係る経年分析!I$49,"▲","-"))),ROUND(VALUE(SUBSTITUTE(実質収支比率等に係る経年分析!I$49,"▲","-")),2),NA())</f>
        <v>-1.26</v>
      </c>
      <c r="F21" s="180">
        <f>IF(ISNUMBER(VALUE(SUBSTITUTE(実質収支比率等に係る経年分析!J$49,"▲","-"))),ROUND(VALUE(SUBSTITUTE(実質収支比率等に係る経年分析!J$49,"▲","-")),2),NA())</f>
        <v>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2.2799999999999998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2.2799999999999998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2983</v>
      </c>
      <c r="E42" s="182"/>
      <c r="F42" s="182"/>
      <c r="G42" s="182">
        <f>'実質公債費比率（分子）の構造'!L$52</f>
        <v>3020</v>
      </c>
      <c r="H42" s="182"/>
      <c r="I42" s="182"/>
      <c r="J42" s="182">
        <f>'実質公債費比率（分子）の構造'!M$52</f>
        <v>2931</v>
      </c>
      <c r="K42" s="182"/>
      <c r="L42" s="182"/>
      <c r="M42" s="182">
        <f>'実質公債費比率（分子）の構造'!N$52</f>
        <v>2902</v>
      </c>
      <c r="N42" s="182"/>
      <c r="O42" s="182"/>
      <c r="P42" s="182">
        <f>'実質公債費比率（分子）の構造'!O$52</f>
        <v>2895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128</v>
      </c>
      <c r="C44" s="182"/>
      <c r="D44" s="182"/>
      <c r="E44" s="182">
        <f>'実質公債費比率（分子）の構造'!L$50</f>
        <v>113</v>
      </c>
      <c r="F44" s="182"/>
      <c r="G44" s="182"/>
      <c r="H44" s="182">
        <f>'実質公債費比率（分子）の構造'!M$50</f>
        <v>69</v>
      </c>
      <c r="I44" s="182"/>
      <c r="J44" s="182"/>
      <c r="K44" s="182">
        <f>'実質公債費比率（分子）の構造'!N$50</f>
        <v>60</v>
      </c>
      <c r="L44" s="182"/>
      <c r="M44" s="182"/>
      <c r="N44" s="182">
        <f>'実質公債費比率（分子）の構造'!O$50</f>
        <v>56</v>
      </c>
      <c r="O44" s="182"/>
      <c r="P44" s="182"/>
    </row>
    <row r="45" spans="1:16" x14ac:dyDescent="0.15">
      <c r="A45" s="182" t="s">
        <v>66</v>
      </c>
      <c r="B45" s="182">
        <f>'実質公債費比率（分子）の構造'!K$49</f>
        <v>135</v>
      </c>
      <c r="C45" s="182"/>
      <c r="D45" s="182"/>
      <c r="E45" s="182">
        <f>'実質公債費比率（分子）の構造'!L$49</f>
        <v>130</v>
      </c>
      <c r="F45" s="182"/>
      <c r="G45" s="182"/>
      <c r="H45" s="182">
        <f>'実質公債費比率（分子）の構造'!M$49</f>
        <v>111</v>
      </c>
      <c r="I45" s="182"/>
      <c r="J45" s="182"/>
      <c r="K45" s="182">
        <f>'実質公債費比率（分子）の構造'!N$49</f>
        <v>35</v>
      </c>
      <c r="L45" s="182"/>
      <c r="M45" s="182"/>
      <c r="N45" s="182">
        <f>'実質公債費比率（分子）の構造'!O$49</f>
        <v>34</v>
      </c>
      <c r="O45" s="182"/>
      <c r="P45" s="182"/>
    </row>
    <row r="46" spans="1:16" x14ac:dyDescent="0.15">
      <c r="A46" s="182" t="s">
        <v>67</v>
      </c>
      <c r="B46" s="182">
        <f>'実質公債費比率（分子）の構造'!K$48</f>
        <v>1392</v>
      </c>
      <c r="C46" s="182"/>
      <c r="D46" s="182"/>
      <c r="E46" s="182">
        <f>'実質公債費比率（分子）の構造'!L$48</f>
        <v>1470</v>
      </c>
      <c r="F46" s="182"/>
      <c r="G46" s="182"/>
      <c r="H46" s="182">
        <f>'実質公債費比率（分子）の構造'!M$48</f>
        <v>1303</v>
      </c>
      <c r="I46" s="182"/>
      <c r="J46" s="182"/>
      <c r="K46" s="182">
        <f>'実質公債費比率（分子）の構造'!N$48</f>
        <v>1391</v>
      </c>
      <c r="L46" s="182"/>
      <c r="M46" s="182"/>
      <c r="N46" s="182">
        <f>'実質公債費比率（分子）の構造'!O$48</f>
        <v>1301</v>
      </c>
      <c r="O46" s="182"/>
      <c r="P46" s="182"/>
    </row>
    <row r="47" spans="1:16" x14ac:dyDescent="0.15">
      <c r="A47" s="182" t="s">
        <v>68</v>
      </c>
      <c r="B47" s="182">
        <f>'実質公債費比率（分子）の構造'!K$47</f>
        <v>20</v>
      </c>
      <c r="C47" s="182"/>
      <c r="D47" s="182"/>
      <c r="E47" s="182">
        <f>'実質公債費比率（分子）の構造'!L$47</f>
        <v>13</v>
      </c>
      <c r="F47" s="182"/>
      <c r="G47" s="182"/>
      <c r="H47" s="182">
        <f>'実質公債費比率（分子）の構造'!M$47</f>
        <v>10</v>
      </c>
      <c r="I47" s="182"/>
      <c r="J47" s="182"/>
      <c r="K47" s="182">
        <f>'実質公債費比率（分子）の構造'!N$47</f>
        <v>7</v>
      </c>
      <c r="L47" s="182"/>
      <c r="M47" s="182"/>
      <c r="N47" s="182">
        <f>'実質公債費比率（分子）の構造'!O$47</f>
        <v>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2711</v>
      </c>
      <c r="C49" s="182"/>
      <c r="D49" s="182"/>
      <c r="E49" s="182">
        <f>'実質公債費比率（分子）の構造'!L$45</f>
        <v>2708</v>
      </c>
      <c r="F49" s="182"/>
      <c r="G49" s="182"/>
      <c r="H49" s="182">
        <f>'実質公債費比率（分子）の構造'!M$45</f>
        <v>2652</v>
      </c>
      <c r="I49" s="182"/>
      <c r="J49" s="182"/>
      <c r="K49" s="182">
        <f>'実質公債費比率（分子）の構造'!N$45</f>
        <v>2679</v>
      </c>
      <c r="L49" s="182"/>
      <c r="M49" s="182"/>
      <c r="N49" s="182">
        <f>'実質公債費比率（分子）の構造'!O$45</f>
        <v>2707</v>
      </c>
      <c r="O49" s="182"/>
      <c r="P49" s="182"/>
    </row>
    <row r="50" spans="1:16" x14ac:dyDescent="0.15">
      <c r="A50" s="182" t="s">
        <v>71</v>
      </c>
      <c r="B50" s="182" t="e">
        <f>NA()</f>
        <v>#N/A</v>
      </c>
      <c r="C50" s="182">
        <f>IF(ISNUMBER('実質公債費比率（分子）の構造'!K$53),'実質公債費比率（分子）の構造'!K$53,NA())</f>
        <v>1403</v>
      </c>
      <c r="D50" s="182" t="e">
        <f>NA()</f>
        <v>#N/A</v>
      </c>
      <c r="E50" s="182" t="e">
        <f>NA()</f>
        <v>#N/A</v>
      </c>
      <c r="F50" s="182">
        <f>IF(ISNUMBER('実質公債費比率（分子）の構造'!L$53),'実質公債費比率（分子）の構造'!L$53,NA())</f>
        <v>1414</v>
      </c>
      <c r="G50" s="182" t="e">
        <f>NA()</f>
        <v>#N/A</v>
      </c>
      <c r="H50" s="182" t="e">
        <f>NA()</f>
        <v>#N/A</v>
      </c>
      <c r="I50" s="182">
        <f>IF(ISNUMBER('実質公債費比率（分子）の構造'!M$53),'実質公債費比率（分子）の構造'!M$53,NA())</f>
        <v>1214</v>
      </c>
      <c r="J50" s="182" t="e">
        <f>NA()</f>
        <v>#N/A</v>
      </c>
      <c r="K50" s="182" t="e">
        <f>NA()</f>
        <v>#N/A</v>
      </c>
      <c r="L50" s="182">
        <f>IF(ISNUMBER('実質公債費比率（分子）の構造'!N$53),'実質公債費比率（分子）の構造'!N$53,NA())</f>
        <v>1270</v>
      </c>
      <c r="M50" s="182" t="e">
        <f>NA()</f>
        <v>#N/A</v>
      </c>
      <c r="N50" s="182" t="e">
        <f>NA()</f>
        <v>#N/A</v>
      </c>
      <c r="O50" s="182">
        <f>IF(ISNUMBER('実質公債費比率（分子）の構造'!O$53),'実質公債費比率（分子）の構造'!O$53,NA())</f>
        <v>1206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30413</v>
      </c>
      <c r="E56" s="181"/>
      <c r="F56" s="181"/>
      <c r="G56" s="181">
        <f>'将来負担比率（分子）の構造'!J$52</f>
        <v>30617</v>
      </c>
      <c r="H56" s="181"/>
      <c r="I56" s="181"/>
      <c r="J56" s="181">
        <f>'将来負担比率（分子）の構造'!K$52</f>
        <v>30562</v>
      </c>
      <c r="K56" s="181"/>
      <c r="L56" s="181"/>
      <c r="M56" s="181">
        <f>'将来負担比率（分子）の構造'!L$52</f>
        <v>29595</v>
      </c>
      <c r="N56" s="181"/>
      <c r="O56" s="181"/>
      <c r="P56" s="181">
        <f>'将来負担比率（分子）の構造'!M$52</f>
        <v>29498</v>
      </c>
    </row>
    <row r="57" spans="1:16" x14ac:dyDescent="0.15">
      <c r="A57" s="181" t="s">
        <v>42</v>
      </c>
      <c r="B57" s="181"/>
      <c r="C57" s="181"/>
      <c r="D57" s="181">
        <f>'将来負担比率（分子）の構造'!I$51</f>
        <v>5096</v>
      </c>
      <c r="E57" s="181"/>
      <c r="F57" s="181"/>
      <c r="G57" s="181">
        <f>'将来負担比率（分子）の構造'!J$51</f>
        <v>4786</v>
      </c>
      <c r="H57" s="181"/>
      <c r="I57" s="181"/>
      <c r="J57" s="181">
        <f>'将来負担比率（分子）の構造'!K$51</f>
        <v>4361</v>
      </c>
      <c r="K57" s="181"/>
      <c r="L57" s="181"/>
      <c r="M57" s="181">
        <f>'将来負担比率（分子）の構造'!L$51</f>
        <v>4114</v>
      </c>
      <c r="N57" s="181"/>
      <c r="O57" s="181"/>
      <c r="P57" s="181">
        <f>'将来負担比率（分子）の構造'!M$51</f>
        <v>3648</v>
      </c>
    </row>
    <row r="58" spans="1:16" x14ac:dyDescent="0.15">
      <c r="A58" s="181" t="s">
        <v>41</v>
      </c>
      <c r="B58" s="181"/>
      <c r="C58" s="181"/>
      <c r="D58" s="181">
        <f>'将来負担比率（分子）の構造'!I$50</f>
        <v>10882</v>
      </c>
      <c r="E58" s="181"/>
      <c r="F58" s="181"/>
      <c r="G58" s="181">
        <f>'将来負担比率（分子）の構造'!J$50</f>
        <v>11615</v>
      </c>
      <c r="H58" s="181"/>
      <c r="I58" s="181"/>
      <c r="J58" s="181">
        <f>'将来負担比率（分子）の構造'!K$50</f>
        <v>11020</v>
      </c>
      <c r="K58" s="181"/>
      <c r="L58" s="181"/>
      <c r="M58" s="181">
        <f>'将来負担比率（分子）の構造'!L$50</f>
        <v>10829</v>
      </c>
      <c r="N58" s="181"/>
      <c r="O58" s="181"/>
      <c r="P58" s="181">
        <f>'将来負担比率（分子）の構造'!M$50</f>
        <v>11258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4</v>
      </c>
      <c r="O61" s="181"/>
      <c r="P61" s="181"/>
    </row>
    <row r="62" spans="1:16" x14ac:dyDescent="0.15">
      <c r="A62" s="181" t="s">
        <v>35</v>
      </c>
      <c r="B62" s="181">
        <f>'将来負担比率（分子）の構造'!I$45</f>
        <v>5553</v>
      </c>
      <c r="C62" s="181"/>
      <c r="D62" s="181"/>
      <c r="E62" s="181">
        <f>'将来負担比率（分子）の構造'!J$45</f>
        <v>5501</v>
      </c>
      <c r="F62" s="181"/>
      <c r="G62" s="181"/>
      <c r="H62" s="181">
        <f>'将来負担比率（分子）の構造'!K$45</f>
        <v>5348</v>
      </c>
      <c r="I62" s="181"/>
      <c r="J62" s="181"/>
      <c r="K62" s="181">
        <f>'将来負担比率（分子）の構造'!L$45</f>
        <v>5321</v>
      </c>
      <c r="L62" s="181"/>
      <c r="M62" s="181"/>
      <c r="N62" s="181">
        <f>'将来負担比率（分子）の構造'!M$45</f>
        <v>5257</v>
      </c>
      <c r="O62" s="181"/>
      <c r="P62" s="181"/>
    </row>
    <row r="63" spans="1:16" x14ac:dyDescent="0.15">
      <c r="A63" s="181" t="s">
        <v>34</v>
      </c>
      <c r="B63" s="181">
        <f>'将来負担比率（分子）の構造'!I$44</f>
        <v>1349</v>
      </c>
      <c r="C63" s="181"/>
      <c r="D63" s="181"/>
      <c r="E63" s="181">
        <f>'将来負担比率（分子）の構造'!J$44</f>
        <v>1222</v>
      </c>
      <c r="F63" s="181"/>
      <c r="G63" s="181"/>
      <c r="H63" s="181">
        <f>'将来負担比率（分子）の構造'!K$44</f>
        <v>1111</v>
      </c>
      <c r="I63" s="181"/>
      <c r="J63" s="181"/>
      <c r="K63" s="181">
        <f>'将来負担比率（分子）の構造'!L$44</f>
        <v>1079</v>
      </c>
      <c r="L63" s="181"/>
      <c r="M63" s="181"/>
      <c r="N63" s="181">
        <f>'将来負担比率（分子）の構造'!M$44</f>
        <v>1053</v>
      </c>
      <c r="O63" s="181"/>
      <c r="P63" s="181"/>
    </row>
    <row r="64" spans="1:16" x14ac:dyDescent="0.15">
      <c r="A64" s="181" t="s">
        <v>33</v>
      </c>
      <c r="B64" s="181">
        <f>'将来負担比率（分子）の構造'!I$43</f>
        <v>16186</v>
      </c>
      <c r="C64" s="181"/>
      <c r="D64" s="181"/>
      <c r="E64" s="181">
        <f>'将来負担比率（分子）の構造'!J$43</f>
        <v>15703</v>
      </c>
      <c r="F64" s="181"/>
      <c r="G64" s="181"/>
      <c r="H64" s="181">
        <f>'将来負担比率（分子）の構造'!K$43</f>
        <v>14725</v>
      </c>
      <c r="I64" s="181"/>
      <c r="J64" s="181"/>
      <c r="K64" s="181">
        <f>'将来負担比率（分子）の構造'!L$43</f>
        <v>14266</v>
      </c>
      <c r="L64" s="181"/>
      <c r="M64" s="181"/>
      <c r="N64" s="181">
        <f>'将来負担比率（分子）の構造'!M$43</f>
        <v>13154</v>
      </c>
      <c r="O64" s="181"/>
      <c r="P64" s="181"/>
    </row>
    <row r="65" spans="1:16" x14ac:dyDescent="0.15">
      <c r="A65" s="181" t="s">
        <v>32</v>
      </c>
      <c r="B65" s="181">
        <f>'将来負担比率（分子）の構造'!I$42</f>
        <v>594</v>
      </c>
      <c r="C65" s="181"/>
      <c r="D65" s="181"/>
      <c r="E65" s="181">
        <f>'将来負担比率（分子）の構造'!J$42</f>
        <v>483</v>
      </c>
      <c r="F65" s="181"/>
      <c r="G65" s="181"/>
      <c r="H65" s="181">
        <f>'将来負担比率（分子）の構造'!K$42</f>
        <v>415</v>
      </c>
      <c r="I65" s="181"/>
      <c r="J65" s="181"/>
      <c r="K65" s="181">
        <f>'将来負担比率（分子）の構造'!L$42</f>
        <v>355</v>
      </c>
      <c r="L65" s="181"/>
      <c r="M65" s="181"/>
      <c r="N65" s="181">
        <f>'将来負担比率（分子）の構造'!M$42</f>
        <v>299</v>
      </c>
      <c r="O65" s="181"/>
      <c r="P65" s="181"/>
    </row>
    <row r="66" spans="1:16" x14ac:dyDescent="0.15">
      <c r="A66" s="181" t="s">
        <v>31</v>
      </c>
      <c r="B66" s="181">
        <f>'将来負担比率（分子）の構造'!I$41</f>
        <v>29927</v>
      </c>
      <c r="C66" s="181"/>
      <c r="D66" s="181"/>
      <c r="E66" s="181">
        <f>'将来負担比率（分子）の構造'!J$41</f>
        <v>28967</v>
      </c>
      <c r="F66" s="181"/>
      <c r="G66" s="181"/>
      <c r="H66" s="181">
        <f>'将来負担比率（分子）の構造'!K$41</f>
        <v>30267</v>
      </c>
      <c r="I66" s="181"/>
      <c r="J66" s="181"/>
      <c r="K66" s="181">
        <f>'将来負担比率（分子）の構造'!L$41</f>
        <v>29323</v>
      </c>
      <c r="L66" s="181"/>
      <c r="M66" s="181"/>
      <c r="N66" s="181">
        <f>'将来負担比率（分子）の構造'!M$41</f>
        <v>29925</v>
      </c>
      <c r="O66" s="181"/>
      <c r="P66" s="181"/>
    </row>
    <row r="67" spans="1:16" x14ac:dyDescent="0.15">
      <c r="A67" s="181" t="s">
        <v>75</v>
      </c>
      <c r="B67" s="181" t="e">
        <f>NA()</f>
        <v>#N/A</v>
      </c>
      <c r="C67" s="181">
        <f>IF(ISNUMBER('将来負担比率（分子）の構造'!I$53), IF('将来負担比率（分子）の構造'!I$53 &lt; 0, 0, '将来負担比率（分子）の構造'!I$53), NA())</f>
        <v>7230</v>
      </c>
      <c r="D67" s="181" t="e">
        <f>NA()</f>
        <v>#N/A</v>
      </c>
      <c r="E67" s="181" t="e">
        <f>NA()</f>
        <v>#N/A</v>
      </c>
      <c r="F67" s="181">
        <f>IF(ISNUMBER('将来負担比率（分子）の構造'!J$53), IF('将来負担比率（分子）の構造'!J$53 &lt; 0, 0, '将来負担比率（分子）の構造'!J$53), NA())</f>
        <v>4858</v>
      </c>
      <c r="G67" s="181" t="e">
        <f>NA()</f>
        <v>#N/A</v>
      </c>
      <c r="H67" s="181" t="e">
        <f>NA()</f>
        <v>#N/A</v>
      </c>
      <c r="I67" s="181">
        <f>IF(ISNUMBER('将来負担比率（分子）の構造'!K$53), IF('将来負担比率（分子）の構造'!K$53 &lt; 0, 0, '将来負担比率（分子）の構造'!K$53), NA())</f>
        <v>5924</v>
      </c>
      <c r="J67" s="181" t="e">
        <f>NA()</f>
        <v>#N/A</v>
      </c>
      <c r="K67" s="181" t="e">
        <f>NA()</f>
        <v>#N/A</v>
      </c>
      <c r="L67" s="181">
        <f>IF(ISNUMBER('将来負担比率（分子）の構造'!L$53), IF('将来負担比率（分子）の構造'!L$53 &lt; 0, 0, '将来負担比率（分子）の構造'!L$53), NA())</f>
        <v>5806</v>
      </c>
      <c r="M67" s="181" t="e">
        <f>NA()</f>
        <v>#N/A</v>
      </c>
      <c r="N67" s="181" t="e">
        <f>NA()</f>
        <v>#N/A</v>
      </c>
      <c r="O67" s="181">
        <f>IF(ISNUMBER('将来負担比率（分子）の構造'!M$53), IF('将来負担比率（分子）の構造'!M$53 &lt; 0, 0, '将来負担比率（分子）の構造'!M$53), NA())</f>
        <v>5288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3037</v>
      </c>
      <c r="C72" s="185">
        <f>基金残高に係る経年分析!G55</f>
        <v>2826</v>
      </c>
      <c r="D72" s="185">
        <f>基金残高に係る経年分析!H55</f>
        <v>2826</v>
      </c>
    </row>
    <row r="73" spans="1:16" x14ac:dyDescent="0.15">
      <c r="A73" s="184" t="s">
        <v>78</v>
      </c>
      <c r="B73" s="185">
        <f>基金残高に係る経年分析!F56</f>
        <v>971</v>
      </c>
      <c r="C73" s="185">
        <f>基金残高に係る経年分析!G56</f>
        <v>971</v>
      </c>
      <c r="D73" s="185">
        <f>基金残高に係る経年分析!H56</f>
        <v>971</v>
      </c>
    </row>
    <row r="74" spans="1:16" x14ac:dyDescent="0.15">
      <c r="A74" s="184" t="s">
        <v>79</v>
      </c>
      <c r="B74" s="185">
        <f>基金残高に係る経年分析!F57</f>
        <v>5842</v>
      </c>
      <c r="C74" s="185">
        <f>基金残高に係る経年分析!G57</f>
        <v>5593</v>
      </c>
      <c r="D74" s="185">
        <f>基金残高に係る経年分析!H57</f>
        <v>5598</v>
      </c>
    </row>
  </sheetData>
  <sheetProtection algorithmName="SHA-512" hashValue="nvB5FXuAZxKuxYlBVtNAiUvZKLRNfy2a0nmx6jtO0q680EdBJ/s9KrKT2bOhqd8AOgkmiHjuBjnHIfJqP1xz7w==" saltValue="/zk4TyFimYRLW4P3Gf4q0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9858949</v>
      </c>
      <c r="S5" s="736"/>
      <c r="T5" s="736"/>
      <c r="U5" s="736"/>
      <c r="V5" s="736"/>
      <c r="W5" s="736"/>
      <c r="X5" s="736"/>
      <c r="Y5" s="779"/>
      <c r="Z5" s="797">
        <v>23.3</v>
      </c>
      <c r="AA5" s="797"/>
      <c r="AB5" s="797"/>
      <c r="AC5" s="797"/>
      <c r="AD5" s="798">
        <v>9393312</v>
      </c>
      <c r="AE5" s="798"/>
      <c r="AF5" s="798"/>
      <c r="AG5" s="798"/>
      <c r="AH5" s="798"/>
      <c r="AI5" s="798"/>
      <c r="AJ5" s="798"/>
      <c r="AK5" s="798"/>
      <c r="AL5" s="780">
        <v>53.6</v>
      </c>
      <c r="AM5" s="751"/>
      <c r="AN5" s="751"/>
      <c r="AO5" s="781"/>
      <c r="AP5" s="746" t="s">
        <v>223</v>
      </c>
      <c r="AQ5" s="747"/>
      <c r="AR5" s="747"/>
      <c r="AS5" s="747"/>
      <c r="AT5" s="747"/>
      <c r="AU5" s="747"/>
      <c r="AV5" s="747"/>
      <c r="AW5" s="747"/>
      <c r="AX5" s="747"/>
      <c r="AY5" s="747"/>
      <c r="AZ5" s="747"/>
      <c r="BA5" s="747"/>
      <c r="BB5" s="747"/>
      <c r="BC5" s="747"/>
      <c r="BD5" s="747"/>
      <c r="BE5" s="747"/>
      <c r="BF5" s="748"/>
      <c r="BG5" s="680">
        <v>9385088</v>
      </c>
      <c r="BH5" s="681"/>
      <c r="BI5" s="681"/>
      <c r="BJ5" s="681"/>
      <c r="BK5" s="681"/>
      <c r="BL5" s="681"/>
      <c r="BM5" s="681"/>
      <c r="BN5" s="682"/>
      <c r="BO5" s="713">
        <v>95.2</v>
      </c>
      <c r="BP5" s="713"/>
      <c r="BQ5" s="713"/>
      <c r="BR5" s="713"/>
      <c r="BS5" s="714">
        <v>140413</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429702</v>
      </c>
      <c r="S6" s="681"/>
      <c r="T6" s="681"/>
      <c r="U6" s="681"/>
      <c r="V6" s="681"/>
      <c r="W6" s="681"/>
      <c r="X6" s="681"/>
      <c r="Y6" s="682"/>
      <c r="Z6" s="713">
        <v>1</v>
      </c>
      <c r="AA6" s="713"/>
      <c r="AB6" s="713"/>
      <c r="AC6" s="713"/>
      <c r="AD6" s="714">
        <v>429702</v>
      </c>
      <c r="AE6" s="714"/>
      <c r="AF6" s="714"/>
      <c r="AG6" s="714"/>
      <c r="AH6" s="714"/>
      <c r="AI6" s="714"/>
      <c r="AJ6" s="714"/>
      <c r="AK6" s="714"/>
      <c r="AL6" s="683">
        <v>2.5</v>
      </c>
      <c r="AM6" s="684"/>
      <c r="AN6" s="684"/>
      <c r="AO6" s="715"/>
      <c r="AP6" s="677" t="s">
        <v>228</v>
      </c>
      <c r="AQ6" s="678"/>
      <c r="AR6" s="678"/>
      <c r="AS6" s="678"/>
      <c r="AT6" s="678"/>
      <c r="AU6" s="678"/>
      <c r="AV6" s="678"/>
      <c r="AW6" s="678"/>
      <c r="AX6" s="678"/>
      <c r="AY6" s="678"/>
      <c r="AZ6" s="678"/>
      <c r="BA6" s="678"/>
      <c r="BB6" s="678"/>
      <c r="BC6" s="678"/>
      <c r="BD6" s="678"/>
      <c r="BE6" s="678"/>
      <c r="BF6" s="679"/>
      <c r="BG6" s="680">
        <v>9385088</v>
      </c>
      <c r="BH6" s="681"/>
      <c r="BI6" s="681"/>
      <c r="BJ6" s="681"/>
      <c r="BK6" s="681"/>
      <c r="BL6" s="681"/>
      <c r="BM6" s="681"/>
      <c r="BN6" s="682"/>
      <c r="BO6" s="713">
        <v>95.2</v>
      </c>
      <c r="BP6" s="713"/>
      <c r="BQ6" s="713"/>
      <c r="BR6" s="713"/>
      <c r="BS6" s="714">
        <v>140413</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256648</v>
      </c>
      <c r="CS6" s="681"/>
      <c r="CT6" s="681"/>
      <c r="CU6" s="681"/>
      <c r="CV6" s="681"/>
      <c r="CW6" s="681"/>
      <c r="CX6" s="681"/>
      <c r="CY6" s="682"/>
      <c r="CZ6" s="780">
        <v>0.6</v>
      </c>
      <c r="DA6" s="751"/>
      <c r="DB6" s="751"/>
      <c r="DC6" s="783"/>
      <c r="DD6" s="686" t="s">
        <v>128</v>
      </c>
      <c r="DE6" s="681"/>
      <c r="DF6" s="681"/>
      <c r="DG6" s="681"/>
      <c r="DH6" s="681"/>
      <c r="DI6" s="681"/>
      <c r="DJ6" s="681"/>
      <c r="DK6" s="681"/>
      <c r="DL6" s="681"/>
      <c r="DM6" s="681"/>
      <c r="DN6" s="681"/>
      <c r="DO6" s="681"/>
      <c r="DP6" s="682"/>
      <c r="DQ6" s="686">
        <v>256647</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6743</v>
      </c>
      <c r="S7" s="681"/>
      <c r="T7" s="681"/>
      <c r="U7" s="681"/>
      <c r="V7" s="681"/>
      <c r="W7" s="681"/>
      <c r="X7" s="681"/>
      <c r="Y7" s="682"/>
      <c r="Z7" s="713">
        <v>0</v>
      </c>
      <c r="AA7" s="713"/>
      <c r="AB7" s="713"/>
      <c r="AC7" s="713"/>
      <c r="AD7" s="714">
        <v>6743</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4091374</v>
      </c>
      <c r="BH7" s="681"/>
      <c r="BI7" s="681"/>
      <c r="BJ7" s="681"/>
      <c r="BK7" s="681"/>
      <c r="BL7" s="681"/>
      <c r="BM7" s="681"/>
      <c r="BN7" s="682"/>
      <c r="BO7" s="713">
        <v>41.5</v>
      </c>
      <c r="BP7" s="713"/>
      <c r="BQ7" s="713"/>
      <c r="BR7" s="713"/>
      <c r="BS7" s="714">
        <v>140413</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10261078</v>
      </c>
      <c r="CS7" s="681"/>
      <c r="CT7" s="681"/>
      <c r="CU7" s="681"/>
      <c r="CV7" s="681"/>
      <c r="CW7" s="681"/>
      <c r="CX7" s="681"/>
      <c r="CY7" s="682"/>
      <c r="CZ7" s="713">
        <v>25.1</v>
      </c>
      <c r="DA7" s="713"/>
      <c r="DB7" s="713"/>
      <c r="DC7" s="713"/>
      <c r="DD7" s="686">
        <v>106532</v>
      </c>
      <c r="DE7" s="681"/>
      <c r="DF7" s="681"/>
      <c r="DG7" s="681"/>
      <c r="DH7" s="681"/>
      <c r="DI7" s="681"/>
      <c r="DJ7" s="681"/>
      <c r="DK7" s="681"/>
      <c r="DL7" s="681"/>
      <c r="DM7" s="681"/>
      <c r="DN7" s="681"/>
      <c r="DO7" s="681"/>
      <c r="DP7" s="682"/>
      <c r="DQ7" s="686">
        <v>2403974</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32332</v>
      </c>
      <c r="S8" s="681"/>
      <c r="T8" s="681"/>
      <c r="U8" s="681"/>
      <c r="V8" s="681"/>
      <c r="W8" s="681"/>
      <c r="X8" s="681"/>
      <c r="Y8" s="682"/>
      <c r="Z8" s="713">
        <v>0.1</v>
      </c>
      <c r="AA8" s="713"/>
      <c r="AB8" s="713"/>
      <c r="AC8" s="713"/>
      <c r="AD8" s="714">
        <v>32332</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133796</v>
      </c>
      <c r="BH8" s="681"/>
      <c r="BI8" s="681"/>
      <c r="BJ8" s="681"/>
      <c r="BK8" s="681"/>
      <c r="BL8" s="681"/>
      <c r="BM8" s="681"/>
      <c r="BN8" s="682"/>
      <c r="BO8" s="713">
        <v>1.4</v>
      </c>
      <c r="BP8" s="713"/>
      <c r="BQ8" s="713"/>
      <c r="BR8" s="713"/>
      <c r="BS8" s="686" t="s">
        <v>235</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12138855</v>
      </c>
      <c r="CS8" s="681"/>
      <c r="CT8" s="681"/>
      <c r="CU8" s="681"/>
      <c r="CV8" s="681"/>
      <c r="CW8" s="681"/>
      <c r="CX8" s="681"/>
      <c r="CY8" s="682"/>
      <c r="CZ8" s="713">
        <v>29.7</v>
      </c>
      <c r="DA8" s="713"/>
      <c r="DB8" s="713"/>
      <c r="DC8" s="713"/>
      <c r="DD8" s="686">
        <v>79263</v>
      </c>
      <c r="DE8" s="681"/>
      <c r="DF8" s="681"/>
      <c r="DG8" s="681"/>
      <c r="DH8" s="681"/>
      <c r="DI8" s="681"/>
      <c r="DJ8" s="681"/>
      <c r="DK8" s="681"/>
      <c r="DL8" s="681"/>
      <c r="DM8" s="681"/>
      <c r="DN8" s="681"/>
      <c r="DO8" s="681"/>
      <c r="DP8" s="682"/>
      <c r="DQ8" s="686">
        <v>5904580</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45059</v>
      </c>
      <c r="S9" s="681"/>
      <c r="T9" s="681"/>
      <c r="U9" s="681"/>
      <c r="V9" s="681"/>
      <c r="W9" s="681"/>
      <c r="X9" s="681"/>
      <c r="Y9" s="682"/>
      <c r="Z9" s="713">
        <v>0.1</v>
      </c>
      <c r="AA9" s="713"/>
      <c r="AB9" s="713"/>
      <c r="AC9" s="713"/>
      <c r="AD9" s="714">
        <v>45059</v>
      </c>
      <c r="AE9" s="714"/>
      <c r="AF9" s="714"/>
      <c r="AG9" s="714"/>
      <c r="AH9" s="714"/>
      <c r="AI9" s="714"/>
      <c r="AJ9" s="714"/>
      <c r="AK9" s="714"/>
      <c r="AL9" s="683">
        <v>0.3</v>
      </c>
      <c r="AM9" s="684"/>
      <c r="AN9" s="684"/>
      <c r="AO9" s="715"/>
      <c r="AP9" s="677" t="s">
        <v>238</v>
      </c>
      <c r="AQ9" s="678"/>
      <c r="AR9" s="678"/>
      <c r="AS9" s="678"/>
      <c r="AT9" s="678"/>
      <c r="AU9" s="678"/>
      <c r="AV9" s="678"/>
      <c r="AW9" s="678"/>
      <c r="AX9" s="678"/>
      <c r="AY9" s="678"/>
      <c r="AZ9" s="678"/>
      <c r="BA9" s="678"/>
      <c r="BB9" s="678"/>
      <c r="BC9" s="678"/>
      <c r="BD9" s="678"/>
      <c r="BE9" s="678"/>
      <c r="BF9" s="679"/>
      <c r="BG9" s="680">
        <v>3360532</v>
      </c>
      <c r="BH9" s="681"/>
      <c r="BI9" s="681"/>
      <c r="BJ9" s="681"/>
      <c r="BK9" s="681"/>
      <c r="BL9" s="681"/>
      <c r="BM9" s="681"/>
      <c r="BN9" s="682"/>
      <c r="BO9" s="713">
        <v>34.1</v>
      </c>
      <c r="BP9" s="713"/>
      <c r="BQ9" s="713"/>
      <c r="BR9" s="713"/>
      <c r="BS9" s="686" t="s">
        <v>128</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4242134</v>
      </c>
      <c r="CS9" s="681"/>
      <c r="CT9" s="681"/>
      <c r="CU9" s="681"/>
      <c r="CV9" s="681"/>
      <c r="CW9" s="681"/>
      <c r="CX9" s="681"/>
      <c r="CY9" s="682"/>
      <c r="CZ9" s="713">
        <v>10.4</v>
      </c>
      <c r="DA9" s="713"/>
      <c r="DB9" s="713"/>
      <c r="DC9" s="713"/>
      <c r="DD9" s="686">
        <v>98560</v>
      </c>
      <c r="DE9" s="681"/>
      <c r="DF9" s="681"/>
      <c r="DG9" s="681"/>
      <c r="DH9" s="681"/>
      <c r="DI9" s="681"/>
      <c r="DJ9" s="681"/>
      <c r="DK9" s="681"/>
      <c r="DL9" s="681"/>
      <c r="DM9" s="681"/>
      <c r="DN9" s="681"/>
      <c r="DO9" s="681"/>
      <c r="DP9" s="682"/>
      <c r="DQ9" s="686">
        <v>3656274</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235</v>
      </c>
      <c r="AE10" s="714"/>
      <c r="AF10" s="714"/>
      <c r="AG10" s="714"/>
      <c r="AH10" s="714"/>
      <c r="AI10" s="714"/>
      <c r="AJ10" s="714"/>
      <c r="AK10" s="714"/>
      <c r="AL10" s="683" t="s">
        <v>128</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228019</v>
      </c>
      <c r="BH10" s="681"/>
      <c r="BI10" s="681"/>
      <c r="BJ10" s="681"/>
      <c r="BK10" s="681"/>
      <c r="BL10" s="681"/>
      <c r="BM10" s="681"/>
      <c r="BN10" s="682"/>
      <c r="BO10" s="713">
        <v>2.2999999999999998</v>
      </c>
      <c r="BP10" s="713"/>
      <c r="BQ10" s="713"/>
      <c r="BR10" s="713"/>
      <c r="BS10" s="686">
        <v>37642</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548</v>
      </c>
      <c r="CS10" s="681"/>
      <c r="CT10" s="681"/>
      <c r="CU10" s="681"/>
      <c r="CV10" s="681"/>
      <c r="CW10" s="681"/>
      <c r="CX10" s="681"/>
      <c r="CY10" s="682"/>
      <c r="CZ10" s="713">
        <v>0</v>
      </c>
      <c r="DA10" s="713"/>
      <c r="DB10" s="713"/>
      <c r="DC10" s="713"/>
      <c r="DD10" s="686" t="s">
        <v>235</v>
      </c>
      <c r="DE10" s="681"/>
      <c r="DF10" s="681"/>
      <c r="DG10" s="681"/>
      <c r="DH10" s="681"/>
      <c r="DI10" s="681"/>
      <c r="DJ10" s="681"/>
      <c r="DK10" s="681"/>
      <c r="DL10" s="681"/>
      <c r="DM10" s="681"/>
      <c r="DN10" s="681"/>
      <c r="DO10" s="681"/>
      <c r="DP10" s="682"/>
      <c r="DQ10" s="686">
        <v>548</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1572709</v>
      </c>
      <c r="S11" s="681"/>
      <c r="T11" s="681"/>
      <c r="U11" s="681"/>
      <c r="V11" s="681"/>
      <c r="W11" s="681"/>
      <c r="X11" s="681"/>
      <c r="Y11" s="682"/>
      <c r="Z11" s="683">
        <v>3.7</v>
      </c>
      <c r="AA11" s="684"/>
      <c r="AB11" s="684"/>
      <c r="AC11" s="685"/>
      <c r="AD11" s="686">
        <v>1572709</v>
      </c>
      <c r="AE11" s="681"/>
      <c r="AF11" s="681"/>
      <c r="AG11" s="681"/>
      <c r="AH11" s="681"/>
      <c r="AI11" s="681"/>
      <c r="AJ11" s="681"/>
      <c r="AK11" s="682"/>
      <c r="AL11" s="683">
        <v>9</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369027</v>
      </c>
      <c r="BH11" s="681"/>
      <c r="BI11" s="681"/>
      <c r="BJ11" s="681"/>
      <c r="BK11" s="681"/>
      <c r="BL11" s="681"/>
      <c r="BM11" s="681"/>
      <c r="BN11" s="682"/>
      <c r="BO11" s="713">
        <v>3.7</v>
      </c>
      <c r="BP11" s="713"/>
      <c r="BQ11" s="713"/>
      <c r="BR11" s="713"/>
      <c r="BS11" s="686">
        <v>102771</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1094482</v>
      </c>
      <c r="CS11" s="681"/>
      <c r="CT11" s="681"/>
      <c r="CU11" s="681"/>
      <c r="CV11" s="681"/>
      <c r="CW11" s="681"/>
      <c r="CX11" s="681"/>
      <c r="CY11" s="682"/>
      <c r="CZ11" s="713">
        <v>2.7</v>
      </c>
      <c r="DA11" s="713"/>
      <c r="DB11" s="713"/>
      <c r="DC11" s="713"/>
      <c r="DD11" s="686">
        <v>166156</v>
      </c>
      <c r="DE11" s="681"/>
      <c r="DF11" s="681"/>
      <c r="DG11" s="681"/>
      <c r="DH11" s="681"/>
      <c r="DI11" s="681"/>
      <c r="DJ11" s="681"/>
      <c r="DK11" s="681"/>
      <c r="DL11" s="681"/>
      <c r="DM11" s="681"/>
      <c r="DN11" s="681"/>
      <c r="DO11" s="681"/>
      <c r="DP11" s="682"/>
      <c r="DQ11" s="686">
        <v>806859</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61208</v>
      </c>
      <c r="S12" s="681"/>
      <c r="T12" s="681"/>
      <c r="U12" s="681"/>
      <c r="V12" s="681"/>
      <c r="W12" s="681"/>
      <c r="X12" s="681"/>
      <c r="Y12" s="682"/>
      <c r="Z12" s="713">
        <v>0.1</v>
      </c>
      <c r="AA12" s="713"/>
      <c r="AB12" s="713"/>
      <c r="AC12" s="713"/>
      <c r="AD12" s="714">
        <v>61208</v>
      </c>
      <c r="AE12" s="714"/>
      <c r="AF12" s="714"/>
      <c r="AG12" s="714"/>
      <c r="AH12" s="714"/>
      <c r="AI12" s="714"/>
      <c r="AJ12" s="714"/>
      <c r="AK12" s="714"/>
      <c r="AL12" s="683">
        <v>0.3</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4526665</v>
      </c>
      <c r="BH12" s="681"/>
      <c r="BI12" s="681"/>
      <c r="BJ12" s="681"/>
      <c r="BK12" s="681"/>
      <c r="BL12" s="681"/>
      <c r="BM12" s="681"/>
      <c r="BN12" s="682"/>
      <c r="BO12" s="713">
        <v>45.9</v>
      </c>
      <c r="BP12" s="713"/>
      <c r="BQ12" s="713"/>
      <c r="BR12" s="713"/>
      <c r="BS12" s="686" t="s">
        <v>137</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1128262</v>
      </c>
      <c r="CS12" s="681"/>
      <c r="CT12" s="681"/>
      <c r="CU12" s="681"/>
      <c r="CV12" s="681"/>
      <c r="CW12" s="681"/>
      <c r="CX12" s="681"/>
      <c r="CY12" s="682"/>
      <c r="CZ12" s="713">
        <v>2.8</v>
      </c>
      <c r="DA12" s="713"/>
      <c r="DB12" s="713"/>
      <c r="DC12" s="713"/>
      <c r="DD12" s="686">
        <v>212149</v>
      </c>
      <c r="DE12" s="681"/>
      <c r="DF12" s="681"/>
      <c r="DG12" s="681"/>
      <c r="DH12" s="681"/>
      <c r="DI12" s="681"/>
      <c r="DJ12" s="681"/>
      <c r="DK12" s="681"/>
      <c r="DL12" s="681"/>
      <c r="DM12" s="681"/>
      <c r="DN12" s="681"/>
      <c r="DO12" s="681"/>
      <c r="DP12" s="682"/>
      <c r="DQ12" s="686">
        <v>890827</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235</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235</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4515642</v>
      </c>
      <c r="BH13" s="681"/>
      <c r="BI13" s="681"/>
      <c r="BJ13" s="681"/>
      <c r="BK13" s="681"/>
      <c r="BL13" s="681"/>
      <c r="BM13" s="681"/>
      <c r="BN13" s="682"/>
      <c r="BO13" s="713">
        <v>45.8</v>
      </c>
      <c r="BP13" s="713"/>
      <c r="BQ13" s="713"/>
      <c r="BR13" s="713"/>
      <c r="BS13" s="686" t="s">
        <v>137</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3783430</v>
      </c>
      <c r="CS13" s="681"/>
      <c r="CT13" s="681"/>
      <c r="CU13" s="681"/>
      <c r="CV13" s="681"/>
      <c r="CW13" s="681"/>
      <c r="CX13" s="681"/>
      <c r="CY13" s="682"/>
      <c r="CZ13" s="713">
        <v>9.1999999999999993</v>
      </c>
      <c r="DA13" s="713"/>
      <c r="DB13" s="713"/>
      <c r="DC13" s="713"/>
      <c r="DD13" s="686">
        <v>1704010</v>
      </c>
      <c r="DE13" s="681"/>
      <c r="DF13" s="681"/>
      <c r="DG13" s="681"/>
      <c r="DH13" s="681"/>
      <c r="DI13" s="681"/>
      <c r="DJ13" s="681"/>
      <c r="DK13" s="681"/>
      <c r="DL13" s="681"/>
      <c r="DM13" s="681"/>
      <c r="DN13" s="681"/>
      <c r="DO13" s="681"/>
      <c r="DP13" s="682"/>
      <c r="DQ13" s="686">
        <v>2254546</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137</v>
      </c>
      <c r="AA14" s="713"/>
      <c r="AB14" s="713"/>
      <c r="AC14" s="713"/>
      <c r="AD14" s="714" t="s">
        <v>128</v>
      </c>
      <c r="AE14" s="714"/>
      <c r="AF14" s="714"/>
      <c r="AG14" s="714"/>
      <c r="AH14" s="714"/>
      <c r="AI14" s="714"/>
      <c r="AJ14" s="714"/>
      <c r="AK14" s="714"/>
      <c r="AL14" s="683" t="s">
        <v>128</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237457</v>
      </c>
      <c r="BH14" s="681"/>
      <c r="BI14" s="681"/>
      <c r="BJ14" s="681"/>
      <c r="BK14" s="681"/>
      <c r="BL14" s="681"/>
      <c r="BM14" s="681"/>
      <c r="BN14" s="682"/>
      <c r="BO14" s="713">
        <v>2.4</v>
      </c>
      <c r="BP14" s="713"/>
      <c r="BQ14" s="713"/>
      <c r="BR14" s="713"/>
      <c r="BS14" s="686" t="s">
        <v>128</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2296662</v>
      </c>
      <c r="CS14" s="681"/>
      <c r="CT14" s="681"/>
      <c r="CU14" s="681"/>
      <c r="CV14" s="681"/>
      <c r="CW14" s="681"/>
      <c r="CX14" s="681"/>
      <c r="CY14" s="682"/>
      <c r="CZ14" s="713">
        <v>5.6</v>
      </c>
      <c r="DA14" s="713"/>
      <c r="DB14" s="713"/>
      <c r="DC14" s="713"/>
      <c r="DD14" s="686">
        <v>1100640</v>
      </c>
      <c r="DE14" s="681"/>
      <c r="DF14" s="681"/>
      <c r="DG14" s="681"/>
      <c r="DH14" s="681"/>
      <c r="DI14" s="681"/>
      <c r="DJ14" s="681"/>
      <c r="DK14" s="681"/>
      <c r="DL14" s="681"/>
      <c r="DM14" s="681"/>
      <c r="DN14" s="681"/>
      <c r="DO14" s="681"/>
      <c r="DP14" s="682"/>
      <c r="DQ14" s="686">
        <v>1356493</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529592</v>
      </c>
      <c r="BH15" s="681"/>
      <c r="BI15" s="681"/>
      <c r="BJ15" s="681"/>
      <c r="BK15" s="681"/>
      <c r="BL15" s="681"/>
      <c r="BM15" s="681"/>
      <c r="BN15" s="682"/>
      <c r="BO15" s="713">
        <v>5.4</v>
      </c>
      <c r="BP15" s="713"/>
      <c r="BQ15" s="713"/>
      <c r="BR15" s="713"/>
      <c r="BS15" s="686" t="s">
        <v>235</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3001413</v>
      </c>
      <c r="CS15" s="681"/>
      <c r="CT15" s="681"/>
      <c r="CU15" s="681"/>
      <c r="CV15" s="681"/>
      <c r="CW15" s="681"/>
      <c r="CX15" s="681"/>
      <c r="CY15" s="682"/>
      <c r="CZ15" s="713">
        <v>7.3</v>
      </c>
      <c r="DA15" s="713"/>
      <c r="DB15" s="713"/>
      <c r="DC15" s="713"/>
      <c r="DD15" s="686">
        <v>306306</v>
      </c>
      <c r="DE15" s="681"/>
      <c r="DF15" s="681"/>
      <c r="DG15" s="681"/>
      <c r="DH15" s="681"/>
      <c r="DI15" s="681"/>
      <c r="DJ15" s="681"/>
      <c r="DK15" s="681"/>
      <c r="DL15" s="681"/>
      <c r="DM15" s="681"/>
      <c r="DN15" s="681"/>
      <c r="DO15" s="681"/>
      <c r="DP15" s="682"/>
      <c r="DQ15" s="686">
        <v>2451544</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30262</v>
      </c>
      <c r="S16" s="681"/>
      <c r="T16" s="681"/>
      <c r="U16" s="681"/>
      <c r="V16" s="681"/>
      <c r="W16" s="681"/>
      <c r="X16" s="681"/>
      <c r="Y16" s="682"/>
      <c r="Z16" s="713">
        <v>0.1</v>
      </c>
      <c r="AA16" s="713"/>
      <c r="AB16" s="713"/>
      <c r="AC16" s="713"/>
      <c r="AD16" s="714">
        <v>30262</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t="s">
        <v>137</v>
      </c>
      <c r="CS16" s="681"/>
      <c r="CT16" s="681"/>
      <c r="CU16" s="681"/>
      <c r="CV16" s="681"/>
      <c r="CW16" s="681"/>
      <c r="CX16" s="681"/>
      <c r="CY16" s="682"/>
      <c r="CZ16" s="713" t="s">
        <v>235</v>
      </c>
      <c r="DA16" s="713"/>
      <c r="DB16" s="713"/>
      <c r="DC16" s="713"/>
      <c r="DD16" s="686" t="s">
        <v>128</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62190</v>
      </c>
      <c r="S17" s="681"/>
      <c r="T17" s="681"/>
      <c r="U17" s="681"/>
      <c r="V17" s="681"/>
      <c r="W17" s="681"/>
      <c r="X17" s="681"/>
      <c r="Y17" s="682"/>
      <c r="Z17" s="713">
        <v>0.1</v>
      </c>
      <c r="AA17" s="713"/>
      <c r="AB17" s="713"/>
      <c r="AC17" s="713"/>
      <c r="AD17" s="714">
        <v>62190</v>
      </c>
      <c r="AE17" s="714"/>
      <c r="AF17" s="714"/>
      <c r="AG17" s="714"/>
      <c r="AH17" s="714"/>
      <c r="AI17" s="714"/>
      <c r="AJ17" s="714"/>
      <c r="AK17" s="714"/>
      <c r="AL17" s="683">
        <v>0.4</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128</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2707069</v>
      </c>
      <c r="CS17" s="681"/>
      <c r="CT17" s="681"/>
      <c r="CU17" s="681"/>
      <c r="CV17" s="681"/>
      <c r="CW17" s="681"/>
      <c r="CX17" s="681"/>
      <c r="CY17" s="682"/>
      <c r="CZ17" s="713">
        <v>6.6</v>
      </c>
      <c r="DA17" s="713"/>
      <c r="DB17" s="713"/>
      <c r="DC17" s="713"/>
      <c r="DD17" s="686" t="s">
        <v>235</v>
      </c>
      <c r="DE17" s="681"/>
      <c r="DF17" s="681"/>
      <c r="DG17" s="681"/>
      <c r="DH17" s="681"/>
      <c r="DI17" s="681"/>
      <c r="DJ17" s="681"/>
      <c r="DK17" s="681"/>
      <c r="DL17" s="681"/>
      <c r="DM17" s="681"/>
      <c r="DN17" s="681"/>
      <c r="DO17" s="681"/>
      <c r="DP17" s="682"/>
      <c r="DQ17" s="686">
        <v>2637194</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70714</v>
      </c>
      <c r="S18" s="681"/>
      <c r="T18" s="681"/>
      <c r="U18" s="681"/>
      <c r="V18" s="681"/>
      <c r="W18" s="681"/>
      <c r="X18" s="681"/>
      <c r="Y18" s="682"/>
      <c r="Z18" s="713">
        <v>0.2</v>
      </c>
      <c r="AA18" s="713"/>
      <c r="AB18" s="713"/>
      <c r="AC18" s="713"/>
      <c r="AD18" s="714">
        <v>70714</v>
      </c>
      <c r="AE18" s="714"/>
      <c r="AF18" s="714"/>
      <c r="AG18" s="714"/>
      <c r="AH18" s="714"/>
      <c r="AI18" s="714"/>
      <c r="AJ18" s="714"/>
      <c r="AK18" s="714"/>
      <c r="AL18" s="683">
        <v>0.4</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137</v>
      </c>
      <c r="BP18" s="713"/>
      <c r="BQ18" s="713"/>
      <c r="BR18" s="713"/>
      <c r="BS18" s="686" t="s">
        <v>235</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235</v>
      </c>
      <c r="CS18" s="681"/>
      <c r="CT18" s="681"/>
      <c r="CU18" s="681"/>
      <c r="CV18" s="681"/>
      <c r="CW18" s="681"/>
      <c r="CX18" s="681"/>
      <c r="CY18" s="682"/>
      <c r="CZ18" s="713" t="s">
        <v>137</v>
      </c>
      <c r="DA18" s="713"/>
      <c r="DB18" s="713"/>
      <c r="DC18" s="713"/>
      <c r="DD18" s="686" t="s">
        <v>128</v>
      </c>
      <c r="DE18" s="681"/>
      <c r="DF18" s="681"/>
      <c r="DG18" s="681"/>
      <c r="DH18" s="681"/>
      <c r="DI18" s="681"/>
      <c r="DJ18" s="681"/>
      <c r="DK18" s="681"/>
      <c r="DL18" s="681"/>
      <c r="DM18" s="681"/>
      <c r="DN18" s="681"/>
      <c r="DO18" s="681"/>
      <c r="DP18" s="682"/>
      <c r="DQ18" s="686" t="s">
        <v>235</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50269</v>
      </c>
      <c r="S19" s="681"/>
      <c r="T19" s="681"/>
      <c r="U19" s="681"/>
      <c r="V19" s="681"/>
      <c r="W19" s="681"/>
      <c r="X19" s="681"/>
      <c r="Y19" s="682"/>
      <c r="Z19" s="713">
        <v>0.1</v>
      </c>
      <c r="AA19" s="713"/>
      <c r="AB19" s="713"/>
      <c r="AC19" s="713"/>
      <c r="AD19" s="714">
        <v>50269</v>
      </c>
      <c r="AE19" s="714"/>
      <c r="AF19" s="714"/>
      <c r="AG19" s="714"/>
      <c r="AH19" s="714"/>
      <c r="AI19" s="714"/>
      <c r="AJ19" s="714"/>
      <c r="AK19" s="714"/>
      <c r="AL19" s="683">
        <v>0.3</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473861</v>
      </c>
      <c r="BH19" s="681"/>
      <c r="BI19" s="681"/>
      <c r="BJ19" s="681"/>
      <c r="BK19" s="681"/>
      <c r="BL19" s="681"/>
      <c r="BM19" s="681"/>
      <c r="BN19" s="682"/>
      <c r="BO19" s="713">
        <v>4.8</v>
      </c>
      <c r="BP19" s="713"/>
      <c r="BQ19" s="713"/>
      <c r="BR19" s="713"/>
      <c r="BS19" s="686" t="s">
        <v>128</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16586</v>
      </c>
      <c r="S20" s="681"/>
      <c r="T20" s="681"/>
      <c r="U20" s="681"/>
      <c r="V20" s="681"/>
      <c r="W20" s="681"/>
      <c r="X20" s="681"/>
      <c r="Y20" s="682"/>
      <c r="Z20" s="713">
        <v>0</v>
      </c>
      <c r="AA20" s="713"/>
      <c r="AB20" s="713"/>
      <c r="AC20" s="713"/>
      <c r="AD20" s="714">
        <v>16586</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473861</v>
      </c>
      <c r="BH20" s="681"/>
      <c r="BI20" s="681"/>
      <c r="BJ20" s="681"/>
      <c r="BK20" s="681"/>
      <c r="BL20" s="681"/>
      <c r="BM20" s="681"/>
      <c r="BN20" s="682"/>
      <c r="BO20" s="713">
        <v>4.8</v>
      </c>
      <c r="BP20" s="713"/>
      <c r="BQ20" s="713"/>
      <c r="BR20" s="713"/>
      <c r="BS20" s="686" t="s">
        <v>128</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40910581</v>
      </c>
      <c r="CS20" s="681"/>
      <c r="CT20" s="681"/>
      <c r="CU20" s="681"/>
      <c r="CV20" s="681"/>
      <c r="CW20" s="681"/>
      <c r="CX20" s="681"/>
      <c r="CY20" s="682"/>
      <c r="CZ20" s="713">
        <v>100</v>
      </c>
      <c r="DA20" s="713"/>
      <c r="DB20" s="713"/>
      <c r="DC20" s="713"/>
      <c r="DD20" s="686">
        <v>3773616</v>
      </c>
      <c r="DE20" s="681"/>
      <c r="DF20" s="681"/>
      <c r="DG20" s="681"/>
      <c r="DH20" s="681"/>
      <c r="DI20" s="681"/>
      <c r="DJ20" s="681"/>
      <c r="DK20" s="681"/>
      <c r="DL20" s="681"/>
      <c r="DM20" s="681"/>
      <c r="DN20" s="681"/>
      <c r="DO20" s="681"/>
      <c r="DP20" s="682"/>
      <c r="DQ20" s="686">
        <v>22619486</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3859</v>
      </c>
      <c r="S21" s="681"/>
      <c r="T21" s="681"/>
      <c r="U21" s="681"/>
      <c r="V21" s="681"/>
      <c r="W21" s="681"/>
      <c r="X21" s="681"/>
      <c r="Y21" s="682"/>
      <c r="Z21" s="713">
        <v>0</v>
      </c>
      <c r="AA21" s="713"/>
      <c r="AB21" s="713"/>
      <c r="AC21" s="713"/>
      <c r="AD21" s="714">
        <v>3859</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8224</v>
      </c>
      <c r="BH21" s="681"/>
      <c r="BI21" s="681"/>
      <c r="BJ21" s="681"/>
      <c r="BK21" s="681"/>
      <c r="BL21" s="681"/>
      <c r="BM21" s="681"/>
      <c r="BN21" s="682"/>
      <c r="BO21" s="713">
        <v>0.1</v>
      </c>
      <c r="BP21" s="713"/>
      <c r="BQ21" s="713"/>
      <c r="BR21" s="713"/>
      <c r="BS21" s="686" t="s">
        <v>235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8281281</v>
      </c>
      <c r="S22" s="681"/>
      <c r="T22" s="681"/>
      <c r="U22" s="681"/>
      <c r="V22" s="681"/>
      <c r="W22" s="681"/>
      <c r="X22" s="681"/>
      <c r="Y22" s="682"/>
      <c r="Z22" s="713">
        <v>19.600000000000001</v>
      </c>
      <c r="AA22" s="713"/>
      <c r="AB22" s="713"/>
      <c r="AC22" s="713"/>
      <c r="AD22" s="714">
        <v>5796907</v>
      </c>
      <c r="AE22" s="714"/>
      <c r="AF22" s="714"/>
      <c r="AG22" s="714"/>
      <c r="AH22" s="714"/>
      <c r="AI22" s="714"/>
      <c r="AJ22" s="714"/>
      <c r="AK22" s="714"/>
      <c r="AL22" s="683">
        <v>33.1</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235</v>
      </c>
      <c r="BH22" s="681"/>
      <c r="BI22" s="681"/>
      <c r="BJ22" s="681"/>
      <c r="BK22" s="681"/>
      <c r="BL22" s="681"/>
      <c r="BM22" s="681"/>
      <c r="BN22" s="682"/>
      <c r="BO22" s="713" t="s">
        <v>235</v>
      </c>
      <c r="BP22" s="713"/>
      <c r="BQ22" s="713"/>
      <c r="BR22" s="713"/>
      <c r="BS22" s="686" t="s">
        <v>128</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5796907</v>
      </c>
      <c r="S23" s="681"/>
      <c r="T23" s="681"/>
      <c r="U23" s="681"/>
      <c r="V23" s="681"/>
      <c r="W23" s="681"/>
      <c r="X23" s="681"/>
      <c r="Y23" s="682"/>
      <c r="Z23" s="713">
        <v>13.7</v>
      </c>
      <c r="AA23" s="713"/>
      <c r="AB23" s="713"/>
      <c r="AC23" s="713"/>
      <c r="AD23" s="714">
        <v>5796907</v>
      </c>
      <c r="AE23" s="714"/>
      <c r="AF23" s="714"/>
      <c r="AG23" s="714"/>
      <c r="AH23" s="714"/>
      <c r="AI23" s="714"/>
      <c r="AJ23" s="714"/>
      <c r="AK23" s="714"/>
      <c r="AL23" s="683">
        <v>33.1</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465637</v>
      </c>
      <c r="BH23" s="681"/>
      <c r="BI23" s="681"/>
      <c r="BJ23" s="681"/>
      <c r="BK23" s="681"/>
      <c r="BL23" s="681"/>
      <c r="BM23" s="681"/>
      <c r="BN23" s="682"/>
      <c r="BO23" s="713">
        <v>4.7</v>
      </c>
      <c r="BP23" s="713"/>
      <c r="BQ23" s="713"/>
      <c r="BR23" s="713"/>
      <c r="BS23" s="686" t="s">
        <v>128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456524</v>
      </c>
      <c r="S24" s="681"/>
      <c r="T24" s="681"/>
      <c r="U24" s="681"/>
      <c r="V24" s="681"/>
      <c r="W24" s="681"/>
      <c r="X24" s="681"/>
      <c r="Y24" s="682"/>
      <c r="Z24" s="713">
        <v>1.1000000000000001</v>
      </c>
      <c r="AA24" s="713"/>
      <c r="AB24" s="713"/>
      <c r="AC24" s="713"/>
      <c r="AD24" s="714" t="s">
        <v>128</v>
      </c>
      <c r="AE24" s="714"/>
      <c r="AF24" s="714"/>
      <c r="AG24" s="714"/>
      <c r="AH24" s="714"/>
      <c r="AI24" s="714"/>
      <c r="AJ24" s="714"/>
      <c r="AK24" s="714"/>
      <c r="AL24" s="683" t="s">
        <v>235</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235</v>
      </c>
      <c r="BP24" s="713"/>
      <c r="BQ24" s="713"/>
      <c r="BR24" s="713"/>
      <c r="BS24" s="686" t="s">
        <v>128</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15179560</v>
      </c>
      <c r="CS24" s="736"/>
      <c r="CT24" s="736"/>
      <c r="CU24" s="736"/>
      <c r="CV24" s="736"/>
      <c r="CW24" s="736"/>
      <c r="CX24" s="736"/>
      <c r="CY24" s="779"/>
      <c r="CZ24" s="780">
        <v>37.1</v>
      </c>
      <c r="DA24" s="751"/>
      <c r="DB24" s="751"/>
      <c r="DC24" s="783"/>
      <c r="DD24" s="778">
        <v>9435362</v>
      </c>
      <c r="DE24" s="736"/>
      <c r="DF24" s="736"/>
      <c r="DG24" s="736"/>
      <c r="DH24" s="736"/>
      <c r="DI24" s="736"/>
      <c r="DJ24" s="736"/>
      <c r="DK24" s="779"/>
      <c r="DL24" s="778">
        <v>9415718</v>
      </c>
      <c r="DM24" s="736"/>
      <c r="DN24" s="736"/>
      <c r="DO24" s="736"/>
      <c r="DP24" s="736"/>
      <c r="DQ24" s="736"/>
      <c r="DR24" s="736"/>
      <c r="DS24" s="736"/>
      <c r="DT24" s="736"/>
      <c r="DU24" s="736"/>
      <c r="DV24" s="779"/>
      <c r="DW24" s="780">
        <v>51.2</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v>2027850</v>
      </c>
      <c r="S25" s="681"/>
      <c r="T25" s="681"/>
      <c r="U25" s="681"/>
      <c r="V25" s="681"/>
      <c r="W25" s="681"/>
      <c r="X25" s="681"/>
      <c r="Y25" s="682"/>
      <c r="Z25" s="713">
        <v>4.8</v>
      </c>
      <c r="AA25" s="713"/>
      <c r="AB25" s="713"/>
      <c r="AC25" s="713"/>
      <c r="AD25" s="714" t="s">
        <v>235</v>
      </c>
      <c r="AE25" s="714"/>
      <c r="AF25" s="714"/>
      <c r="AG25" s="714"/>
      <c r="AH25" s="714"/>
      <c r="AI25" s="714"/>
      <c r="AJ25" s="714"/>
      <c r="AK25" s="714"/>
      <c r="AL25" s="683" t="s">
        <v>137</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235</v>
      </c>
      <c r="BH25" s="681"/>
      <c r="BI25" s="681"/>
      <c r="BJ25" s="681"/>
      <c r="BK25" s="681"/>
      <c r="BL25" s="681"/>
      <c r="BM25" s="681"/>
      <c r="BN25" s="682"/>
      <c r="BO25" s="713" t="s">
        <v>235</v>
      </c>
      <c r="BP25" s="713"/>
      <c r="BQ25" s="713"/>
      <c r="BR25" s="713"/>
      <c r="BS25" s="686" t="s">
        <v>128</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5169429</v>
      </c>
      <c r="CS25" s="699"/>
      <c r="CT25" s="699"/>
      <c r="CU25" s="699"/>
      <c r="CV25" s="699"/>
      <c r="CW25" s="699"/>
      <c r="CX25" s="699"/>
      <c r="CY25" s="700"/>
      <c r="CZ25" s="683">
        <v>12.6</v>
      </c>
      <c r="DA25" s="701"/>
      <c r="DB25" s="701"/>
      <c r="DC25" s="702"/>
      <c r="DD25" s="686">
        <v>4734958</v>
      </c>
      <c r="DE25" s="699"/>
      <c r="DF25" s="699"/>
      <c r="DG25" s="699"/>
      <c r="DH25" s="699"/>
      <c r="DI25" s="699"/>
      <c r="DJ25" s="699"/>
      <c r="DK25" s="700"/>
      <c r="DL25" s="686">
        <v>4718384</v>
      </c>
      <c r="DM25" s="699"/>
      <c r="DN25" s="699"/>
      <c r="DO25" s="699"/>
      <c r="DP25" s="699"/>
      <c r="DQ25" s="699"/>
      <c r="DR25" s="699"/>
      <c r="DS25" s="699"/>
      <c r="DT25" s="699"/>
      <c r="DU25" s="699"/>
      <c r="DV25" s="700"/>
      <c r="DW25" s="683">
        <v>25.6</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20451149</v>
      </c>
      <c r="S26" s="681"/>
      <c r="T26" s="681"/>
      <c r="U26" s="681"/>
      <c r="V26" s="681"/>
      <c r="W26" s="681"/>
      <c r="X26" s="681"/>
      <c r="Y26" s="682"/>
      <c r="Z26" s="713">
        <v>48.3</v>
      </c>
      <c r="AA26" s="713"/>
      <c r="AB26" s="713"/>
      <c r="AC26" s="713"/>
      <c r="AD26" s="714">
        <v>17501138</v>
      </c>
      <c r="AE26" s="714"/>
      <c r="AF26" s="714"/>
      <c r="AG26" s="714"/>
      <c r="AH26" s="714"/>
      <c r="AI26" s="714"/>
      <c r="AJ26" s="714"/>
      <c r="AK26" s="714"/>
      <c r="AL26" s="683">
        <v>99.9</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235</v>
      </c>
      <c r="BP26" s="713"/>
      <c r="BQ26" s="713"/>
      <c r="BR26" s="713"/>
      <c r="BS26" s="686" t="s">
        <v>235</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3228788</v>
      </c>
      <c r="CS26" s="681"/>
      <c r="CT26" s="681"/>
      <c r="CU26" s="681"/>
      <c r="CV26" s="681"/>
      <c r="CW26" s="681"/>
      <c r="CX26" s="681"/>
      <c r="CY26" s="682"/>
      <c r="CZ26" s="683">
        <v>7.9</v>
      </c>
      <c r="DA26" s="701"/>
      <c r="DB26" s="701"/>
      <c r="DC26" s="702"/>
      <c r="DD26" s="686">
        <v>2977611</v>
      </c>
      <c r="DE26" s="681"/>
      <c r="DF26" s="681"/>
      <c r="DG26" s="681"/>
      <c r="DH26" s="681"/>
      <c r="DI26" s="681"/>
      <c r="DJ26" s="681"/>
      <c r="DK26" s="682"/>
      <c r="DL26" s="686" t="s">
        <v>128</v>
      </c>
      <c r="DM26" s="681"/>
      <c r="DN26" s="681"/>
      <c r="DO26" s="681"/>
      <c r="DP26" s="681"/>
      <c r="DQ26" s="681"/>
      <c r="DR26" s="681"/>
      <c r="DS26" s="681"/>
      <c r="DT26" s="681"/>
      <c r="DU26" s="681"/>
      <c r="DV26" s="682"/>
      <c r="DW26" s="683" t="s">
        <v>235</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10396</v>
      </c>
      <c r="S27" s="681"/>
      <c r="T27" s="681"/>
      <c r="U27" s="681"/>
      <c r="V27" s="681"/>
      <c r="W27" s="681"/>
      <c r="X27" s="681"/>
      <c r="Y27" s="682"/>
      <c r="Z27" s="713">
        <v>0</v>
      </c>
      <c r="AA27" s="713"/>
      <c r="AB27" s="713"/>
      <c r="AC27" s="713"/>
      <c r="AD27" s="714">
        <v>10396</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9858949</v>
      </c>
      <c r="BH27" s="681"/>
      <c r="BI27" s="681"/>
      <c r="BJ27" s="681"/>
      <c r="BK27" s="681"/>
      <c r="BL27" s="681"/>
      <c r="BM27" s="681"/>
      <c r="BN27" s="682"/>
      <c r="BO27" s="713">
        <v>100</v>
      </c>
      <c r="BP27" s="713"/>
      <c r="BQ27" s="713"/>
      <c r="BR27" s="713"/>
      <c r="BS27" s="686">
        <v>140413</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7303065</v>
      </c>
      <c r="CS27" s="699"/>
      <c r="CT27" s="699"/>
      <c r="CU27" s="699"/>
      <c r="CV27" s="699"/>
      <c r="CW27" s="699"/>
      <c r="CX27" s="699"/>
      <c r="CY27" s="700"/>
      <c r="CZ27" s="683">
        <v>17.899999999999999</v>
      </c>
      <c r="DA27" s="701"/>
      <c r="DB27" s="701"/>
      <c r="DC27" s="702"/>
      <c r="DD27" s="686">
        <v>2063213</v>
      </c>
      <c r="DE27" s="699"/>
      <c r="DF27" s="699"/>
      <c r="DG27" s="699"/>
      <c r="DH27" s="699"/>
      <c r="DI27" s="699"/>
      <c r="DJ27" s="699"/>
      <c r="DK27" s="700"/>
      <c r="DL27" s="686">
        <v>2060143</v>
      </c>
      <c r="DM27" s="699"/>
      <c r="DN27" s="699"/>
      <c r="DO27" s="699"/>
      <c r="DP27" s="699"/>
      <c r="DQ27" s="699"/>
      <c r="DR27" s="699"/>
      <c r="DS27" s="699"/>
      <c r="DT27" s="699"/>
      <c r="DU27" s="699"/>
      <c r="DV27" s="700"/>
      <c r="DW27" s="683">
        <v>11.2</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134569</v>
      </c>
      <c r="S28" s="681"/>
      <c r="T28" s="681"/>
      <c r="U28" s="681"/>
      <c r="V28" s="681"/>
      <c r="W28" s="681"/>
      <c r="X28" s="681"/>
      <c r="Y28" s="682"/>
      <c r="Z28" s="713">
        <v>0.3</v>
      </c>
      <c r="AA28" s="713"/>
      <c r="AB28" s="713"/>
      <c r="AC28" s="713"/>
      <c r="AD28" s="714" t="s">
        <v>137</v>
      </c>
      <c r="AE28" s="714"/>
      <c r="AF28" s="714"/>
      <c r="AG28" s="714"/>
      <c r="AH28" s="714"/>
      <c r="AI28" s="714"/>
      <c r="AJ28" s="714"/>
      <c r="AK28" s="714"/>
      <c r="AL28" s="683" t="s">
        <v>235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2707066</v>
      </c>
      <c r="CS28" s="681"/>
      <c r="CT28" s="681"/>
      <c r="CU28" s="681"/>
      <c r="CV28" s="681"/>
      <c r="CW28" s="681"/>
      <c r="CX28" s="681"/>
      <c r="CY28" s="682"/>
      <c r="CZ28" s="683">
        <v>6.6</v>
      </c>
      <c r="DA28" s="701"/>
      <c r="DB28" s="701"/>
      <c r="DC28" s="702"/>
      <c r="DD28" s="686">
        <v>2637191</v>
      </c>
      <c r="DE28" s="681"/>
      <c r="DF28" s="681"/>
      <c r="DG28" s="681"/>
      <c r="DH28" s="681"/>
      <c r="DI28" s="681"/>
      <c r="DJ28" s="681"/>
      <c r="DK28" s="682"/>
      <c r="DL28" s="686">
        <v>2637191</v>
      </c>
      <c r="DM28" s="681"/>
      <c r="DN28" s="681"/>
      <c r="DO28" s="681"/>
      <c r="DP28" s="681"/>
      <c r="DQ28" s="681"/>
      <c r="DR28" s="681"/>
      <c r="DS28" s="681"/>
      <c r="DT28" s="681"/>
      <c r="DU28" s="681"/>
      <c r="DV28" s="682"/>
      <c r="DW28" s="683">
        <v>14.3</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199354</v>
      </c>
      <c r="S29" s="681"/>
      <c r="T29" s="681"/>
      <c r="U29" s="681"/>
      <c r="V29" s="681"/>
      <c r="W29" s="681"/>
      <c r="X29" s="681"/>
      <c r="Y29" s="682"/>
      <c r="Z29" s="713">
        <v>0.5</v>
      </c>
      <c r="AA29" s="713"/>
      <c r="AB29" s="713"/>
      <c r="AC29" s="713"/>
      <c r="AD29" s="714" t="s">
        <v>128</v>
      </c>
      <c r="AE29" s="714"/>
      <c r="AF29" s="714"/>
      <c r="AG29" s="714"/>
      <c r="AH29" s="714"/>
      <c r="AI29" s="714"/>
      <c r="AJ29" s="714"/>
      <c r="AK29" s="714"/>
      <c r="AL29" s="683" t="s">
        <v>235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70</v>
      </c>
      <c r="CG29" s="720"/>
      <c r="CH29" s="720"/>
      <c r="CI29" s="720"/>
      <c r="CJ29" s="720"/>
      <c r="CK29" s="720"/>
      <c r="CL29" s="720"/>
      <c r="CM29" s="720"/>
      <c r="CN29" s="720"/>
      <c r="CO29" s="720"/>
      <c r="CP29" s="720"/>
      <c r="CQ29" s="721"/>
      <c r="CR29" s="680">
        <v>2707055</v>
      </c>
      <c r="CS29" s="699"/>
      <c r="CT29" s="699"/>
      <c r="CU29" s="699"/>
      <c r="CV29" s="699"/>
      <c r="CW29" s="699"/>
      <c r="CX29" s="699"/>
      <c r="CY29" s="700"/>
      <c r="CZ29" s="683">
        <v>6.6</v>
      </c>
      <c r="DA29" s="701"/>
      <c r="DB29" s="701"/>
      <c r="DC29" s="702"/>
      <c r="DD29" s="686">
        <v>2637180</v>
      </c>
      <c r="DE29" s="699"/>
      <c r="DF29" s="699"/>
      <c r="DG29" s="699"/>
      <c r="DH29" s="699"/>
      <c r="DI29" s="699"/>
      <c r="DJ29" s="699"/>
      <c r="DK29" s="700"/>
      <c r="DL29" s="686">
        <v>2637180</v>
      </c>
      <c r="DM29" s="699"/>
      <c r="DN29" s="699"/>
      <c r="DO29" s="699"/>
      <c r="DP29" s="699"/>
      <c r="DQ29" s="699"/>
      <c r="DR29" s="699"/>
      <c r="DS29" s="699"/>
      <c r="DT29" s="699"/>
      <c r="DU29" s="699"/>
      <c r="DV29" s="700"/>
      <c r="DW29" s="683">
        <v>14.3</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42954</v>
      </c>
      <c r="S30" s="681"/>
      <c r="T30" s="681"/>
      <c r="U30" s="681"/>
      <c r="V30" s="681"/>
      <c r="W30" s="681"/>
      <c r="X30" s="681"/>
      <c r="Y30" s="682"/>
      <c r="Z30" s="713">
        <v>0.1</v>
      </c>
      <c r="AA30" s="713"/>
      <c r="AB30" s="713"/>
      <c r="AC30" s="713"/>
      <c r="AD30" s="714" t="s">
        <v>128</v>
      </c>
      <c r="AE30" s="714"/>
      <c r="AF30" s="714"/>
      <c r="AG30" s="714"/>
      <c r="AH30" s="714"/>
      <c r="AI30" s="714"/>
      <c r="AJ30" s="714"/>
      <c r="AK30" s="714"/>
      <c r="AL30" s="683" t="s">
        <v>128</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2560456</v>
      </c>
      <c r="CS30" s="681"/>
      <c r="CT30" s="681"/>
      <c r="CU30" s="681"/>
      <c r="CV30" s="681"/>
      <c r="CW30" s="681"/>
      <c r="CX30" s="681"/>
      <c r="CY30" s="682"/>
      <c r="CZ30" s="683">
        <v>6.3</v>
      </c>
      <c r="DA30" s="701"/>
      <c r="DB30" s="701"/>
      <c r="DC30" s="702"/>
      <c r="DD30" s="686">
        <v>2491334</v>
      </c>
      <c r="DE30" s="681"/>
      <c r="DF30" s="681"/>
      <c r="DG30" s="681"/>
      <c r="DH30" s="681"/>
      <c r="DI30" s="681"/>
      <c r="DJ30" s="681"/>
      <c r="DK30" s="682"/>
      <c r="DL30" s="686">
        <v>2491334</v>
      </c>
      <c r="DM30" s="681"/>
      <c r="DN30" s="681"/>
      <c r="DO30" s="681"/>
      <c r="DP30" s="681"/>
      <c r="DQ30" s="681"/>
      <c r="DR30" s="681"/>
      <c r="DS30" s="681"/>
      <c r="DT30" s="681"/>
      <c r="DU30" s="681"/>
      <c r="DV30" s="682"/>
      <c r="DW30" s="683">
        <v>13.5</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13715487</v>
      </c>
      <c r="S31" s="681"/>
      <c r="T31" s="681"/>
      <c r="U31" s="681"/>
      <c r="V31" s="681"/>
      <c r="W31" s="681"/>
      <c r="X31" s="681"/>
      <c r="Y31" s="682"/>
      <c r="Z31" s="713">
        <v>32.4</v>
      </c>
      <c r="AA31" s="713"/>
      <c r="AB31" s="713"/>
      <c r="AC31" s="713"/>
      <c r="AD31" s="714" t="s">
        <v>128</v>
      </c>
      <c r="AE31" s="714"/>
      <c r="AF31" s="714"/>
      <c r="AG31" s="714"/>
      <c r="AH31" s="714"/>
      <c r="AI31" s="714"/>
      <c r="AJ31" s="714"/>
      <c r="AK31" s="714"/>
      <c r="AL31" s="683" t="s">
        <v>235</v>
      </c>
      <c r="AM31" s="684"/>
      <c r="AN31" s="684"/>
      <c r="AO31" s="715"/>
      <c r="AP31" s="756" t="s">
        <v>306</v>
      </c>
      <c r="AQ31" s="757"/>
      <c r="AR31" s="757"/>
      <c r="AS31" s="757"/>
      <c r="AT31" s="762" t="s">
        <v>307</v>
      </c>
      <c r="AU31" s="231"/>
      <c r="AV31" s="231"/>
      <c r="AW31" s="231"/>
      <c r="AX31" s="746" t="s">
        <v>183</v>
      </c>
      <c r="AY31" s="747"/>
      <c r="AZ31" s="747"/>
      <c r="BA31" s="747"/>
      <c r="BB31" s="747"/>
      <c r="BC31" s="747"/>
      <c r="BD31" s="747"/>
      <c r="BE31" s="747"/>
      <c r="BF31" s="748"/>
      <c r="BG31" s="749">
        <v>98.6</v>
      </c>
      <c r="BH31" s="750"/>
      <c r="BI31" s="750"/>
      <c r="BJ31" s="750"/>
      <c r="BK31" s="750"/>
      <c r="BL31" s="750"/>
      <c r="BM31" s="751">
        <v>96.4</v>
      </c>
      <c r="BN31" s="750"/>
      <c r="BO31" s="750"/>
      <c r="BP31" s="750"/>
      <c r="BQ31" s="752"/>
      <c r="BR31" s="749">
        <v>98.7</v>
      </c>
      <c r="BS31" s="750"/>
      <c r="BT31" s="750"/>
      <c r="BU31" s="750"/>
      <c r="BV31" s="750"/>
      <c r="BW31" s="750"/>
      <c r="BX31" s="751">
        <v>96.4</v>
      </c>
      <c r="BY31" s="750"/>
      <c r="BZ31" s="750"/>
      <c r="CA31" s="750"/>
      <c r="CB31" s="752"/>
      <c r="CD31" s="767"/>
      <c r="CE31" s="768"/>
      <c r="CF31" s="719" t="s">
        <v>308</v>
      </c>
      <c r="CG31" s="720"/>
      <c r="CH31" s="720"/>
      <c r="CI31" s="720"/>
      <c r="CJ31" s="720"/>
      <c r="CK31" s="720"/>
      <c r="CL31" s="720"/>
      <c r="CM31" s="720"/>
      <c r="CN31" s="720"/>
      <c r="CO31" s="720"/>
      <c r="CP31" s="720"/>
      <c r="CQ31" s="721"/>
      <c r="CR31" s="680">
        <v>146599</v>
      </c>
      <c r="CS31" s="699"/>
      <c r="CT31" s="699"/>
      <c r="CU31" s="699"/>
      <c r="CV31" s="699"/>
      <c r="CW31" s="699"/>
      <c r="CX31" s="699"/>
      <c r="CY31" s="700"/>
      <c r="CZ31" s="683">
        <v>0.4</v>
      </c>
      <c r="DA31" s="701"/>
      <c r="DB31" s="701"/>
      <c r="DC31" s="702"/>
      <c r="DD31" s="686">
        <v>145846</v>
      </c>
      <c r="DE31" s="699"/>
      <c r="DF31" s="699"/>
      <c r="DG31" s="699"/>
      <c r="DH31" s="699"/>
      <c r="DI31" s="699"/>
      <c r="DJ31" s="699"/>
      <c r="DK31" s="700"/>
      <c r="DL31" s="686">
        <v>145846</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137</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235</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98.7</v>
      </c>
      <c r="BH32" s="699"/>
      <c r="BI32" s="699"/>
      <c r="BJ32" s="699"/>
      <c r="BK32" s="699"/>
      <c r="BL32" s="699"/>
      <c r="BM32" s="684">
        <v>97.1</v>
      </c>
      <c r="BN32" s="745"/>
      <c r="BO32" s="745"/>
      <c r="BP32" s="745"/>
      <c r="BQ32" s="726"/>
      <c r="BR32" s="753">
        <v>98.9</v>
      </c>
      <c r="BS32" s="699"/>
      <c r="BT32" s="699"/>
      <c r="BU32" s="699"/>
      <c r="BV32" s="699"/>
      <c r="BW32" s="699"/>
      <c r="BX32" s="684">
        <v>97.3</v>
      </c>
      <c r="BY32" s="745"/>
      <c r="BZ32" s="745"/>
      <c r="CA32" s="745"/>
      <c r="CB32" s="726"/>
      <c r="CD32" s="769"/>
      <c r="CE32" s="770"/>
      <c r="CF32" s="719" t="s">
        <v>312</v>
      </c>
      <c r="CG32" s="720"/>
      <c r="CH32" s="720"/>
      <c r="CI32" s="720"/>
      <c r="CJ32" s="720"/>
      <c r="CK32" s="720"/>
      <c r="CL32" s="720"/>
      <c r="CM32" s="720"/>
      <c r="CN32" s="720"/>
      <c r="CO32" s="720"/>
      <c r="CP32" s="720"/>
      <c r="CQ32" s="721"/>
      <c r="CR32" s="680">
        <v>11</v>
      </c>
      <c r="CS32" s="681"/>
      <c r="CT32" s="681"/>
      <c r="CU32" s="681"/>
      <c r="CV32" s="681"/>
      <c r="CW32" s="681"/>
      <c r="CX32" s="681"/>
      <c r="CY32" s="682"/>
      <c r="CZ32" s="683">
        <v>0</v>
      </c>
      <c r="DA32" s="701"/>
      <c r="DB32" s="701"/>
      <c r="DC32" s="702"/>
      <c r="DD32" s="686">
        <v>11</v>
      </c>
      <c r="DE32" s="681"/>
      <c r="DF32" s="681"/>
      <c r="DG32" s="681"/>
      <c r="DH32" s="681"/>
      <c r="DI32" s="681"/>
      <c r="DJ32" s="681"/>
      <c r="DK32" s="682"/>
      <c r="DL32" s="686">
        <v>11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2296578</v>
      </c>
      <c r="S33" s="681"/>
      <c r="T33" s="681"/>
      <c r="U33" s="681"/>
      <c r="V33" s="681"/>
      <c r="W33" s="681"/>
      <c r="X33" s="681"/>
      <c r="Y33" s="682"/>
      <c r="Z33" s="713">
        <v>5.4</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98.4</v>
      </c>
      <c r="BH33" s="665"/>
      <c r="BI33" s="665"/>
      <c r="BJ33" s="665"/>
      <c r="BK33" s="665"/>
      <c r="BL33" s="665"/>
      <c r="BM33" s="707">
        <v>95.4</v>
      </c>
      <c r="BN33" s="665"/>
      <c r="BO33" s="665"/>
      <c r="BP33" s="665"/>
      <c r="BQ33" s="709"/>
      <c r="BR33" s="744">
        <v>98.5</v>
      </c>
      <c r="BS33" s="665"/>
      <c r="BT33" s="665"/>
      <c r="BU33" s="665"/>
      <c r="BV33" s="665"/>
      <c r="BW33" s="665"/>
      <c r="BX33" s="707">
        <v>95.3</v>
      </c>
      <c r="BY33" s="665"/>
      <c r="BZ33" s="665"/>
      <c r="CA33" s="665"/>
      <c r="CB33" s="709"/>
      <c r="CD33" s="719" t="s">
        <v>315</v>
      </c>
      <c r="CE33" s="720"/>
      <c r="CF33" s="720"/>
      <c r="CG33" s="720"/>
      <c r="CH33" s="720"/>
      <c r="CI33" s="720"/>
      <c r="CJ33" s="720"/>
      <c r="CK33" s="720"/>
      <c r="CL33" s="720"/>
      <c r="CM33" s="720"/>
      <c r="CN33" s="720"/>
      <c r="CO33" s="720"/>
      <c r="CP33" s="720"/>
      <c r="CQ33" s="721"/>
      <c r="CR33" s="680">
        <v>21957405</v>
      </c>
      <c r="CS33" s="699"/>
      <c r="CT33" s="699"/>
      <c r="CU33" s="699"/>
      <c r="CV33" s="699"/>
      <c r="CW33" s="699"/>
      <c r="CX33" s="699"/>
      <c r="CY33" s="700"/>
      <c r="CZ33" s="683">
        <v>53.7</v>
      </c>
      <c r="DA33" s="701"/>
      <c r="DB33" s="701"/>
      <c r="DC33" s="702"/>
      <c r="DD33" s="686">
        <v>12295108</v>
      </c>
      <c r="DE33" s="699"/>
      <c r="DF33" s="699"/>
      <c r="DG33" s="699"/>
      <c r="DH33" s="699"/>
      <c r="DI33" s="699"/>
      <c r="DJ33" s="699"/>
      <c r="DK33" s="700"/>
      <c r="DL33" s="686">
        <v>7505652</v>
      </c>
      <c r="DM33" s="699"/>
      <c r="DN33" s="699"/>
      <c r="DO33" s="699"/>
      <c r="DP33" s="699"/>
      <c r="DQ33" s="699"/>
      <c r="DR33" s="699"/>
      <c r="DS33" s="699"/>
      <c r="DT33" s="699"/>
      <c r="DU33" s="699"/>
      <c r="DV33" s="700"/>
      <c r="DW33" s="683">
        <v>40.799999999999997</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98945</v>
      </c>
      <c r="S34" s="681"/>
      <c r="T34" s="681"/>
      <c r="U34" s="681"/>
      <c r="V34" s="681"/>
      <c r="W34" s="681"/>
      <c r="X34" s="681"/>
      <c r="Y34" s="682"/>
      <c r="Z34" s="713">
        <v>0.2</v>
      </c>
      <c r="AA34" s="713"/>
      <c r="AB34" s="713"/>
      <c r="AC34" s="713"/>
      <c r="AD34" s="714" t="s">
        <v>235</v>
      </c>
      <c r="AE34" s="714"/>
      <c r="AF34" s="714"/>
      <c r="AG34" s="714"/>
      <c r="AH34" s="714"/>
      <c r="AI34" s="714"/>
      <c r="AJ34" s="714"/>
      <c r="AK34" s="714"/>
      <c r="AL34" s="683" t="s">
        <v>128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4400700</v>
      </c>
      <c r="CS34" s="681"/>
      <c r="CT34" s="681"/>
      <c r="CU34" s="681"/>
      <c r="CV34" s="681"/>
      <c r="CW34" s="681"/>
      <c r="CX34" s="681"/>
      <c r="CY34" s="682"/>
      <c r="CZ34" s="683">
        <v>10.8</v>
      </c>
      <c r="DA34" s="701"/>
      <c r="DB34" s="701"/>
      <c r="DC34" s="702"/>
      <c r="DD34" s="686">
        <v>3570880</v>
      </c>
      <c r="DE34" s="681"/>
      <c r="DF34" s="681"/>
      <c r="DG34" s="681"/>
      <c r="DH34" s="681"/>
      <c r="DI34" s="681"/>
      <c r="DJ34" s="681"/>
      <c r="DK34" s="682"/>
      <c r="DL34" s="686">
        <v>2671023</v>
      </c>
      <c r="DM34" s="681"/>
      <c r="DN34" s="681"/>
      <c r="DO34" s="681"/>
      <c r="DP34" s="681"/>
      <c r="DQ34" s="681"/>
      <c r="DR34" s="681"/>
      <c r="DS34" s="681"/>
      <c r="DT34" s="681"/>
      <c r="DU34" s="681"/>
      <c r="DV34" s="682"/>
      <c r="DW34" s="683">
        <v>14.5</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175210</v>
      </c>
      <c r="S35" s="681"/>
      <c r="T35" s="681"/>
      <c r="U35" s="681"/>
      <c r="V35" s="681"/>
      <c r="W35" s="681"/>
      <c r="X35" s="681"/>
      <c r="Y35" s="682"/>
      <c r="Z35" s="713">
        <v>0.4</v>
      </c>
      <c r="AA35" s="713"/>
      <c r="AB35" s="713"/>
      <c r="AC35" s="713"/>
      <c r="AD35" s="714" t="s">
        <v>235</v>
      </c>
      <c r="AE35" s="714"/>
      <c r="AF35" s="714"/>
      <c r="AG35" s="714"/>
      <c r="AH35" s="714"/>
      <c r="AI35" s="714"/>
      <c r="AJ35" s="714"/>
      <c r="AK35" s="714"/>
      <c r="AL35" s="683" t="s">
        <v>128</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278709</v>
      </c>
      <c r="CS35" s="699"/>
      <c r="CT35" s="699"/>
      <c r="CU35" s="699"/>
      <c r="CV35" s="699"/>
      <c r="CW35" s="699"/>
      <c r="CX35" s="699"/>
      <c r="CY35" s="700"/>
      <c r="CZ35" s="683">
        <v>0.7</v>
      </c>
      <c r="DA35" s="701"/>
      <c r="DB35" s="701"/>
      <c r="DC35" s="702"/>
      <c r="DD35" s="686">
        <v>266261</v>
      </c>
      <c r="DE35" s="699"/>
      <c r="DF35" s="699"/>
      <c r="DG35" s="699"/>
      <c r="DH35" s="699"/>
      <c r="DI35" s="699"/>
      <c r="DJ35" s="699"/>
      <c r="DK35" s="700"/>
      <c r="DL35" s="686">
        <v>203555</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216719</v>
      </c>
      <c r="S36" s="681"/>
      <c r="T36" s="681"/>
      <c r="U36" s="681"/>
      <c r="V36" s="681"/>
      <c r="W36" s="681"/>
      <c r="X36" s="681"/>
      <c r="Y36" s="682"/>
      <c r="Z36" s="713">
        <v>0.5</v>
      </c>
      <c r="AA36" s="713"/>
      <c r="AB36" s="713"/>
      <c r="AC36" s="713"/>
      <c r="AD36" s="714" t="s">
        <v>128</v>
      </c>
      <c r="AE36" s="714"/>
      <c r="AF36" s="714"/>
      <c r="AG36" s="714"/>
      <c r="AH36" s="714"/>
      <c r="AI36" s="714"/>
      <c r="AJ36" s="714"/>
      <c r="AK36" s="714"/>
      <c r="AL36" s="683" t="s">
        <v>235</v>
      </c>
      <c r="AM36" s="684"/>
      <c r="AN36" s="684"/>
      <c r="AO36" s="715"/>
      <c r="AP36" s="235"/>
      <c r="AQ36" s="732" t="s">
        <v>323</v>
      </c>
      <c r="AR36" s="733"/>
      <c r="AS36" s="733"/>
      <c r="AT36" s="733"/>
      <c r="AU36" s="733"/>
      <c r="AV36" s="733"/>
      <c r="AW36" s="733"/>
      <c r="AX36" s="733"/>
      <c r="AY36" s="734"/>
      <c r="AZ36" s="735">
        <v>4499266</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250967</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14251989</v>
      </c>
      <c r="CS36" s="681"/>
      <c r="CT36" s="681"/>
      <c r="CU36" s="681"/>
      <c r="CV36" s="681"/>
      <c r="CW36" s="681"/>
      <c r="CX36" s="681"/>
      <c r="CY36" s="682"/>
      <c r="CZ36" s="683">
        <v>34.799999999999997</v>
      </c>
      <c r="DA36" s="701"/>
      <c r="DB36" s="701"/>
      <c r="DC36" s="702"/>
      <c r="DD36" s="686">
        <v>5971617</v>
      </c>
      <c r="DE36" s="681"/>
      <c r="DF36" s="681"/>
      <c r="DG36" s="681"/>
      <c r="DH36" s="681"/>
      <c r="DI36" s="681"/>
      <c r="DJ36" s="681"/>
      <c r="DK36" s="682"/>
      <c r="DL36" s="686">
        <v>2438984</v>
      </c>
      <c r="DM36" s="681"/>
      <c r="DN36" s="681"/>
      <c r="DO36" s="681"/>
      <c r="DP36" s="681"/>
      <c r="DQ36" s="681"/>
      <c r="DR36" s="681"/>
      <c r="DS36" s="681"/>
      <c r="DT36" s="681"/>
      <c r="DU36" s="681"/>
      <c r="DV36" s="682"/>
      <c r="DW36" s="683">
        <v>13.3</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1282381</v>
      </c>
      <c r="S37" s="681"/>
      <c r="T37" s="681"/>
      <c r="U37" s="681"/>
      <c r="V37" s="681"/>
      <c r="W37" s="681"/>
      <c r="X37" s="681"/>
      <c r="Y37" s="682"/>
      <c r="Z37" s="713">
        <v>3</v>
      </c>
      <c r="AA37" s="713"/>
      <c r="AB37" s="713"/>
      <c r="AC37" s="713"/>
      <c r="AD37" s="714" t="s">
        <v>128</v>
      </c>
      <c r="AE37" s="714"/>
      <c r="AF37" s="714"/>
      <c r="AG37" s="714"/>
      <c r="AH37" s="714"/>
      <c r="AI37" s="714"/>
      <c r="AJ37" s="714"/>
      <c r="AK37" s="714"/>
      <c r="AL37" s="683" t="s">
        <v>137</v>
      </c>
      <c r="AM37" s="684"/>
      <c r="AN37" s="684"/>
      <c r="AO37" s="715"/>
      <c r="AQ37" s="723" t="s">
        <v>327</v>
      </c>
      <c r="AR37" s="724"/>
      <c r="AS37" s="724"/>
      <c r="AT37" s="724"/>
      <c r="AU37" s="724"/>
      <c r="AV37" s="724"/>
      <c r="AW37" s="724"/>
      <c r="AX37" s="724"/>
      <c r="AY37" s="725"/>
      <c r="AZ37" s="680">
        <v>1654208</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225279</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3146537</v>
      </c>
      <c r="CS37" s="699"/>
      <c r="CT37" s="699"/>
      <c r="CU37" s="699"/>
      <c r="CV37" s="699"/>
      <c r="CW37" s="699"/>
      <c r="CX37" s="699"/>
      <c r="CY37" s="700"/>
      <c r="CZ37" s="683">
        <v>7.7</v>
      </c>
      <c r="DA37" s="701"/>
      <c r="DB37" s="701"/>
      <c r="DC37" s="702"/>
      <c r="DD37" s="686">
        <v>2768202</v>
      </c>
      <c r="DE37" s="699"/>
      <c r="DF37" s="699"/>
      <c r="DG37" s="699"/>
      <c r="DH37" s="699"/>
      <c r="DI37" s="699"/>
      <c r="DJ37" s="699"/>
      <c r="DK37" s="700"/>
      <c r="DL37" s="686">
        <v>633687</v>
      </c>
      <c r="DM37" s="699"/>
      <c r="DN37" s="699"/>
      <c r="DO37" s="699"/>
      <c r="DP37" s="699"/>
      <c r="DQ37" s="699"/>
      <c r="DR37" s="699"/>
      <c r="DS37" s="699"/>
      <c r="DT37" s="699"/>
      <c r="DU37" s="699"/>
      <c r="DV37" s="700"/>
      <c r="DW37" s="683">
        <v>3.4</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513693</v>
      </c>
      <c r="S38" s="681"/>
      <c r="T38" s="681"/>
      <c r="U38" s="681"/>
      <c r="V38" s="681"/>
      <c r="W38" s="681"/>
      <c r="X38" s="681"/>
      <c r="Y38" s="682"/>
      <c r="Z38" s="713">
        <v>1.2</v>
      </c>
      <c r="AA38" s="713"/>
      <c r="AB38" s="713"/>
      <c r="AC38" s="713"/>
      <c r="AD38" s="714">
        <v>721</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75515</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10991</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2769543</v>
      </c>
      <c r="CS38" s="681"/>
      <c r="CT38" s="681"/>
      <c r="CU38" s="681"/>
      <c r="CV38" s="681"/>
      <c r="CW38" s="681"/>
      <c r="CX38" s="681"/>
      <c r="CY38" s="682"/>
      <c r="CZ38" s="683">
        <v>6.8</v>
      </c>
      <c r="DA38" s="701"/>
      <c r="DB38" s="701"/>
      <c r="DC38" s="702"/>
      <c r="DD38" s="686">
        <v>2259303</v>
      </c>
      <c r="DE38" s="681"/>
      <c r="DF38" s="681"/>
      <c r="DG38" s="681"/>
      <c r="DH38" s="681"/>
      <c r="DI38" s="681"/>
      <c r="DJ38" s="681"/>
      <c r="DK38" s="682"/>
      <c r="DL38" s="686">
        <v>2171230</v>
      </c>
      <c r="DM38" s="681"/>
      <c r="DN38" s="681"/>
      <c r="DO38" s="681"/>
      <c r="DP38" s="681"/>
      <c r="DQ38" s="681"/>
      <c r="DR38" s="681"/>
      <c r="DS38" s="681"/>
      <c r="DT38" s="681"/>
      <c r="DU38" s="681"/>
      <c r="DV38" s="682"/>
      <c r="DW38" s="683">
        <v>11.8</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3162000</v>
      </c>
      <c r="S39" s="681"/>
      <c r="T39" s="681"/>
      <c r="U39" s="681"/>
      <c r="V39" s="681"/>
      <c r="W39" s="681"/>
      <c r="X39" s="681"/>
      <c r="Y39" s="682"/>
      <c r="Z39" s="713">
        <v>7.5</v>
      </c>
      <c r="AA39" s="713"/>
      <c r="AB39" s="713"/>
      <c r="AC39" s="713"/>
      <c r="AD39" s="714" t="s">
        <v>128</v>
      </c>
      <c r="AE39" s="714"/>
      <c r="AF39" s="714"/>
      <c r="AG39" s="714"/>
      <c r="AH39" s="714"/>
      <c r="AI39" s="714"/>
      <c r="AJ39" s="714"/>
      <c r="AK39" s="714"/>
      <c r="AL39" s="683" t="s">
        <v>128</v>
      </c>
      <c r="AM39" s="684"/>
      <c r="AN39" s="684"/>
      <c r="AO39" s="715"/>
      <c r="AQ39" s="723" t="s">
        <v>335</v>
      </c>
      <c r="AR39" s="724"/>
      <c r="AS39" s="724"/>
      <c r="AT39" s="724"/>
      <c r="AU39" s="724"/>
      <c r="AV39" s="724"/>
      <c r="AW39" s="724"/>
      <c r="AX39" s="724"/>
      <c r="AY39" s="725"/>
      <c r="AZ39" s="680">
        <v>3972</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17719</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202956</v>
      </c>
      <c r="CS39" s="699"/>
      <c r="CT39" s="699"/>
      <c r="CU39" s="699"/>
      <c r="CV39" s="699"/>
      <c r="CW39" s="699"/>
      <c r="CX39" s="699"/>
      <c r="CY39" s="700"/>
      <c r="CZ39" s="683">
        <v>0.5</v>
      </c>
      <c r="DA39" s="701"/>
      <c r="DB39" s="701"/>
      <c r="DC39" s="702"/>
      <c r="DD39" s="686">
        <v>200539</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235</v>
      </c>
      <c r="AE40" s="714"/>
      <c r="AF40" s="714"/>
      <c r="AG40" s="714"/>
      <c r="AH40" s="714"/>
      <c r="AI40" s="714"/>
      <c r="AJ40" s="714"/>
      <c r="AK40" s="714"/>
      <c r="AL40" s="683" t="s">
        <v>235</v>
      </c>
      <c r="AM40" s="684"/>
      <c r="AN40" s="684"/>
      <c r="AO40" s="715"/>
      <c r="AQ40" s="723" t="s">
        <v>339</v>
      </c>
      <c r="AR40" s="724"/>
      <c r="AS40" s="724"/>
      <c r="AT40" s="724"/>
      <c r="AU40" s="724"/>
      <c r="AV40" s="724"/>
      <c r="AW40" s="724"/>
      <c r="AX40" s="724"/>
      <c r="AY40" s="725"/>
      <c r="AZ40" s="680" t="s">
        <v>235</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96</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53508</v>
      </c>
      <c r="CS40" s="681"/>
      <c r="CT40" s="681"/>
      <c r="CU40" s="681"/>
      <c r="CV40" s="681"/>
      <c r="CW40" s="681"/>
      <c r="CX40" s="681"/>
      <c r="CY40" s="682"/>
      <c r="CZ40" s="683">
        <v>0.1</v>
      </c>
      <c r="DA40" s="701"/>
      <c r="DB40" s="701"/>
      <c r="DC40" s="702"/>
      <c r="DD40" s="686">
        <v>26508</v>
      </c>
      <c r="DE40" s="681"/>
      <c r="DF40" s="681"/>
      <c r="DG40" s="681"/>
      <c r="DH40" s="681"/>
      <c r="DI40" s="681"/>
      <c r="DJ40" s="681"/>
      <c r="DK40" s="682"/>
      <c r="DL40" s="686">
        <v>20860</v>
      </c>
      <c r="DM40" s="681"/>
      <c r="DN40" s="681"/>
      <c r="DO40" s="681"/>
      <c r="DP40" s="681"/>
      <c r="DQ40" s="681"/>
      <c r="DR40" s="681"/>
      <c r="DS40" s="681"/>
      <c r="DT40" s="681"/>
      <c r="DU40" s="681"/>
      <c r="DV40" s="682"/>
      <c r="DW40" s="683">
        <v>0.1</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137</v>
      </c>
      <c r="AA41" s="713"/>
      <c r="AB41" s="713"/>
      <c r="AC41" s="713"/>
      <c r="AD41" s="714" t="s">
        <v>128</v>
      </c>
      <c r="AE41" s="714"/>
      <c r="AF41" s="714"/>
      <c r="AG41" s="714"/>
      <c r="AH41" s="714"/>
      <c r="AI41" s="714"/>
      <c r="AJ41" s="714"/>
      <c r="AK41" s="714"/>
      <c r="AL41" s="683" t="s">
        <v>235</v>
      </c>
      <c r="AM41" s="684"/>
      <c r="AN41" s="684"/>
      <c r="AO41" s="715"/>
      <c r="AQ41" s="723" t="s">
        <v>344</v>
      </c>
      <c r="AR41" s="724"/>
      <c r="AS41" s="724"/>
      <c r="AT41" s="724"/>
      <c r="AU41" s="724"/>
      <c r="AV41" s="724"/>
      <c r="AW41" s="724"/>
      <c r="AX41" s="724"/>
      <c r="AY41" s="725"/>
      <c r="AZ41" s="680">
        <v>626321</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t="s">
        <v>128</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137</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894400</v>
      </c>
      <c r="S42" s="681"/>
      <c r="T42" s="681"/>
      <c r="U42" s="681"/>
      <c r="V42" s="681"/>
      <c r="W42" s="681"/>
      <c r="X42" s="681"/>
      <c r="Y42" s="682"/>
      <c r="Z42" s="713">
        <v>2.1</v>
      </c>
      <c r="AA42" s="713"/>
      <c r="AB42" s="713"/>
      <c r="AC42" s="713"/>
      <c r="AD42" s="714" t="s">
        <v>128</v>
      </c>
      <c r="AE42" s="714"/>
      <c r="AF42" s="714"/>
      <c r="AG42" s="714"/>
      <c r="AH42" s="714"/>
      <c r="AI42" s="714"/>
      <c r="AJ42" s="714"/>
      <c r="AK42" s="714"/>
      <c r="AL42" s="683" t="s">
        <v>128</v>
      </c>
      <c r="AM42" s="684"/>
      <c r="AN42" s="684"/>
      <c r="AO42" s="715"/>
      <c r="AQ42" s="716" t="s">
        <v>348</v>
      </c>
      <c r="AR42" s="717"/>
      <c r="AS42" s="717"/>
      <c r="AT42" s="717"/>
      <c r="AU42" s="717"/>
      <c r="AV42" s="717"/>
      <c r="AW42" s="717"/>
      <c r="AX42" s="717"/>
      <c r="AY42" s="718"/>
      <c r="AZ42" s="664">
        <v>2139250</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277</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3773616</v>
      </c>
      <c r="CS42" s="681"/>
      <c r="CT42" s="681"/>
      <c r="CU42" s="681"/>
      <c r="CV42" s="681"/>
      <c r="CW42" s="681"/>
      <c r="CX42" s="681"/>
      <c r="CY42" s="682"/>
      <c r="CZ42" s="683">
        <v>9.1999999999999993</v>
      </c>
      <c r="DA42" s="684"/>
      <c r="DB42" s="684"/>
      <c r="DC42" s="685"/>
      <c r="DD42" s="686">
        <v>889016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42299435</v>
      </c>
      <c r="S43" s="703"/>
      <c r="T43" s="703"/>
      <c r="U43" s="703"/>
      <c r="V43" s="703"/>
      <c r="W43" s="703"/>
      <c r="X43" s="703"/>
      <c r="Y43" s="704"/>
      <c r="Z43" s="705">
        <v>100</v>
      </c>
      <c r="AA43" s="705"/>
      <c r="AB43" s="705"/>
      <c r="AC43" s="705"/>
      <c r="AD43" s="706">
        <v>17512255</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115399</v>
      </c>
      <c r="CS43" s="699"/>
      <c r="CT43" s="699"/>
      <c r="CU43" s="699"/>
      <c r="CV43" s="699"/>
      <c r="CW43" s="699"/>
      <c r="CX43" s="699"/>
      <c r="CY43" s="700"/>
      <c r="CZ43" s="683">
        <v>0.3</v>
      </c>
      <c r="DA43" s="701"/>
      <c r="DB43" s="701"/>
      <c r="DC43" s="702"/>
      <c r="DD43" s="686">
        <v>114898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3773616</v>
      </c>
      <c r="CS44" s="681"/>
      <c r="CT44" s="681"/>
      <c r="CU44" s="681"/>
      <c r="CV44" s="681"/>
      <c r="CW44" s="681"/>
      <c r="CX44" s="681"/>
      <c r="CY44" s="682"/>
      <c r="CZ44" s="683">
        <v>9.1999999999999993</v>
      </c>
      <c r="DA44" s="684"/>
      <c r="DB44" s="684"/>
      <c r="DC44" s="685"/>
      <c r="DD44" s="686">
        <v>889016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747433</v>
      </c>
      <c r="CS45" s="699"/>
      <c r="CT45" s="699"/>
      <c r="CU45" s="699"/>
      <c r="CV45" s="699"/>
      <c r="CW45" s="699"/>
      <c r="CX45" s="699"/>
      <c r="CY45" s="700"/>
      <c r="CZ45" s="683">
        <v>1.8</v>
      </c>
      <c r="DA45" s="701"/>
      <c r="DB45" s="701"/>
      <c r="DC45" s="702"/>
      <c r="DD45" s="686">
        <v>132483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2202022</v>
      </c>
      <c r="CS46" s="681"/>
      <c r="CT46" s="681"/>
      <c r="CU46" s="681"/>
      <c r="CV46" s="681"/>
      <c r="CW46" s="681"/>
      <c r="CX46" s="681"/>
      <c r="CY46" s="682"/>
      <c r="CZ46" s="683">
        <v>5.4</v>
      </c>
      <c r="DA46" s="684"/>
      <c r="DB46" s="684"/>
      <c r="DC46" s="685"/>
      <c r="DD46" s="686">
        <v>748083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t="s">
        <v>128</v>
      </c>
      <c r="CS47" s="699"/>
      <c r="CT47" s="699"/>
      <c r="CU47" s="699"/>
      <c r="CV47" s="699"/>
      <c r="CW47" s="699"/>
      <c r="CX47" s="699"/>
      <c r="CY47" s="700"/>
      <c r="CZ47" s="683" t="s">
        <v>137</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235</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40910581</v>
      </c>
      <c r="CS49" s="665"/>
      <c r="CT49" s="665"/>
      <c r="CU49" s="665"/>
      <c r="CV49" s="665"/>
      <c r="CW49" s="665"/>
      <c r="CX49" s="665"/>
      <c r="CY49" s="666"/>
      <c r="CZ49" s="667">
        <v>100</v>
      </c>
      <c r="DA49" s="668"/>
      <c r="DB49" s="668"/>
      <c r="DC49" s="669"/>
      <c r="DD49" s="670">
        <v>22619486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oB01yRbeu93Uqi1/bMpLCNk9K7FTEngXCrLhBl1y8GSiFWtta35xP80W8n7mvhPf3ubv0PqtHTPGJYAH3huog==" saltValue="kzNg5+uadTayDmcFSdXs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384</v>
      </c>
      <c r="C7" s="1146"/>
      <c r="D7" s="1146"/>
      <c r="E7" s="1146"/>
      <c r="F7" s="1146"/>
      <c r="G7" s="1146"/>
      <c r="H7" s="1146"/>
      <c r="I7" s="1146"/>
      <c r="J7" s="1146"/>
      <c r="K7" s="1146"/>
      <c r="L7" s="1146"/>
      <c r="M7" s="1146"/>
      <c r="N7" s="1146"/>
      <c r="O7" s="1146"/>
      <c r="P7" s="1147"/>
      <c r="Q7" s="1199">
        <v>42834</v>
      </c>
      <c r="R7" s="1200"/>
      <c r="S7" s="1200"/>
      <c r="T7" s="1200"/>
      <c r="U7" s="1200"/>
      <c r="V7" s="1200">
        <v>41447</v>
      </c>
      <c r="W7" s="1200"/>
      <c r="X7" s="1200"/>
      <c r="Y7" s="1200"/>
      <c r="Z7" s="1200"/>
      <c r="AA7" s="1200">
        <v>1387</v>
      </c>
      <c r="AB7" s="1200"/>
      <c r="AC7" s="1200"/>
      <c r="AD7" s="1200"/>
      <c r="AE7" s="1201"/>
      <c r="AF7" s="1202">
        <v>1054</v>
      </c>
      <c r="AG7" s="1203"/>
      <c r="AH7" s="1203"/>
      <c r="AI7" s="1203"/>
      <c r="AJ7" s="1204"/>
      <c r="AK7" s="1186">
        <v>207</v>
      </c>
      <c r="AL7" s="1187"/>
      <c r="AM7" s="1187"/>
      <c r="AN7" s="1187"/>
      <c r="AO7" s="1187"/>
      <c r="AP7" s="1187">
        <v>29925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598</v>
      </c>
      <c r="BT7" s="1191"/>
      <c r="BU7" s="1191"/>
      <c r="BV7" s="1191"/>
      <c r="BW7" s="1191"/>
      <c r="BX7" s="1191"/>
      <c r="BY7" s="1191"/>
      <c r="BZ7" s="1191"/>
      <c r="CA7" s="1191"/>
      <c r="CB7" s="1191"/>
      <c r="CC7" s="1191"/>
      <c r="CD7" s="1191"/>
      <c r="CE7" s="1191"/>
      <c r="CF7" s="1191"/>
      <c r="CG7" s="1192"/>
      <c r="CH7" s="1183">
        <v>2</v>
      </c>
      <c r="CI7" s="1184"/>
      <c r="CJ7" s="1184"/>
      <c r="CK7" s="1184"/>
      <c r="CL7" s="1185"/>
      <c r="CM7" s="1183">
        <v>120</v>
      </c>
      <c r="CN7" s="1184"/>
      <c r="CO7" s="1184"/>
      <c r="CP7" s="1184"/>
      <c r="CQ7" s="1185"/>
      <c r="CR7" s="1183">
        <v>3</v>
      </c>
      <c r="CS7" s="1184"/>
      <c r="CT7" s="1184"/>
      <c r="CU7" s="1184"/>
      <c r="CV7" s="1185"/>
      <c r="CW7" s="1183" t="s">
        <v>597</v>
      </c>
      <c r="CX7" s="1184"/>
      <c r="CY7" s="1184"/>
      <c r="CZ7" s="1184"/>
      <c r="DA7" s="1185"/>
      <c r="DB7" s="1183" t="s">
        <v>597</v>
      </c>
      <c r="DC7" s="1184"/>
      <c r="DD7" s="1184"/>
      <c r="DE7" s="1184"/>
      <c r="DF7" s="1185"/>
      <c r="DG7" s="1183" t="s">
        <v>597</v>
      </c>
      <c r="DH7" s="1184"/>
      <c r="DI7" s="1184"/>
      <c r="DJ7" s="1184"/>
      <c r="DK7" s="1185"/>
      <c r="DL7" s="1183" t="s">
        <v>597</v>
      </c>
      <c r="DM7" s="1184"/>
      <c r="DN7" s="1184"/>
      <c r="DO7" s="1184"/>
      <c r="DP7" s="1185"/>
      <c r="DQ7" s="1183" t="s">
        <v>597</v>
      </c>
      <c r="DR7" s="1184"/>
      <c r="DS7" s="1184"/>
      <c r="DT7" s="1184"/>
      <c r="DU7" s="1185"/>
      <c r="DV7" s="1210"/>
      <c r="DW7" s="1211"/>
      <c r="DX7" s="1211"/>
      <c r="DY7" s="1211"/>
      <c r="DZ7" s="1212"/>
      <c r="EA7" s="256"/>
    </row>
    <row r="8" spans="1:131" s="257" customFormat="1" ht="26.25" customHeight="1" x14ac:dyDescent="0.15">
      <c r="A8" s="263">
        <v>2</v>
      </c>
      <c r="B8" s="1132" t="s">
        <v>385</v>
      </c>
      <c r="C8" s="1133"/>
      <c r="D8" s="1133"/>
      <c r="E8" s="1133"/>
      <c r="F8" s="1133"/>
      <c r="G8" s="1133"/>
      <c r="H8" s="1133"/>
      <c r="I8" s="1133"/>
      <c r="J8" s="1133"/>
      <c r="K8" s="1133"/>
      <c r="L8" s="1133"/>
      <c r="M8" s="1133"/>
      <c r="N8" s="1133"/>
      <c r="O8" s="1133"/>
      <c r="P8" s="1134"/>
      <c r="Q8" s="1138">
        <v>15</v>
      </c>
      <c r="R8" s="1139"/>
      <c r="S8" s="1139"/>
      <c r="T8" s="1139"/>
      <c r="U8" s="1139"/>
      <c r="V8" s="1139">
        <v>14</v>
      </c>
      <c r="W8" s="1139"/>
      <c r="X8" s="1139"/>
      <c r="Y8" s="1139"/>
      <c r="Z8" s="1139"/>
      <c r="AA8" s="1139">
        <v>2</v>
      </c>
      <c r="AB8" s="1139"/>
      <c r="AC8" s="1139"/>
      <c r="AD8" s="1139"/>
      <c r="AE8" s="1140"/>
      <c r="AF8" s="1114">
        <v>2</v>
      </c>
      <c r="AG8" s="1115"/>
      <c r="AH8" s="1115"/>
      <c r="AI8" s="1115"/>
      <c r="AJ8" s="1116"/>
      <c r="AK8" s="1181" t="s">
        <v>586</v>
      </c>
      <c r="AL8" s="1182"/>
      <c r="AM8" s="1182"/>
      <c r="AN8" s="1182"/>
      <c r="AO8" s="1182"/>
      <c r="AP8" s="1182" t="s">
        <v>586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599</v>
      </c>
      <c r="BT8" s="1110"/>
      <c r="BU8" s="1110"/>
      <c r="BV8" s="1110"/>
      <c r="BW8" s="1110"/>
      <c r="BX8" s="1110"/>
      <c r="BY8" s="1110"/>
      <c r="BZ8" s="1110"/>
      <c r="CA8" s="1110"/>
      <c r="CB8" s="1110"/>
      <c r="CC8" s="1110"/>
      <c r="CD8" s="1110"/>
      <c r="CE8" s="1110"/>
      <c r="CF8" s="1110"/>
      <c r="CG8" s="1111"/>
      <c r="CH8" s="1084">
        <v>2</v>
      </c>
      <c r="CI8" s="1085"/>
      <c r="CJ8" s="1085"/>
      <c r="CK8" s="1085"/>
      <c r="CL8" s="1086"/>
      <c r="CM8" s="1084">
        <v>-24</v>
      </c>
      <c r="CN8" s="1085"/>
      <c r="CO8" s="1085"/>
      <c r="CP8" s="1085"/>
      <c r="CQ8" s="1086"/>
      <c r="CR8" s="1084">
        <v>9</v>
      </c>
      <c r="CS8" s="1085"/>
      <c r="CT8" s="1085"/>
      <c r="CU8" s="1085"/>
      <c r="CV8" s="1086"/>
      <c r="CW8" s="1084" t="s">
        <v>597</v>
      </c>
      <c r="CX8" s="1085"/>
      <c r="CY8" s="1085"/>
      <c r="CZ8" s="1085"/>
      <c r="DA8" s="1086"/>
      <c r="DB8" s="1084" t="s">
        <v>597</v>
      </c>
      <c r="DC8" s="1085"/>
      <c r="DD8" s="1085"/>
      <c r="DE8" s="1085"/>
      <c r="DF8" s="1086"/>
      <c r="DG8" s="1084" t="s">
        <v>597</v>
      </c>
      <c r="DH8" s="1085"/>
      <c r="DI8" s="1085"/>
      <c r="DJ8" s="1085"/>
      <c r="DK8" s="1086"/>
      <c r="DL8" s="1084" t="s">
        <v>597</v>
      </c>
      <c r="DM8" s="1085"/>
      <c r="DN8" s="1085"/>
      <c r="DO8" s="1085"/>
      <c r="DP8" s="1086"/>
      <c r="DQ8" s="1084" t="s">
        <v>597</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42299</v>
      </c>
      <c r="R23" s="1164"/>
      <c r="S23" s="1164"/>
      <c r="T23" s="1164"/>
      <c r="U23" s="1164"/>
      <c r="V23" s="1164">
        <v>40911</v>
      </c>
      <c r="W23" s="1164"/>
      <c r="X23" s="1164"/>
      <c r="Y23" s="1164"/>
      <c r="Z23" s="1164"/>
      <c r="AA23" s="1164">
        <v>1389</v>
      </c>
      <c r="AB23" s="1164"/>
      <c r="AC23" s="1164"/>
      <c r="AD23" s="1164"/>
      <c r="AE23" s="1165"/>
      <c r="AF23" s="1166">
        <v>1056</v>
      </c>
      <c r="AG23" s="1164"/>
      <c r="AH23" s="1164"/>
      <c r="AI23" s="1164"/>
      <c r="AJ23" s="1167"/>
      <c r="AK23" s="1168"/>
      <c r="AL23" s="1169"/>
      <c r="AM23" s="1169"/>
      <c r="AN23" s="1169"/>
      <c r="AO23" s="1169"/>
      <c r="AP23" s="1164">
        <v>29925</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399</v>
      </c>
      <c r="C28" s="1146"/>
      <c r="D28" s="1146"/>
      <c r="E28" s="1146"/>
      <c r="F28" s="1146"/>
      <c r="G28" s="1146"/>
      <c r="H28" s="1146"/>
      <c r="I28" s="1146"/>
      <c r="J28" s="1146"/>
      <c r="K28" s="1146"/>
      <c r="L28" s="1146"/>
      <c r="M28" s="1146"/>
      <c r="N28" s="1146"/>
      <c r="O28" s="1146"/>
      <c r="P28" s="1147"/>
      <c r="Q28" s="1148">
        <v>7566</v>
      </c>
      <c r="R28" s="1149"/>
      <c r="S28" s="1149"/>
      <c r="T28" s="1149"/>
      <c r="U28" s="1149"/>
      <c r="V28" s="1149">
        <v>7315</v>
      </c>
      <c r="W28" s="1149"/>
      <c r="X28" s="1149"/>
      <c r="Y28" s="1149"/>
      <c r="Z28" s="1149"/>
      <c r="AA28" s="1149">
        <v>251</v>
      </c>
      <c r="AB28" s="1149"/>
      <c r="AC28" s="1149"/>
      <c r="AD28" s="1149"/>
      <c r="AE28" s="1150"/>
      <c r="AF28" s="1151">
        <v>251</v>
      </c>
      <c r="AG28" s="1149"/>
      <c r="AH28" s="1149"/>
      <c r="AI28" s="1149"/>
      <c r="AJ28" s="1152"/>
      <c r="AK28" s="1153">
        <v>629</v>
      </c>
      <c r="AL28" s="1141"/>
      <c r="AM28" s="1141"/>
      <c r="AN28" s="1141"/>
      <c r="AO28" s="1141"/>
      <c r="AP28" s="1141" t="s">
        <v>586</v>
      </c>
      <c r="AQ28" s="1141"/>
      <c r="AR28" s="1141"/>
      <c r="AS28" s="1141"/>
      <c r="AT28" s="1141"/>
      <c r="AU28" s="1141" t="s">
        <v>586</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400</v>
      </c>
      <c r="C29" s="1133"/>
      <c r="D29" s="1133"/>
      <c r="E29" s="1133"/>
      <c r="F29" s="1133"/>
      <c r="G29" s="1133"/>
      <c r="H29" s="1133"/>
      <c r="I29" s="1133"/>
      <c r="J29" s="1133"/>
      <c r="K29" s="1133"/>
      <c r="L29" s="1133"/>
      <c r="M29" s="1133"/>
      <c r="N29" s="1133"/>
      <c r="O29" s="1133"/>
      <c r="P29" s="1134"/>
      <c r="Q29" s="1138">
        <v>7199</v>
      </c>
      <c r="R29" s="1139"/>
      <c r="S29" s="1139"/>
      <c r="T29" s="1139"/>
      <c r="U29" s="1139"/>
      <c r="V29" s="1139">
        <v>6941</v>
      </c>
      <c r="W29" s="1139"/>
      <c r="X29" s="1139"/>
      <c r="Y29" s="1139"/>
      <c r="Z29" s="1139"/>
      <c r="AA29" s="1139">
        <v>258</v>
      </c>
      <c r="AB29" s="1139"/>
      <c r="AC29" s="1139"/>
      <c r="AD29" s="1139"/>
      <c r="AE29" s="1140"/>
      <c r="AF29" s="1114">
        <v>258</v>
      </c>
      <c r="AG29" s="1115"/>
      <c r="AH29" s="1115"/>
      <c r="AI29" s="1115"/>
      <c r="AJ29" s="1116"/>
      <c r="AK29" s="1075">
        <v>1147</v>
      </c>
      <c r="AL29" s="1066"/>
      <c r="AM29" s="1066"/>
      <c r="AN29" s="1066"/>
      <c r="AO29" s="1066"/>
      <c r="AP29" s="1066" t="s">
        <v>586</v>
      </c>
      <c r="AQ29" s="1066"/>
      <c r="AR29" s="1066"/>
      <c r="AS29" s="1066"/>
      <c r="AT29" s="1066"/>
      <c r="AU29" s="1066" t="s">
        <v>586</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401</v>
      </c>
      <c r="C30" s="1133"/>
      <c r="D30" s="1133"/>
      <c r="E30" s="1133"/>
      <c r="F30" s="1133"/>
      <c r="G30" s="1133"/>
      <c r="H30" s="1133"/>
      <c r="I30" s="1133"/>
      <c r="J30" s="1133"/>
      <c r="K30" s="1133"/>
      <c r="L30" s="1133"/>
      <c r="M30" s="1133"/>
      <c r="N30" s="1133"/>
      <c r="O30" s="1133"/>
      <c r="P30" s="1134"/>
      <c r="Q30" s="1138">
        <v>960</v>
      </c>
      <c r="R30" s="1139"/>
      <c r="S30" s="1139"/>
      <c r="T30" s="1139"/>
      <c r="U30" s="1139"/>
      <c r="V30" s="1139">
        <v>958</v>
      </c>
      <c r="W30" s="1139"/>
      <c r="X30" s="1139"/>
      <c r="Y30" s="1139"/>
      <c r="Z30" s="1139"/>
      <c r="AA30" s="1139">
        <v>2</v>
      </c>
      <c r="AB30" s="1139"/>
      <c r="AC30" s="1139"/>
      <c r="AD30" s="1139"/>
      <c r="AE30" s="1140"/>
      <c r="AF30" s="1114">
        <v>2</v>
      </c>
      <c r="AG30" s="1115"/>
      <c r="AH30" s="1115"/>
      <c r="AI30" s="1115"/>
      <c r="AJ30" s="1116"/>
      <c r="AK30" s="1075">
        <v>217</v>
      </c>
      <c r="AL30" s="1066"/>
      <c r="AM30" s="1066"/>
      <c r="AN30" s="1066"/>
      <c r="AO30" s="1066"/>
      <c r="AP30" s="1066" t="s">
        <v>586</v>
      </c>
      <c r="AQ30" s="1066"/>
      <c r="AR30" s="1066"/>
      <c r="AS30" s="1066"/>
      <c r="AT30" s="1066"/>
      <c r="AU30" s="1066" t="s">
        <v>586</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402</v>
      </c>
      <c r="C31" s="1133"/>
      <c r="D31" s="1133"/>
      <c r="E31" s="1133"/>
      <c r="F31" s="1133"/>
      <c r="G31" s="1133"/>
      <c r="H31" s="1133"/>
      <c r="I31" s="1133"/>
      <c r="J31" s="1133"/>
      <c r="K31" s="1133"/>
      <c r="L31" s="1133"/>
      <c r="M31" s="1133"/>
      <c r="N31" s="1133"/>
      <c r="O31" s="1133"/>
      <c r="P31" s="1134"/>
      <c r="Q31" s="1138">
        <v>281</v>
      </c>
      <c r="R31" s="1139"/>
      <c r="S31" s="1139"/>
      <c r="T31" s="1139"/>
      <c r="U31" s="1139"/>
      <c r="V31" s="1139">
        <v>281</v>
      </c>
      <c r="W31" s="1139"/>
      <c r="X31" s="1139"/>
      <c r="Y31" s="1139"/>
      <c r="Z31" s="1139"/>
      <c r="AA31" s="1139" t="s">
        <v>586</v>
      </c>
      <c r="AB31" s="1139"/>
      <c r="AC31" s="1139"/>
      <c r="AD31" s="1139"/>
      <c r="AE31" s="1140"/>
      <c r="AF31" s="1114" t="s">
        <v>128</v>
      </c>
      <c r="AG31" s="1115"/>
      <c r="AH31" s="1115"/>
      <c r="AI31" s="1115"/>
      <c r="AJ31" s="1116"/>
      <c r="AK31" s="1075" t="s">
        <v>597</v>
      </c>
      <c r="AL31" s="1066"/>
      <c r="AM31" s="1066"/>
      <c r="AN31" s="1066"/>
      <c r="AO31" s="1066"/>
      <c r="AP31" s="1066">
        <v>9</v>
      </c>
      <c r="AQ31" s="1066"/>
      <c r="AR31" s="1066"/>
      <c r="AS31" s="1066"/>
      <c r="AT31" s="1066"/>
      <c r="AU31" s="1066" t="s">
        <v>586</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403</v>
      </c>
      <c r="C32" s="1133"/>
      <c r="D32" s="1133"/>
      <c r="E32" s="1133"/>
      <c r="F32" s="1133"/>
      <c r="G32" s="1133"/>
      <c r="H32" s="1133"/>
      <c r="I32" s="1133"/>
      <c r="J32" s="1133"/>
      <c r="K32" s="1133"/>
      <c r="L32" s="1133"/>
      <c r="M32" s="1133"/>
      <c r="N32" s="1133"/>
      <c r="O32" s="1133"/>
      <c r="P32" s="1134"/>
      <c r="Q32" s="1138">
        <v>14</v>
      </c>
      <c r="R32" s="1139"/>
      <c r="S32" s="1139"/>
      <c r="T32" s="1139"/>
      <c r="U32" s="1139"/>
      <c r="V32" s="1139">
        <v>14</v>
      </c>
      <c r="W32" s="1139"/>
      <c r="X32" s="1139"/>
      <c r="Y32" s="1139"/>
      <c r="Z32" s="1139"/>
      <c r="AA32" s="1139">
        <v>0</v>
      </c>
      <c r="AB32" s="1139"/>
      <c r="AC32" s="1139"/>
      <c r="AD32" s="1139"/>
      <c r="AE32" s="1140"/>
      <c r="AF32" s="1114">
        <v>0</v>
      </c>
      <c r="AG32" s="1115"/>
      <c r="AH32" s="1115"/>
      <c r="AI32" s="1115"/>
      <c r="AJ32" s="1116"/>
      <c r="AK32" s="1075" t="s">
        <v>597</v>
      </c>
      <c r="AL32" s="1066"/>
      <c r="AM32" s="1066"/>
      <c r="AN32" s="1066"/>
      <c r="AO32" s="1066"/>
      <c r="AP32" s="1066" t="s">
        <v>586</v>
      </c>
      <c r="AQ32" s="1066"/>
      <c r="AR32" s="1066"/>
      <c r="AS32" s="1066"/>
      <c r="AT32" s="1066"/>
      <c r="AU32" s="1066" t="s">
        <v>586</v>
      </c>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404</v>
      </c>
      <c r="C33" s="1133"/>
      <c r="D33" s="1133"/>
      <c r="E33" s="1133"/>
      <c r="F33" s="1133"/>
      <c r="G33" s="1133"/>
      <c r="H33" s="1133"/>
      <c r="I33" s="1133"/>
      <c r="J33" s="1133"/>
      <c r="K33" s="1133"/>
      <c r="L33" s="1133"/>
      <c r="M33" s="1133"/>
      <c r="N33" s="1133"/>
      <c r="O33" s="1133"/>
      <c r="P33" s="1134"/>
      <c r="Q33" s="1138">
        <v>534</v>
      </c>
      <c r="R33" s="1139"/>
      <c r="S33" s="1139"/>
      <c r="T33" s="1139"/>
      <c r="U33" s="1139"/>
      <c r="V33" s="1139">
        <v>496</v>
      </c>
      <c r="W33" s="1139"/>
      <c r="X33" s="1139"/>
      <c r="Y33" s="1139"/>
      <c r="Z33" s="1139"/>
      <c r="AA33" s="1139">
        <v>38</v>
      </c>
      <c r="AB33" s="1139"/>
      <c r="AC33" s="1139"/>
      <c r="AD33" s="1139"/>
      <c r="AE33" s="1140"/>
      <c r="AF33" s="1114">
        <v>562</v>
      </c>
      <c r="AG33" s="1115"/>
      <c r="AH33" s="1115"/>
      <c r="AI33" s="1115"/>
      <c r="AJ33" s="1116"/>
      <c r="AK33" s="1075">
        <v>42</v>
      </c>
      <c r="AL33" s="1066"/>
      <c r="AM33" s="1066"/>
      <c r="AN33" s="1066"/>
      <c r="AO33" s="1066"/>
      <c r="AP33" s="1066">
        <v>1317</v>
      </c>
      <c r="AQ33" s="1066"/>
      <c r="AR33" s="1066"/>
      <c r="AS33" s="1066"/>
      <c r="AT33" s="1066"/>
      <c r="AU33" s="1066">
        <v>242</v>
      </c>
      <c r="AV33" s="1066"/>
      <c r="AW33" s="1066"/>
      <c r="AX33" s="1066"/>
      <c r="AY33" s="1066"/>
      <c r="AZ33" s="1137" t="s">
        <v>601</v>
      </c>
      <c r="BA33" s="1137"/>
      <c r="BB33" s="1137"/>
      <c r="BC33" s="1137"/>
      <c r="BD33" s="1137"/>
      <c r="BE33" s="1127" t="s">
        <v>405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406</v>
      </c>
      <c r="C34" s="1133"/>
      <c r="D34" s="1133"/>
      <c r="E34" s="1133"/>
      <c r="F34" s="1133"/>
      <c r="G34" s="1133"/>
      <c r="H34" s="1133"/>
      <c r="I34" s="1133"/>
      <c r="J34" s="1133"/>
      <c r="K34" s="1133"/>
      <c r="L34" s="1133"/>
      <c r="M34" s="1133"/>
      <c r="N34" s="1133"/>
      <c r="O34" s="1133"/>
      <c r="P34" s="1134"/>
      <c r="Q34" s="1138">
        <v>2393</v>
      </c>
      <c r="R34" s="1139"/>
      <c r="S34" s="1139"/>
      <c r="T34" s="1139"/>
      <c r="U34" s="1139"/>
      <c r="V34" s="1139">
        <v>2250</v>
      </c>
      <c r="W34" s="1139"/>
      <c r="X34" s="1139"/>
      <c r="Y34" s="1139"/>
      <c r="Z34" s="1139"/>
      <c r="AA34" s="1139">
        <v>143</v>
      </c>
      <c r="AB34" s="1139"/>
      <c r="AC34" s="1139"/>
      <c r="AD34" s="1139"/>
      <c r="AE34" s="1140"/>
      <c r="AF34" s="1114">
        <v>418</v>
      </c>
      <c r="AG34" s="1115"/>
      <c r="AH34" s="1115"/>
      <c r="AI34" s="1115"/>
      <c r="AJ34" s="1116"/>
      <c r="AK34" s="1075">
        <v>1343</v>
      </c>
      <c r="AL34" s="1066"/>
      <c r="AM34" s="1066"/>
      <c r="AN34" s="1066"/>
      <c r="AO34" s="1066"/>
      <c r="AP34" s="1066">
        <v>12547</v>
      </c>
      <c r="AQ34" s="1066"/>
      <c r="AR34" s="1066"/>
      <c r="AS34" s="1066"/>
      <c r="AT34" s="1066"/>
      <c r="AU34" s="1066">
        <v>11330</v>
      </c>
      <c r="AV34" s="1066"/>
      <c r="AW34" s="1066"/>
      <c r="AX34" s="1066"/>
      <c r="AY34" s="1066"/>
      <c r="AZ34" s="1137" t="s">
        <v>601</v>
      </c>
      <c r="BA34" s="1137"/>
      <c r="BB34" s="1137"/>
      <c r="BC34" s="1137"/>
      <c r="BD34" s="1137"/>
      <c r="BE34" s="1127" t="s">
        <v>405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407</v>
      </c>
      <c r="C35" s="1133"/>
      <c r="D35" s="1133"/>
      <c r="E35" s="1133"/>
      <c r="F35" s="1133"/>
      <c r="G35" s="1133"/>
      <c r="H35" s="1133"/>
      <c r="I35" s="1133"/>
      <c r="J35" s="1133"/>
      <c r="K35" s="1133"/>
      <c r="L35" s="1133"/>
      <c r="M35" s="1133"/>
      <c r="N35" s="1133"/>
      <c r="O35" s="1133"/>
      <c r="P35" s="1134"/>
      <c r="Q35" s="1138">
        <v>451</v>
      </c>
      <c r="R35" s="1139"/>
      <c r="S35" s="1139"/>
      <c r="T35" s="1139"/>
      <c r="U35" s="1139"/>
      <c r="V35" s="1139">
        <v>345</v>
      </c>
      <c r="W35" s="1139"/>
      <c r="X35" s="1139"/>
      <c r="Y35" s="1139"/>
      <c r="Z35" s="1139"/>
      <c r="AA35" s="1139">
        <v>107</v>
      </c>
      <c r="AB35" s="1139"/>
      <c r="AC35" s="1139"/>
      <c r="AD35" s="1139"/>
      <c r="AE35" s="1140"/>
      <c r="AF35" s="1114">
        <v>31</v>
      </c>
      <c r="AG35" s="1115"/>
      <c r="AH35" s="1115"/>
      <c r="AI35" s="1115"/>
      <c r="AJ35" s="1116"/>
      <c r="AK35" s="1075">
        <v>311</v>
      </c>
      <c r="AL35" s="1066"/>
      <c r="AM35" s="1066"/>
      <c r="AN35" s="1066"/>
      <c r="AO35" s="1066"/>
      <c r="AP35" s="1066">
        <v>1709</v>
      </c>
      <c r="AQ35" s="1066"/>
      <c r="AR35" s="1066"/>
      <c r="AS35" s="1066"/>
      <c r="AT35" s="1066"/>
      <c r="AU35" s="1066">
        <v>1581</v>
      </c>
      <c r="AV35" s="1066"/>
      <c r="AW35" s="1066"/>
      <c r="AX35" s="1066"/>
      <c r="AY35" s="1066"/>
      <c r="AZ35" s="1137" t="s">
        <v>601</v>
      </c>
      <c r="BA35" s="1137"/>
      <c r="BB35" s="1137"/>
      <c r="BC35" s="1137"/>
      <c r="BD35" s="1137"/>
      <c r="BE35" s="1127" t="s">
        <v>408</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1522</v>
      </c>
      <c r="AG63" s="1054"/>
      <c r="AH63" s="1054"/>
      <c r="AI63" s="1054"/>
      <c r="AJ63" s="1125"/>
      <c r="AK63" s="1126"/>
      <c r="AL63" s="1058"/>
      <c r="AM63" s="1058"/>
      <c r="AN63" s="1058"/>
      <c r="AO63" s="1058"/>
      <c r="AP63" s="1054">
        <v>15583</v>
      </c>
      <c r="AQ63" s="1054"/>
      <c r="AR63" s="1054"/>
      <c r="AS63" s="1054"/>
      <c r="AT63" s="1054"/>
      <c r="AU63" s="1054">
        <v>13154</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1569</v>
      </c>
      <c r="R68" s="1077"/>
      <c r="S68" s="1077"/>
      <c r="T68" s="1077"/>
      <c r="U68" s="1077"/>
      <c r="V68" s="1077">
        <v>1465</v>
      </c>
      <c r="W68" s="1077"/>
      <c r="X68" s="1077"/>
      <c r="Y68" s="1077"/>
      <c r="Z68" s="1077"/>
      <c r="AA68" s="1077">
        <v>104</v>
      </c>
      <c r="AB68" s="1077"/>
      <c r="AC68" s="1077"/>
      <c r="AD68" s="1077"/>
      <c r="AE68" s="1077"/>
      <c r="AF68" s="1077">
        <v>129</v>
      </c>
      <c r="AG68" s="1077"/>
      <c r="AH68" s="1077"/>
      <c r="AI68" s="1077"/>
      <c r="AJ68" s="1077"/>
      <c r="AK68" s="1077">
        <v>10</v>
      </c>
      <c r="AL68" s="1077"/>
      <c r="AM68" s="1077"/>
      <c r="AN68" s="1077"/>
      <c r="AO68" s="1077"/>
      <c r="AP68" s="1077">
        <v>1983</v>
      </c>
      <c r="AQ68" s="1077"/>
      <c r="AR68" s="1077"/>
      <c r="AS68" s="1077"/>
      <c r="AT68" s="1077"/>
      <c r="AU68" s="1077">
        <v>1053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498</v>
      </c>
      <c r="R69" s="1066"/>
      <c r="S69" s="1066"/>
      <c r="T69" s="1066"/>
      <c r="U69" s="1066"/>
      <c r="V69" s="1066">
        <v>409</v>
      </c>
      <c r="W69" s="1066"/>
      <c r="X69" s="1066"/>
      <c r="Y69" s="1066"/>
      <c r="Z69" s="1066"/>
      <c r="AA69" s="1066">
        <v>89</v>
      </c>
      <c r="AB69" s="1066"/>
      <c r="AC69" s="1066"/>
      <c r="AD69" s="1066"/>
      <c r="AE69" s="1066"/>
      <c r="AF69" s="1066">
        <v>89</v>
      </c>
      <c r="AG69" s="1066"/>
      <c r="AH69" s="1066"/>
      <c r="AI69" s="1066"/>
      <c r="AJ69" s="1066"/>
      <c r="AK69" s="1066" t="s">
        <v>597</v>
      </c>
      <c r="AL69" s="1066"/>
      <c r="AM69" s="1066"/>
      <c r="AN69" s="1066"/>
      <c r="AO69" s="1066"/>
      <c r="AP69" s="1066" t="s">
        <v>597</v>
      </c>
      <c r="AQ69" s="1066"/>
      <c r="AR69" s="1066"/>
      <c r="AS69" s="1066"/>
      <c r="AT69" s="1066"/>
      <c r="AU69" s="1066" t="s">
        <v>597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10453</v>
      </c>
      <c r="R70" s="1066"/>
      <c r="S70" s="1066"/>
      <c r="T70" s="1066"/>
      <c r="U70" s="1066"/>
      <c r="V70" s="1066">
        <v>10234</v>
      </c>
      <c r="W70" s="1066"/>
      <c r="X70" s="1066"/>
      <c r="Y70" s="1066"/>
      <c r="Z70" s="1066"/>
      <c r="AA70" s="1066">
        <v>218</v>
      </c>
      <c r="AB70" s="1066"/>
      <c r="AC70" s="1066"/>
      <c r="AD70" s="1066"/>
      <c r="AE70" s="1066"/>
      <c r="AF70" s="1066">
        <v>99</v>
      </c>
      <c r="AG70" s="1066"/>
      <c r="AH70" s="1066"/>
      <c r="AI70" s="1066"/>
      <c r="AJ70" s="1066"/>
      <c r="AK70" s="1066">
        <v>47</v>
      </c>
      <c r="AL70" s="1066"/>
      <c r="AM70" s="1066"/>
      <c r="AN70" s="1066"/>
      <c r="AO70" s="1066"/>
      <c r="AP70" s="1066" t="s">
        <v>597</v>
      </c>
      <c r="AQ70" s="1066"/>
      <c r="AR70" s="1066"/>
      <c r="AS70" s="1066"/>
      <c r="AT70" s="1066"/>
      <c r="AU70" s="1066" t="s">
        <v>597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591</v>
      </c>
      <c r="R71" s="1066"/>
      <c r="S71" s="1066"/>
      <c r="T71" s="1066"/>
      <c r="U71" s="1066"/>
      <c r="V71" s="1066">
        <v>526</v>
      </c>
      <c r="W71" s="1066"/>
      <c r="X71" s="1066"/>
      <c r="Y71" s="1066"/>
      <c r="Z71" s="1066"/>
      <c r="AA71" s="1066">
        <v>65</v>
      </c>
      <c r="AB71" s="1066"/>
      <c r="AC71" s="1066"/>
      <c r="AD71" s="1066"/>
      <c r="AE71" s="1066"/>
      <c r="AF71" s="1066">
        <v>65</v>
      </c>
      <c r="AG71" s="1066"/>
      <c r="AH71" s="1066"/>
      <c r="AI71" s="1066"/>
      <c r="AJ71" s="1066"/>
      <c r="AK71" s="1066" t="s">
        <v>597</v>
      </c>
      <c r="AL71" s="1066"/>
      <c r="AM71" s="1066"/>
      <c r="AN71" s="1066"/>
      <c r="AO71" s="1066"/>
      <c r="AP71" s="1066" t="s">
        <v>597</v>
      </c>
      <c r="AQ71" s="1066"/>
      <c r="AR71" s="1066"/>
      <c r="AS71" s="1066"/>
      <c r="AT71" s="1066"/>
      <c r="AU71" s="1066" t="s">
        <v>597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16027</v>
      </c>
      <c r="R72" s="1066"/>
      <c r="S72" s="1066"/>
      <c r="T72" s="1066"/>
      <c r="U72" s="1066"/>
      <c r="V72" s="1066">
        <v>16007</v>
      </c>
      <c r="W72" s="1066"/>
      <c r="X72" s="1066"/>
      <c r="Y72" s="1066"/>
      <c r="Z72" s="1066"/>
      <c r="AA72" s="1066">
        <v>20</v>
      </c>
      <c r="AB72" s="1066"/>
      <c r="AC72" s="1066"/>
      <c r="AD72" s="1066"/>
      <c r="AE72" s="1066"/>
      <c r="AF72" s="1066">
        <v>20</v>
      </c>
      <c r="AG72" s="1066"/>
      <c r="AH72" s="1066"/>
      <c r="AI72" s="1066"/>
      <c r="AJ72" s="1066"/>
      <c r="AK72" s="1066">
        <v>67</v>
      </c>
      <c r="AL72" s="1066"/>
      <c r="AM72" s="1066"/>
      <c r="AN72" s="1066"/>
      <c r="AO72" s="1066"/>
      <c r="AP72" s="1066" t="s">
        <v>597</v>
      </c>
      <c r="AQ72" s="1066"/>
      <c r="AR72" s="1066"/>
      <c r="AS72" s="1066"/>
      <c r="AT72" s="1066"/>
      <c r="AU72" s="1066" t="s">
        <v>597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112</v>
      </c>
      <c r="R73" s="1066"/>
      <c r="S73" s="1066"/>
      <c r="T73" s="1066"/>
      <c r="U73" s="1066"/>
      <c r="V73" s="1066">
        <v>111</v>
      </c>
      <c r="W73" s="1066"/>
      <c r="X73" s="1066"/>
      <c r="Y73" s="1066"/>
      <c r="Z73" s="1066"/>
      <c r="AA73" s="1066">
        <v>1</v>
      </c>
      <c r="AB73" s="1066"/>
      <c r="AC73" s="1066"/>
      <c r="AD73" s="1066"/>
      <c r="AE73" s="1066"/>
      <c r="AF73" s="1066">
        <v>1</v>
      </c>
      <c r="AG73" s="1066"/>
      <c r="AH73" s="1066"/>
      <c r="AI73" s="1066"/>
      <c r="AJ73" s="1066"/>
      <c r="AK73" s="1066">
        <v>11</v>
      </c>
      <c r="AL73" s="1066"/>
      <c r="AM73" s="1066"/>
      <c r="AN73" s="1066"/>
      <c r="AO73" s="1066"/>
      <c r="AP73" s="1066" t="s">
        <v>597</v>
      </c>
      <c r="AQ73" s="1066"/>
      <c r="AR73" s="1066"/>
      <c r="AS73" s="1066"/>
      <c r="AT73" s="1066"/>
      <c r="AU73" s="1066" t="s">
        <v>597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591</v>
      </c>
      <c r="C74" s="1070"/>
      <c r="D74" s="1070"/>
      <c r="E74" s="1070"/>
      <c r="F74" s="1070"/>
      <c r="G74" s="1070"/>
      <c r="H74" s="1070"/>
      <c r="I74" s="1070"/>
      <c r="J74" s="1070"/>
      <c r="K74" s="1070"/>
      <c r="L74" s="1070"/>
      <c r="M74" s="1070"/>
      <c r="N74" s="1070"/>
      <c r="O74" s="1070"/>
      <c r="P74" s="1071"/>
      <c r="Q74" s="1072">
        <v>306</v>
      </c>
      <c r="R74" s="1066"/>
      <c r="S74" s="1066"/>
      <c r="T74" s="1066"/>
      <c r="U74" s="1066"/>
      <c r="V74" s="1066">
        <v>243</v>
      </c>
      <c r="W74" s="1066"/>
      <c r="X74" s="1066"/>
      <c r="Y74" s="1066"/>
      <c r="Z74" s="1066"/>
      <c r="AA74" s="1066">
        <v>63</v>
      </c>
      <c r="AB74" s="1066"/>
      <c r="AC74" s="1066"/>
      <c r="AD74" s="1066"/>
      <c r="AE74" s="1066"/>
      <c r="AF74" s="1066">
        <v>63</v>
      </c>
      <c r="AG74" s="1066"/>
      <c r="AH74" s="1066"/>
      <c r="AI74" s="1066"/>
      <c r="AJ74" s="1066"/>
      <c r="AK74" s="1066" t="s">
        <v>597</v>
      </c>
      <c r="AL74" s="1066"/>
      <c r="AM74" s="1066"/>
      <c r="AN74" s="1066"/>
      <c r="AO74" s="1066"/>
      <c r="AP74" s="1066" t="s">
        <v>597</v>
      </c>
      <c r="AQ74" s="1066"/>
      <c r="AR74" s="1066"/>
      <c r="AS74" s="1066"/>
      <c r="AT74" s="1066"/>
      <c r="AU74" s="1066" t="s">
        <v>597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592</v>
      </c>
      <c r="C75" s="1070"/>
      <c r="D75" s="1070"/>
      <c r="E75" s="1070"/>
      <c r="F75" s="1070"/>
      <c r="G75" s="1070"/>
      <c r="H75" s="1070"/>
      <c r="I75" s="1070"/>
      <c r="J75" s="1070"/>
      <c r="K75" s="1070"/>
      <c r="L75" s="1070"/>
      <c r="M75" s="1070"/>
      <c r="N75" s="1070"/>
      <c r="O75" s="1070"/>
      <c r="P75" s="1071"/>
      <c r="Q75" s="1073">
        <v>519</v>
      </c>
      <c r="R75" s="1074"/>
      <c r="S75" s="1074"/>
      <c r="T75" s="1074"/>
      <c r="U75" s="1075"/>
      <c r="V75" s="1076">
        <v>299</v>
      </c>
      <c r="W75" s="1074"/>
      <c r="X75" s="1074"/>
      <c r="Y75" s="1074"/>
      <c r="Z75" s="1075"/>
      <c r="AA75" s="1076">
        <v>220</v>
      </c>
      <c r="AB75" s="1074"/>
      <c r="AC75" s="1074"/>
      <c r="AD75" s="1074"/>
      <c r="AE75" s="1075"/>
      <c r="AF75" s="1076">
        <v>220</v>
      </c>
      <c r="AG75" s="1074"/>
      <c r="AH75" s="1074"/>
      <c r="AI75" s="1074"/>
      <c r="AJ75" s="1075"/>
      <c r="AK75" s="1076" t="s">
        <v>597</v>
      </c>
      <c r="AL75" s="1074"/>
      <c r="AM75" s="1074"/>
      <c r="AN75" s="1074"/>
      <c r="AO75" s="1075"/>
      <c r="AP75" s="1076" t="s">
        <v>597</v>
      </c>
      <c r="AQ75" s="1074"/>
      <c r="AR75" s="1074"/>
      <c r="AS75" s="1074"/>
      <c r="AT75" s="1075"/>
      <c r="AU75" s="1076" t="s">
        <v>597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971</v>
      </c>
      <c r="R76" s="1074"/>
      <c r="S76" s="1074"/>
      <c r="T76" s="1074"/>
      <c r="U76" s="1075"/>
      <c r="V76" s="1076">
        <v>961</v>
      </c>
      <c r="W76" s="1074"/>
      <c r="X76" s="1074"/>
      <c r="Y76" s="1074"/>
      <c r="Z76" s="1075"/>
      <c r="AA76" s="1076">
        <v>10</v>
      </c>
      <c r="AB76" s="1074"/>
      <c r="AC76" s="1074"/>
      <c r="AD76" s="1074"/>
      <c r="AE76" s="1075"/>
      <c r="AF76" s="1076">
        <v>10</v>
      </c>
      <c r="AG76" s="1074"/>
      <c r="AH76" s="1074"/>
      <c r="AI76" s="1074"/>
      <c r="AJ76" s="1075"/>
      <c r="AK76" s="1076" t="s">
        <v>597</v>
      </c>
      <c r="AL76" s="1074"/>
      <c r="AM76" s="1074"/>
      <c r="AN76" s="1074"/>
      <c r="AO76" s="1075"/>
      <c r="AP76" s="1076" t="s">
        <v>597</v>
      </c>
      <c r="AQ76" s="1074"/>
      <c r="AR76" s="1074"/>
      <c r="AS76" s="1074"/>
      <c r="AT76" s="1075"/>
      <c r="AU76" s="1076" t="s">
        <v>597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596</v>
      </c>
      <c r="C77" s="1070"/>
      <c r="D77" s="1070"/>
      <c r="E77" s="1070"/>
      <c r="F77" s="1070"/>
      <c r="G77" s="1070"/>
      <c r="H77" s="1070"/>
      <c r="I77" s="1070"/>
      <c r="J77" s="1070"/>
      <c r="K77" s="1070"/>
      <c r="L77" s="1070"/>
      <c r="M77" s="1070"/>
      <c r="N77" s="1070"/>
      <c r="O77" s="1070"/>
      <c r="P77" s="1071"/>
      <c r="Q77" s="1073">
        <v>346250</v>
      </c>
      <c r="R77" s="1074"/>
      <c r="S77" s="1074"/>
      <c r="T77" s="1074"/>
      <c r="U77" s="1075"/>
      <c r="V77" s="1076">
        <v>330270</v>
      </c>
      <c r="W77" s="1074"/>
      <c r="X77" s="1074"/>
      <c r="Y77" s="1074"/>
      <c r="Z77" s="1075"/>
      <c r="AA77" s="1076">
        <v>15980</v>
      </c>
      <c r="AB77" s="1074"/>
      <c r="AC77" s="1074"/>
      <c r="AD77" s="1074"/>
      <c r="AE77" s="1075"/>
      <c r="AF77" s="1076">
        <v>15980</v>
      </c>
      <c r="AG77" s="1074"/>
      <c r="AH77" s="1074"/>
      <c r="AI77" s="1074"/>
      <c r="AJ77" s="1075"/>
      <c r="AK77" s="1076">
        <v>702</v>
      </c>
      <c r="AL77" s="1074"/>
      <c r="AM77" s="1074"/>
      <c r="AN77" s="1074"/>
      <c r="AO77" s="1075"/>
      <c r="AP77" s="1076" t="s">
        <v>597</v>
      </c>
      <c r="AQ77" s="1074"/>
      <c r="AR77" s="1074"/>
      <c r="AS77" s="1074"/>
      <c r="AT77" s="1075"/>
      <c r="AU77" s="1076" t="s">
        <v>597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16676</v>
      </c>
      <c r="AG88" s="1054"/>
      <c r="AH88" s="1054"/>
      <c r="AI88" s="1054"/>
      <c r="AJ88" s="1054"/>
      <c r="AK88" s="1058"/>
      <c r="AL88" s="1058"/>
      <c r="AM88" s="1058"/>
      <c r="AN88" s="1058"/>
      <c r="AO88" s="1058"/>
      <c r="AP88" s="1054">
        <v>1983</v>
      </c>
      <c r="AQ88" s="1054"/>
      <c r="AR88" s="1054"/>
      <c r="AS88" s="1054"/>
      <c r="AT88" s="1054"/>
      <c r="AU88" s="1054">
        <v>1053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12</v>
      </c>
      <c r="CS102" s="1046"/>
      <c r="CT102" s="1046"/>
      <c r="CU102" s="1046"/>
      <c r="CV102" s="1047"/>
      <c r="CW102" s="1045" t="s">
        <v>597</v>
      </c>
      <c r="CX102" s="1046"/>
      <c r="CY102" s="1046"/>
      <c r="CZ102" s="1046"/>
      <c r="DA102" s="1047"/>
      <c r="DB102" s="1045" t="s">
        <v>597</v>
      </c>
      <c r="DC102" s="1046"/>
      <c r="DD102" s="1046"/>
      <c r="DE102" s="1046"/>
      <c r="DF102" s="1047"/>
      <c r="DG102" s="1045" t="s">
        <v>597</v>
      </c>
      <c r="DH102" s="1046"/>
      <c r="DI102" s="1046"/>
      <c r="DJ102" s="1046"/>
      <c r="DK102" s="1047"/>
      <c r="DL102" s="1045" t="s">
        <v>597</v>
      </c>
      <c r="DM102" s="1046"/>
      <c r="DN102" s="1046"/>
      <c r="DO102" s="1046"/>
      <c r="DP102" s="1047"/>
      <c r="DQ102" s="1045" t="s">
        <v>597</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302</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302</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302</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2651994</v>
      </c>
      <c r="AB110" s="982"/>
      <c r="AC110" s="982"/>
      <c r="AD110" s="982"/>
      <c r="AE110" s="983"/>
      <c r="AF110" s="984">
        <v>2678922</v>
      </c>
      <c r="AG110" s="982"/>
      <c r="AH110" s="982"/>
      <c r="AI110" s="982"/>
      <c r="AJ110" s="983"/>
      <c r="AK110" s="984">
        <v>2707055</v>
      </c>
      <c r="AL110" s="982"/>
      <c r="AM110" s="982"/>
      <c r="AN110" s="982"/>
      <c r="AO110" s="983"/>
      <c r="AP110" s="985">
        <v>17.100000000000001</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30267354</v>
      </c>
      <c r="BR110" s="929"/>
      <c r="BS110" s="929"/>
      <c r="BT110" s="929"/>
      <c r="BU110" s="929"/>
      <c r="BV110" s="929">
        <v>29323238</v>
      </c>
      <c r="BW110" s="929"/>
      <c r="BX110" s="929"/>
      <c r="BY110" s="929"/>
      <c r="BZ110" s="929"/>
      <c r="CA110" s="929">
        <v>29924780</v>
      </c>
      <c r="CB110" s="929"/>
      <c r="CC110" s="929"/>
      <c r="CD110" s="929"/>
      <c r="CE110" s="929"/>
      <c r="CF110" s="953">
        <v>188.9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439</v>
      </c>
      <c r="DR110" s="929"/>
      <c r="DS110" s="929"/>
      <c r="DT110" s="929"/>
      <c r="DU110" s="929"/>
      <c r="DV110" s="930" t="s">
        <v>128</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441</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414698</v>
      </c>
      <c r="BR111" s="901"/>
      <c r="BS111" s="901"/>
      <c r="BT111" s="901"/>
      <c r="BU111" s="901"/>
      <c r="BV111" s="901">
        <v>355186</v>
      </c>
      <c r="BW111" s="901"/>
      <c r="BX111" s="901"/>
      <c r="BY111" s="901"/>
      <c r="BZ111" s="901"/>
      <c r="CA111" s="901">
        <v>299261</v>
      </c>
      <c r="CB111" s="901"/>
      <c r="CC111" s="901"/>
      <c r="CD111" s="901"/>
      <c r="CE111" s="901"/>
      <c r="CF111" s="962">
        <v>1.9</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128</v>
      </c>
      <c r="DM111" s="901"/>
      <c r="DN111" s="901"/>
      <c r="DO111" s="901"/>
      <c r="DP111" s="901"/>
      <c r="DQ111" s="901" t="s">
        <v>445</v>
      </c>
      <c r="DR111" s="901"/>
      <c r="DS111" s="901"/>
      <c r="DT111" s="901"/>
      <c r="DU111" s="901"/>
      <c r="DV111" s="878" t="s">
        <v>128</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10000</v>
      </c>
      <c r="AB112" s="864"/>
      <c r="AC112" s="864"/>
      <c r="AD112" s="864"/>
      <c r="AE112" s="865"/>
      <c r="AF112" s="866">
        <v>6667</v>
      </c>
      <c r="AG112" s="864"/>
      <c r="AH112" s="864"/>
      <c r="AI112" s="864"/>
      <c r="AJ112" s="865"/>
      <c r="AK112" s="866">
        <v>3333</v>
      </c>
      <c r="AL112" s="864"/>
      <c r="AM112" s="864"/>
      <c r="AN112" s="864"/>
      <c r="AO112" s="865"/>
      <c r="AP112" s="911">
        <v>0</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14724911</v>
      </c>
      <c r="BR112" s="901"/>
      <c r="BS112" s="901"/>
      <c r="BT112" s="901"/>
      <c r="BU112" s="901"/>
      <c r="BV112" s="901">
        <v>14265941</v>
      </c>
      <c r="BW112" s="901"/>
      <c r="BX112" s="901"/>
      <c r="BY112" s="901"/>
      <c r="BZ112" s="901"/>
      <c r="CA112" s="901">
        <v>13153633</v>
      </c>
      <c r="CB112" s="901"/>
      <c r="CC112" s="901"/>
      <c r="CD112" s="901"/>
      <c r="CE112" s="901"/>
      <c r="CF112" s="962">
        <v>83</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359325</v>
      </c>
      <c r="DH112" s="901"/>
      <c r="DI112" s="901"/>
      <c r="DJ112" s="901"/>
      <c r="DK112" s="901"/>
      <c r="DL112" s="901">
        <v>313423</v>
      </c>
      <c r="DM112" s="901"/>
      <c r="DN112" s="901"/>
      <c r="DO112" s="901"/>
      <c r="DP112" s="901"/>
      <c r="DQ112" s="901">
        <v>267521</v>
      </c>
      <c r="DR112" s="901"/>
      <c r="DS112" s="901"/>
      <c r="DT112" s="901"/>
      <c r="DU112" s="901"/>
      <c r="DV112" s="878">
        <v>1.7</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1302735</v>
      </c>
      <c r="AB113" s="1010"/>
      <c r="AC113" s="1010"/>
      <c r="AD113" s="1010"/>
      <c r="AE113" s="1011"/>
      <c r="AF113" s="1012">
        <v>1390509</v>
      </c>
      <c r="AG113" s="1010"/>
      <c r="AH113" s="1010"/>
      <c r="AI113" s="1010"/>
      <c r="AJ113" s="1011"/>
      <c r="AK113" s="1012">
        <v>1301137</v>
      </c>
      <c r="AL113" s="1010"/>
      <c r="AM113" s="1010"/>
      <c r="AN113" s="1010"/>
      <c r="AO113" s="1011"/>
      <c r="AP113" s="1013">
        <v>8.1999999999999993</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1111281</v>
      </c>
      <c r="BR113" s="901"/>
      <c r="BS113" s="901"/>
      <c r="BT113" s="901"/>
      <c r="BU113" s="901"/>
      <c r="BV113" s="901">
        <v>1079040</v>
      </c>
      <c r="BW113" s="901"/>
      <c r="BX113" s="901"/>
      <c r="BY113" s="901"/>
      <c r="BZ113" s="901"/>
      <c r="CA113" s="901">
        <v>1052706</v>
      </c>
      <c r="CB113" s="901"/>
      <c r="CC113" s="901"/>
      <c r="CD113" s="901"/>
      <c r="CE113" s="901"/>
      <c r="CF113" s="962">
        <v>6.6</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128</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111489</v>
      </c>
      <c r="AB114" s="864"/>
      <c r="AC114" s="864"/>
      <c r="AD114" s="864"/>
      <c r="AE114" s="865"/>
      <c r="AF114" s="866">
        <v>35042</v>
      </c>
      <c r="AG114" s="864"/>
      <c r="AH114" s="864"/>
      <c r="AI114" s="864"/>
      <c r="AJ114" s="865"/>
      <c r="AK114" s="866">
        <v>34017</v>
      </c>
      <c r="AL114" s="864"/>
      <c r="AM114" s="864"/>
      <c r="AN114" s="864"/>
      <c r="AO114" s="865"/>
      <c r="AP114" s="911">
        <v>0.2</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5347890</v>
      </c>
      <c r="BR114" s="901"/>
      <c r="BS114" s="901"/>
      <c r="BT114" s="901"/>
      <c r="BU114" s="901"/>
      <c r="BV114" s="901">
        <v>5321240</v>
      </c>
      <c r="BW114" s="901"/>
      <c r="BX114" s="901"/>
      <c r="BY114" s="901"/>
      <c r="BZ114" s="901"/>
      <c r="CA114" s="901">
        <v>5256967</v>
      </c>
      <c r="CB114" s="901"/>
      <c r="CC114" s="901"/>
      <c r="CD114" s="901"/>
      <c r="CE114" s="901"/>
      <c r="CF114" s="962">
        <v>33.200000000000003</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438</v>
      </c>
      <c r="DM114" s="864"/>
      <c r="DN114" s="864"/>
      <c r="DO114" s="864"/>
      <c r="DP114" s="865"/>
      <c r="DQ114" s="866" t="s">
        <v>438</v>
      </c>
      <c r="DR114" s="864"/>
      <c r="DS114" s="864"/>
      <c r="DT114" s="864"/>
      <c r="DU114" s="865"/>
      <c r="DV114" s="911" t="s">
        <v>438</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69342</v>
      </c>
      <c r="AB115" s="1010"/>
      <c r="AC115" s="1010"/>
      <c r="AD115" s="1010"/>
      <c r="AE115" s="1011"/>
      <c r="AF115" s="1012">
        <v>59894</v>
      </c>
      <c r="AG115" s="1010"/>
      <c r="AH115" s="1010"/>
      <c r="AI115" s="1010"/>
      <c r="AJ115" s="1011"/>
      <c r="AK115" s="1012">
        <v>56045</v>
      </c>
      <c r="AL115" s="1010"/>
      <c r="AM115" s="1010"/>
      <c r="AN115" s="1010"/>
      <c r="AO115" s="1011"/>
      <c r="AP115" s="1013">
        <v>0.4</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444</v>
      </c>
      <c r="BW115" s="901"/>
      <c r="BX115" s="901"/>
      <c r="BY115" s="901"/>
      <c r="BZ115" s="901"/>
      <c r="CA115" s="901">
        <v>4099</v>
      </c>
      <c r="CB115" s="901"/>
      <c r="CC115" s="901"/>
      <c r="CD115" s="901"/>
      <c r="CE115" s="901"/>
      <c r="CF115" s="962">
        <v>0</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128</v>
      </c>
      <c r="DM115" s="864"/>
      <c r="DN115" s="864"/>
      <c r="DO115" s="864"/>
      <c r="DP115" s="865"/>
      <c r="DQ115" s="866" t="s">
        <v>128</v>
      </c>
      <c r="DR115" s="864"/>
      <c r="DS115" s="864"/>
      <c r="DT115" s="864"/>
      <c r="DU115" s="865"/>
      <c r="DV115" s="911" t="s">
        <v>128</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128</v>
      </c>
      <c r="AG116" s="864"/>
      <c r="AH116" s="864"/>
      <c r="AI116" s="864"/>
      <c r="AJ116" s="865"/>
      <c r="AK116" s="866" t="s">
        <v>441</v>
      </c>
      <c r="AL116" s="864"/>
      <c r="AM116" s="864"/>
      <c r="AN116" s="864"/>
      <c r="AO116" s="865"/>
      <c r="AP116" s="911" t="s">
        <v>128</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438</v>
      </c>
      <c r="DM116" s="864"/>
      <c r="DN116" s="864"/>
      <c r="DO116" s="864"/>
      <c r="DP116" s="865"/>
      <c r="DQ116" s="866" t="s">
        <v>438</v>
      </c>
      <c r="DR116" s="864"/>
      <c r="DS116" s="864"/>
      <c r="DT116" s="864"/>
      <c r="DU116" s="865"/>
      <c r="DV116" s="911" t="s">
        <v>128</v>
      </c>
      <c r="DW116" s="912"/>
      <c r="DX116" s="912"/>
      <c r="DY116" s="912"/>
      <c r="DZ116" s="913"/>
    </row>
    <row r="117" spans="1:130" s="248" customFormat="1" ht="26.25" customHeight="1" x14ac:dyDescent="0.15">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4145560</v>
      </c>
      <c r="AB117" s="996"/>
      <c r="AC117" s="996"/>
      <c r="AD117" s="996"/>
      <c r="AE117" s="997"/>
      <c r="AF117" s="998">
        <v>4171034</v>
      </c>
      <c r="AG117" s="996"/>
      <c r="AH117" s="996"/>
      <c r="AI117" s="996"/>
      <c r="AJ117" s="997"/>
      <c r="AK117" s="998">
        <v>4101587</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438</v>
      </c>
      <c r="BW117" s="901"/>
      <c r="BX117" s="901"/>
      <c r="BY117" s="901"/>
      <c r="BZ117" s="901"/>
      <c r="CA117" s="901" t="s">
        <v>128</v>
      </c>
      <c r="CB117" s="901"/>
      <c r="CC117" s="901"/>
      <c r="CD117" s="901"/>
      <c r="CE117" s="901"/>
      <c r="CF117" s="962" t="s">
        <v>128</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438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302</v>
      </c>
      <c r="AL118" s="989"/>
      <c r="AM118" s="989"/>
      <c r="AN118" s="989"/>
      <c r="AO118" s="990"/>
      <c r="AP118" s="992" t="s">
        <v>432</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438</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467</v>
      </c>
      <c r="BP119" s="965"/>
      <c r="BQ119" s="969">
        <v>51866134</v>
      </c>
      <c r="BR119" s="932"/>
      <c r="BS119" s="932"/>
      <c r="BT119" s="932"/>
      <c r="BU119" s="932"/>
      <c r="BV119" s="932">
        <v>50344645</v>
      </c>
      <c r="BW119" s="932"/>
      <c r="BX119" s="932"/>
      <c r="BY119" s="932"/>
      <c r="BZ119" s="932"/>
      <c r="CA119" s="932">
        <v>49691446</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55373</v>
      </c>
      <c r="DH119" s="847"/>
      <c r="DI119" s="847"/>
      <c r="DJ119" s="847"/>
      <c r="DK119" s="848"/>
      <c r="DL119" s="849">
        <v>41763</v>
      </c>
      <c r="DM119" s="847"/>
      <c r="DN119" s="847"/>
      <c r="DO119" s="847"/>
      <c r="DP119" s="848"/>
      <c r="DQ119" s="849">
        <v>31740</v>
      </c>
      <c r="DR119" s="847"/>
      <c r="DS119" s="847"/>
      <c r="DT119" s="847"/>
      <c r="DU119" s="848"/>
      <c r="DV119" s="935">
        <v>0.2</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11019605</v>
      </c>
      <c r="BR120" s="929"/>
      <c r="BS120" s="929"/>
      <c r="BT120" s="929"/>
      <c r="BU120" s="929"/>
      <c r="BV120" s="929">
        <v>10828602</v>
      </c>
      <c r="BW120" s="929"/>
      <c r="BX120" s="929"/>
      <c r="BY120" s="929"/>
      <c r="BZ120" s="929"/>
      <c r="CA120" s="929">
        <v>11257835</v>
      </c>
      <c r="CB120" s="929"/>
      <c r="CC120" s="929"/>
      <c r="CD120" s="929"/>
      <c r="CE120" s="929"/>
      <c r="CF120" s="953">
        <v>71.099999999999994</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t="s">
        <v>128</v>
      </c>
      <c r="DH120" s="929"/>
      <c r="DI120" s="929"/>
      <c r="DJ120" s="929"/>
      <c r="DK120" s="929"/>
      <c r="DL120" s="929" t="s">
        <v>128</v>
      </c>
      <c r="DM120" s="929"/>
      <c r="DN120" s="929"/>
      <c r="DO120" s="929"/>
      <c r="DP120" s="929"/>
      <c r="DQ120" s="929">
        <v>11330125</v>
      </c>
      <c r="DR120" s="929"/>
      <c r="DS120" s="929"/>
      <c r="DT120" s="929"/>
      <c r="DU120" s="929"/>
      <c r="DV120" s="930">
        <v>71.5</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46638</v>
      </c>
      <c r="AB121" s="864"/>
      <c r="AC121" s="864"/>
      <c r="AD121" s="864"/>
      <c r="AE121" s="865"/>
      <c r="AF121" s="866">
        <v>45902</v>
      </c>
      <c r="AG121" s="864"/>
      <c r="AH121" s="864"/>
      <c r="AI121" s="864"/>
      <c r="AJ121" s="865"/>
      <c r="AK121" s="866">
        <v>45902</v>
      </c>
      <c r="AL121" s="864"/>
      <c r="AM121" s="864"/>
      <c r="AN121" s="864"/>
      <c r="AO121" s="865"/>
      <c r="AP121" s="911">
        <v>0.3</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4361133</v>
      </c>
      <c r="BR121" s="901"/>
      <c r="BS121" s="901"/>
      <c r="BT121" s="901"/>
      <c r="BU121" s="901"/>
      <c r="BV121" s="901">
        <v>4114409</v>
      </c>
      <c r="BW121" s="901"/>
      <c r="BX121" s="901"/>
      <c r="BY121" s="901"/>
      <c r="BZ121" s="901"/>
      <c r="CA121" s="901">
        <v>3647930</v>
      </c>
      <c r="CB121" s="901"/>
      <c r="CC121" s="901"/>
      <c r="CD121" s="901"/>
      <c r="CE121" s="901"/>
      <c r="CF121" s="962">
        <v>23</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t="s">
        <v>438</v>
      </c>
      <c r="DH121" s="901"/>
      <c r="DI121" s="901"/>
      <c r="DJ121" s="901"/>
      <c r="DK121" s="901"/>
      <c r="DL121" s="901" t="s">
        <v>128</v>
      </c>
      <c r="DM121" s="901"/>
      <c r="DN121" s="901"/>
      <c r="DO121" s="901"/>
      <c r="DP121" s="901"/>
      <c r="DQ121" s="901">
        <v>1581135</v>
      </c>
      <c r="DR121" s="901"/>
      <c r="DS121" s="901"/>
      <c r="DT121" s="901"/>
      <c r="DU121" s="901"/>
      <c r="DV121" s="878">
        <v>10</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438</v>
      </c>
      <c r="AG122" s="864"/>
      <c r="AH122" s="864"/>
      <c r="AI122" s="864"/>
      <c r="AJ122" s="865"/>
      <c r="AK122" s="866" t="s">
        <v>128</v>
      </c>
      <c r="AL122" s="864"/>
      <c r="AM122" s="864"/>
      <c r="AN122" s="864"/>
      <c r="AO122" s="865"/>
      <c r="AP122" s="911" t="s">
        <v>438</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30561558</v>
      </c>
      <c r="BR122" s="932"/>
      <c r="BS122" s="932"/>
      <c r="BT122" s="932"/>
      <c r="BU122" s="932"/>
      <c r="BV122" s="932">
        <v>29595326</v>
      </c>
      <c r="BW122" s="932"/>
      <c r="BX122" s="932"/>
      <c r="BY122" s="932"/>
      <c r="BZ122" s="932"/>
      <c r="CA122" s="932">
        <v>29497539</v>
      </c>
      <c r="CB122" s="932"/>
      <c r="CC122" s="932"/>
      <c r="CD122" s="932"/>
      <c r="CE122" s="932"/>
      <c r="CF122" s="933">
        <v>186.2</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v>531919</v>
      </c>
      <c r="DH122" s="901"/>
      <c r="DI122" s="901"/>
      <c r="DJ122" s="901"/>
      <c r="DK122" s="901"/>
      <c r="DL122" s="901">
        <v>455950</v>
      </c>
      <c r="DM122" s="901"/>
      <c r="DN122" s="901"/>
      <c r="DO122" s="901"/>
      <c r="DP122" s="901"/>
      <c r="DQ122" s="901">
        <v>242373</v>
      </c>
      <c r="DR122" s="901"/>
      <c r="DS122" s="901"/>
      <c r="DT122" s="901"/>
      <c r="DU122" s="901"/>
      <c r="DV122" s="878">
        <v>1.5</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438</v>
      </c>
      <c r="AB123" s="864"/>
      <c r="AC123" s="864"/>
      <c r="AD123" s="864"/>
      <c r="AE123" s="865"/>
      <c r="AF123" s="866" t="s">
        <v>438</v>
      </c>
      <c r="AG123" s="864"/>
      <c r="AH123" s="864"/>
      <c r="AI123" s="864"/>
      <c r="AJ123" s="865"/>
      <c r="AK123" s="866" t="s">
        <v>128</v>
      </c>
      <c r="AL123" s="864"/>
      <c r="AM123" s="864"/>
      <c r="AN123" s="864"/>
      <c r="AO123" s="865"/>
      <c r="AP123" s="911" t="s">
        <v>438</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478</v>
      </c>
      <c r="BP123" s="965"/>
      <c r="BQ123" s="919">
        <v>45942296</v>
      </c>
      <c r="BR123" s="920"/>
      <c r="BS123" s="920"/>
      <c r="BT123" s="920"/>
      <c r="BU123" s="920"/>
      <c r="BV123" s="920">
        <v>44538337</v>
      </c>
      <c r="BW123" s="920"/>
      <c r="BX123" s="920"/>
      <c r="BY123" s="920"/>
      <c r="BZ123" s="920"/>
      <c r="CA123" s="920">
        <v>44403304</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128</v>
      </c>
      <c r="DM123" s="864"/>
      <c r="DN123" s="864"/>
      <c r="DO123" s="864"/>
      <c r="DP123" s="865"/>
      <c r="DQ123" s="866" t="s">
        <v>128</v>
      </c>
      <c r="DR123" s="864"/>
      <c r="DS123" s="864"/>
      <c r="DT123" s="864"/>
      <c r="DU123" s="865"/>
      <c r="DV123" s="911" t="s">
        <v>438</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438</v>
      </c>
      <c r="AG124" s="864"/>
      <c r="AH124" s="864"/>
      <c r="AI124" s="864"/>
      <c r="AJ124" s="865"/>
      <c r="AK124" s="866" t="s">
        <v>441</v>
      </c>
      <c r="AL124" s="864"/>
      <c r="AM124" s="864"/>
      <c r="AN124" s="864"/>
      <c r="AO124" s="865"/>
      <c r="AP124" s="911" t="s">
        <v>128</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38.4</v>
      </c>
      <c r="BR124" s="918"/>
      <c r="BS124" s="918"/>
      <c r="BT124" s="918"/>
      <c r="BU124" s="918"/>
      <c r="BV124" s="918">
        <v>37.4</v>
      </c>
      <c r="BW124" s="918"/>
      <c r="BX124" s="918"/>
      <c r="BY124" s="918"/>
      <c r="BZ124" s="918"/>
      <c r="CA124" s="918">
        <v>33.299999999999997</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14192992</v>
      </c>
      <c r="DH124" s="847"/>
      <c r="DI124" s="847"/>
      <c r="DJ124" s="847"/>
      <c r="DK124" s="848"/>
      <c r="DL124" s="849">
        <v>13809991</v>
      </c>
      <c r="DM124" s="847"/>
      <c r="DN124" s="847"/>
      <c r="DO124" s="847"/>
      <c r="DP124" s="848"/>
      <c r="DQ124" s="849" t="s">
        <v>128</v>
      </c>
      <c r="DR124" s="847"/>
      <c r="DS124" s="847"/>
      <c r="DT124" s="847"/>
      <c r="DU124" s="848"/>
      <c r="DV124" s="935" t="s">
        <v>441</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441</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22704</v>
      </c>
      <c r="AB126" s="864"/>
      <c r="AC126" s="864"/>
      <c r="AD126" s="864"/>
      <c r="AE126" s="865"/>
      <c r="AF126" s="866">
        <v>13992</v>
      </c>
      <c r="AG126" s="864"/>
      <c r="AH126" s="864"/>
      <c r="AI126" s="864"/>
      <c r="AJ126" s="865"/>
      <c r="AK126" s="866">
        <v>10143</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441</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441</v>
      </c>
      <c r="AG127" s="864"/>
      <c r="AH127" s="864"/>
      <c r="AI127" s="864"/>
      <c r="AJ127" s="865"/>
      <c r="AK127" s="866" t="s">
        <v>441</v>
      </c>
      <c r="AL127" s="864"/>
      <c r="AM127" s="864"/>
      <c r="AN127" s="864"/>
      <c r="AO127" s="865"/>
      <c r="AP127" s="911" t="s">
        <v>128</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372325</v>
      </c>
      <c r="AB128" s="885"/>
      <c r="AC128" s="885"/>
      <c r="AD128" s="885"/>
      <c r="AE128" s="886"/>
      <c r="AF128" s="887">
        <v>388912</v>
      </c>
      <c r="AG128" s="885"/>
      <c r="AH128" s="885"/>
      <c r="AI128" s="885"/>
      <c r="AJ128" s="886"/>
      <c r="AK128" s="887">
        <v>408471</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128</v>
      </c>
      <c r="BG128" s="871"/>
      <c r="BH128" s="871"/>
      <c r="BI128" s="871"/>
      <c r="BJ128" s="871"/>
      <c r="BK128" s="871"/>
      <c r="BL128" s="894"/>
      <c r="BM128" s="870">
        <v>12.58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v>4099</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17973090</v>
      </c>
      <c r="AB129" s="864"/>
      <c r="AC129" s="864"/>
      <c r="AD129" s="864"/>
      <c r="AE129" s="865"/>
      <c r="AF129" s="866">
        <v>18009365</v>
      </c>
      <c r="AG129" s="864"/>
      <c r="AH129" s="864"/>
      <c r="AI129" s="864"/>
      <c r="AJ129" s="865"/>
      <c r="AK129" s="866">
        <v>18329375</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128</v>
      </c>
      <c r="BG129" s="854"/>
      <c r="BH129" s="854"/>
      <c r="BI129" s="854"/>
      <c r="BJ129" s="854"/>
      <c r="BK129" s="854"/>
      <c r="BL129" s="855"/>
      <c r="BM129" s="853">
        <v>17.579999999999998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2559377</v>
      </c>
      <c r="AB130" s="864"/>
      <c r="AC130" s="864"/>
      <c r="AD130" s="864"/>
      <c r="AE130" s="865"/>
      <c r="AF130" s="866">
        <v>2513232</v>
      </c>
      <c r="AG130" s="864"/>
      <c r="AH130" s="864"/>
      <c r="AI130" s="864"/>
      <c r="AJ130" s="865"/>
      <c r="AK130" s="866">
        <v>2486932</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7.8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15413713</v>
      </c>
      <c r="AB131" s="847"/>
      <c r="AC131" s="847"/>
      <c r="AD131" s="847"/>
      <c r="AE131" s="848"/>
      <c r="AF131" s="849">
        <v>15496133</v>
      </c>
      <c r="AG131" s="847"/>
      <c r="AH131" s="847"/>
      <c r="AI131" s="847"/>
      <c r="AJ131" s="848"/>
      <c r="AK131" s="849">
        <v>15842443</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v>33.299999999999997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7.8751823129999998</v>
      </c>
      <c r="AB132" s="827"/>
      <c r="AC132" s="827"/>
      <c r="AD132" s="827"/>
      <c r="AE132" s="828"/>
      <c r="AF132" s="829">
        <v>8.1884299780000003</v>
      </c>
      <c r="AG132" s="827"/>
      <c r="AH132" s="827"/>
      <c r="AI132" s="827"/>
      <c r="AJ132" s="828"/>
      <c r="AK132" s="829">
        <v>7.6136237319999998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8.6999999999999993</v>
      </c>
      <c r="AB133" s="806"/>
      <c r="AC133" s="806"/>
      <c r="AD133" s="806"/>
      <c r="AE133" s="807"/>
      <c r="AF133" s="805">
        <v>8.4</v>
      </c>
      <c r="AG133" s="806"/>
      <c r="AH133" s="806"/>
      <c r="AI133" s="806"/>
      <c r="AJ133" s="807"/>
      <c r="AK133" s="805">
        <v>7.8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1ZoEnNco4ND88QTujdIVGKL7XuQNf5xiYQ5u9XAJF+srZv4GxrWqZiZfHrD5uXAj2yXn5GoPqWx+vkzX87dWA==" saltValue="lDj7sTDrGhayJXH7fVJ7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GTr53S2s8xkWwFZ8nZ6MkYP4qhHQ9nWAK7+QLG7pudTwf5gsgpp5bxJsxXZ2St2ZKaCFXHyL0i+a2uRBptG+w==" saltValue="srbzhcFdgX2CDCmP3No4h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ayD8aJvrf0OkgbY8dYtHhzY8dnMWas++V4TrbDfyyN78mw/FuxhU42l4E67+CmhzDa+YTDTPIjJDsnjyu556g==" saltValue="4fUs6ooVwoWJuh44tkyZQ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5169429</v>
      </c>
      <c r="AP9" s="314">
        <v>70190</v>
      </c>
      <c r="AQ9" s="315">
        <v>81198</v>
      </c>
      <c r="AR9" s="316">
        <v>-13.6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87211</v>
      </c>
      <c r="AP10" s="317">
        <v>1184</v>
      </c>
      <c r="AQ10" s="318">
        <v>5531</v>
      </c>
      <c r="AR10" s="319">
        <v>-78.599999999999994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t="s">
        <v>516</v>
      </c>
      <c r="AP11" s="317" t="s">
        <v>516</v>
      </c>
      <c r="AQ11" s="318">
        <v>1383</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516</v>
      </c>
      <c r="AP12" s="317" t="s">
        <v>516</v>
      </c>
      <c r="AQ12" s="318">
        <v>8</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309732</v>
      </c>
      <c r="AP13" s="317">
        <v>4206</v>
      </c>
      <c r="AQ13" s="318">
        <v>2870</v>
      </c>
      <c r="AR13" s="319">
        <v>46.6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115399</v>
      </c>
      <c r="AP14" s="317">
        <v>1567</v>
      </c>
      <c r="AQ14" s="318">
        <v>1754</v>
      </c>
      <c r="AR14" s="319">
        <v>-10.7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-382612</v>
      </c>
      <c r="AP15" s="317">
        <v>-5195</v>
      </c>
      <c r="AQ15" s="318">
        <v>-6387</v>
      </c>
      <c r="AR15" s="319">
        <v>-18.7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5299159</v>
      </c>
      <c r="AP16" s="317">
        <v>71952</v>
      </c>
      <c r="AQ16" s="318">
        <v>86357</v>
      </c>
      <c r="AR16" s="319">
        <v>-16.7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7.88</v>
      </c>
      <c r="AP21" s="331">
        <v>8.1999999999999993</v>
      </c>
      <c r="AQ21" s="332">
        <v>-0.32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96.6</v>
      </c>
      <c r="AP22" s="336">
        <v>98</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2707055</v>
      </c>
      <c r="AP32" s="345">
        <v>36756</v>
      </c>
      <c r="AQ32" s="346">
        <v>54377</v>
      </c>
      <c r="AR32" s="347">
        <v>-32.4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v>3333</v>
      </c>
      <c r="AP34" s="345">
        <v>45</v>
      </c>
      <c r="AQ34" s="346">
        <v>3</v>
      </c>
      <c r="AR34" s="347">
        <v>1400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1301137</v>
      </c>
      <c r="AP35" s="345">
        <v>17667</v>
      </c>
      <c r="AQ35" s="346">
        <v>13654</v>
      </c>
      <c r="AR35" s="347">
        <v>29.4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34017</v>
      </c>
      <c r="AP36" s="345">
        <v>462</v>
      </c>
      <c r="AQ36" s="346">
        <v>1462</v>
      </c>
      <c r="AR36" s="347">
        <v>-68.400000000000006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56045</v>
      </c>
      <c r="AP37" s="345">
        <v>761</v>
      </c>
      <c r="AQ37" s="346">
        <v>670</v>
      </c>
      <c r="AR37" s="347">
        <v>13.6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-408471</v>
      </c>
      <c r="AP39" s="345">
        <v>-5546</v>
      </c>
      <c r="AQ39" s="346">
        <v>-4140</v>
      </c>
      <c r="AR39" s="347">
        <v>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-2486932</v>
      </c>
      <c r="AP40" s="345">
        <v>-33767</v>
      </c>
      <c r="AQ40" s="346">
        <v>-48517</v>
      </c>
      <c r="AR40" s="347">
        <v>-30.4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1206184</v>
      </c>
      <c r="AP41" s="345">
        <v>16377</v>
      </c>
      <c r="AQ41" s="346">
        <v>17509</v>
      </c>
      <c r="AR41" s="347">
        <v>-6.5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3615499</v>
      </c>
      <c r="AN51" s="367">
        <v>47096</v>
      </c>
      <c r="AO51" s="368">
        <v>-34.5</v>
      </c>
      <c r="AP51" s="369">
        <v>67319</v>
      </c>
      <c r="AQ51" s="370">
        <v>-27</v>
      </c>
      <c r="AR51" s="371">
        <v>-7.5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2069085</v>
      </c>
      <c r="AN52" s="375">
        <v>26952</v>
      </c>
      <c r="AO52" s="376">
        <v>-0.4</v>
      </c>
      <c r="AP52" s="377">
        <v>38101</v>
      </c>
      <c r="AQ52" s="378">
        <v>2.4</v>
      </c>
      <c r="AR52" s="379">
        <v>-2.8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3378957</v>
      </c>
      <c r="AN53" s="367">
        <v>44424</v>
      </c>
      <c r="AO53" s="368">
        <v>-5.7</v>
      </c>
      <c r="AP53" s="369">
        <v>70615</v>
      </c>
      <c r="AQ53" s="370">
        <v>4.9000000000000004</v>
      </c>
      <c r="AR53" s="371">
        <v>-10.6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2619606</v>
      </c>
      <c r="AN54" s="375">
        <v>34440</v>
      </c>
      <c r="AO54" s="376">
        <v>27.8</v>
      </c>
      <c r="AP54" s="377">
        <v>37382</v>
      </c>
      <c r="AQ54" s="378">
        <v>-1.9</v>
      </c>
      <c r="AR54" s="379">
        <v>29.7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6408114</v>
      </c>
      <c r="AN55" s="367">
        <v>85142</v>
      </c>
      <c r="AO55" s="368">
        <v>91.7</v>
      </c>
      <c r="AP55" s="369">
        <v>69185</v>
      </c>
      <c r="AQ55" s="370">
        <v>-2</v>
      </c>
      <c r="AR55" s="371">
        <v>93.7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5999462</v>
      </c>
      <c r="AN56" s="375">
        <v>79712</v>
      </c>
      <c r="AO56" s="376">
        <v>131.5</v>
      </c>
      <c r="AP56" s="377">
        <v>38519</v>
      </c>
      <c r="AQ56" s="378">
        <v>3</v>
      </c>
      <c r="AR56" s="379">
        <v>128.5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2171392</v>
      </c>
      <c r="AN57" s="367">
        <v>29131</v>
      </c>
      <c r="AO57" s="368">
        <v>-65.8</v>
      </c>
      <c r="AP57" s="369">
        <v>70166</v>
      </c>
      <c r="AQ57" s="370">
        <v>1.4</v>
      </c>
      <c r="AR57" s="371">
        <v>-67.2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1651981</v>
      </c>
      <c r="AN58" s="375">
        <v>22162</v>
      </c>
      <c r="AO58" s="376">
        <v>-72.2</v>
      </c>
      <c r="AP58" s="377">
        <v>36115</v>
      </c>
      <c r="AQ58" s="378">
        <v>-6.2</v>
      </c>
      <c r="AR58" s="379">
        <v>-66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3773616</v>
      </c>
      <c r="AN59" s="367">
        <v>51238</v>
      </c>
      <c r="AO59" s="368">
        <v>75.900000000000006</v>
      </c>
      <c r="AP59" s="369">
        <v>70329</v>
      </c>
      <c r="AQ59" s="370">
        <v>0.2</v>
      </c>
      <c r="AR59" s="371">
        <v>75.7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2202022</v>
      </c>
      <c r="AN60" s="375">
        <v>29899</v>
      </c>
      <c r="AO60" s="376">
        <v>34.9</v>
      </c>
      <c r="AP60" s="377">
        <v>39403</v>
      </c>
      <c r="AQ60" s="378">
        <v>9.1</v>
      </c>
      <c r="AR60" s="379">
        <v>25.8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3869516</v>
      </c>
      <c r="AN61" s="382">
        <v>51406</v>
      </c>
      <c r="AO61" s="383">
        <v>12.3</v>
      </c>
      <c r="AP61" s="384">
        <v>69523</v>
      </c>
      <c r="AQ61" s="385">
        <v>-4.5</v>
      </c>
      <c r="AR61" s="371">
        <v>16.8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2908431</v>
      </c>
      <c r="AN62" s="375">
        <v>38633</v>
      </c>
      <c r="AO62" s="376">
        <v>24.3</v>
      </c>
      <c r="AP62" s="377">
        <v>37904</v>
      </c>
      <c r="AQ62" s="378">
        <v>1.3</v>
      </c>
      <c r="AR62" s="379">
        <v>23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tjih8JsrlvpFq4lIfumHnUPUfWPO6nBgANQBMIO4YmCnXXQ/JgxyQ6YcxjPBF0M3hB12MxATRnNDwqCcf2L7g==" saltValue="XWsY7EaM+BotkUa13byKv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InXwhu6CZFujpL23+Mubvs3Mj/ODpTr/sAiAeF0VUsYD/eW0/5ZxCaFU8xj79Y2XI+ejJfA333qvpCk+rs4PwA==" saltValue="lV3UfAtJaWpdH6YZDw//F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Sm5QbFq92g+FlBuFu51FdyL/HK4DgLylJwTPZeiUDgwUnMtUIGLC2dZ5KnjvkH9UveNBxkF7IMHeo5DSJTcmpQ==" saltValue="QITCzxpJ/DZPpWFFJ6NC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16.89</v>
      </c>
      <c r="G47" s="12">
        <v>16.95</v>
      </c>
      <c r="H47" s="12">
        <v>16.899999999999999</v>
      </c>
      <c r="I47" s="12">
        <v>15.69</v>
      </c>
      <c r="J47" s="13">
        <v>15.42</v>
      </c>
    </row>
    <row r="48" spans="2:10" ht="57.75" customHeight="1" x14ac:dyDescent="0.15">
      <c r="B48" s="14"/>
      <c r="C48" s="1240" t="s">
        <v>4</v>
      </c>
      <c r="D48" s="1240"/>
      <c r="E48" s="1241"/>
      <c r="F48" s="15">
        <v>6.39</v>
      </c>
      <c r="G48" s="16">
        <v>6.1</v>
      </c>
      <c r="H48" s="16">
        <v>5.87</v>
      </c>
      <c r="I48" s="16">
        <v>5.77</v>
      </c>
      <c r="J48" s="17">
        <v>5.76</v>
      </c>
    </row>
    <row r="49" spans="2:10" ht="57.75" customHeight="1" thickBot="1" x14ac:dyDescent="0.2">
      <c r="B49" s="18"/>
      <c r="C49" s="1242" t="s">
        <v>5</v>
      </c>
      <c r="D49" s="1242"/>
      <c r="E49" s="1243"/>
      <c r="F49" s="19">
        <v>0.95</v>
      </c>
      <c r="G49" s="20">
        <v>1.24</v>
      </c>
      <c r="H49" s="20" t="s">
        <v>563</v>
      </c>
      <c r="I49" s="20" t="s">
        <v>564</v>
      </c>
      <c r="J49" s="21">
        <v>0.1</v>
      </c>
    </row>
    <row r="50" spans="2:10" ht="13.5" customHeight="1" x14ac:dyDescent="0.15"/>
  </sheetData>
  <sheetProtection algorithmName="SHA-512" hashValue="xppLIinR/JlxN51X3HzzQeiSPqzUjnE+TCUBGpaLQpd8Zx/VKNpm1gHiZYOkMDaSw3JDJiU9vJAVdwTJJcom8A==" saltValue="YH7kQaPTRuOjWe1dkdQxP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2022-03-14T04:55:23Z</cp:lastPrinted>
  <dcterms:created xsi:type="dcterms:W3CDTF">2022-02-02T03:56:25Z</dcterms:created>
  <dcterms:modified xsi:type="dcterms:W3CDTF">2022-09-27T05:22:51Z</dcterms:modified>
  <cp:category/>
</cp:coreProperties>
</file>