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6965" windowHeight="7080"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W37" i="10" s="1"/>
  <c r="BW38" i="10" s="1"/>
  <c r="BE37" i="10"/>
  <c r="AO37" i="10"/>
  <c r="AM37" i="10"/>
  <c r="U37" i="10"/>
  <c r="E37" i="10"/>
  <c r="C37" i="10"/>
  <c r="DG36" i="10"/>
  <c r="CQ36" i="10"/>
  <c r="BY36" i="10"/>
  <c r="BW36" i="10"/>
  <c r="BE36" i="10"/>
  <c r="AO36" i="10"/>
  <c r="AM36" i="10"/>
  <c r="W36" i="10"/>
  <c r="U36" i="10"/>
  <c r="E36" i="10"/>
  <c r="C36" i="10"/>
  <c r="DG35" i="10"/>
  <c r="CQ35" i="10"/>
  <c r="BY35" i="10"/>
  <c r="BW35" i="10"/>
  <c r="BE35" i="10"/>
  <c r="AO35" i="10"/>
  <c r="AM35" i="10"/>
  <c r="W35" i="10"/>
  <c r="U35" i="10"/>
  <c r="E35" i="10"/>
  <c r="C35" i="10"/>
  <c r="DG34" i="10"/>
  <c r="CQ34" i="10"/>
  <c r="BY34" i="10"/>
  <c r="BW34" i="10"/>
  <c r="BE34" i="10"/>
  <c r="AO34" i="10"/>
  <c r="AM34" i="10"/>
  <c r="W34" i="10"/>
  <c r="U34" i="10"/>
  <c r="E34" i="10"/>
  <c r="C34" i="10"/>
  <c r="BW39" i="10" l="1"/>
  <c r="BW40" i="10" s="1"/>
  <c r="CO34" i="10" s="1"/>
  <c r="CO35" i="10" s="1"/>
  <c r="CO36" i="10" s="1"/>
</calcChain>
</file>

<file path=xl/sharedStrings.xml><?xml version="1.0" encoding="utf-8"?>
<sst xmlns="http://schemas.openxmlformats.org/spreadsheetml/2006/main" count="1123" uniqueCount="622">
  <si>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</si>
  <si>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</si>
  <si>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</si>
  <si>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</si>
  <si>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</si>
  <si>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</si>
  <si>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</si>
  <si>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</si>
  <si>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</si>
  <si>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</si>
  <si>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</si>
  <si>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</si>
  <si>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</si>
  <si>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</si>
  <si>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</si>
  <si>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</si>
  <si>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</si>
  <si>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</si>
  <si>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</si>
  <si>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</si>
  <si>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</si>
  <si>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</si>
  <si>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</si>
  <si>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</si>
  <si>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</si>
  <si>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</si>
  <si>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</si>
  <si>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</si>
  <si>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</si>
  <si>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</si>
  <si>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</si>
  <si>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</si>
  <si>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</si>
  <si>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</si>
  <si>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</si>
  <si>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</si>
  <si>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</si>
  <si>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</si>
  <si>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</si>
  <si>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</si>
  <si>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</si>
  <si>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</si>
  <si>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</si>
  <si>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</si>
  <si>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</si>
  <si>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</si>
  <si>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</si>
  <si>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</si>
  <si>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</si>
  <si>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</si>
  <si>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</si>
  <si>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</si>
  <si>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</si>
  <si>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</si>
  <si>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</si>
  <si>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</si>
  <si>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</si>
  <si>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</si>
  <si>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</si>
  <si>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</si>
  <si>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</si>
  <si>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</si>
  <si>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</si>
  <si>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</si>
  <si>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</si>
  <si>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</si>
  <si>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</si>
  <si>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</si>
  <si>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</si>
  <si>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</si>
  <si>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</si>
  <si>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</si>
  <si>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</si>
  <si>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</si>
  <si>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</si>
  <si>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</si>
  <si>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</si>
  <si>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</si>
  <si>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</si>
  <si>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</si>
  <si>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</si>
  <si>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</si>
  <si>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</si>
  <si>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</si>
  <si>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</si>
  <si>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</si>
  <si>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</si>
  <si>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</si>
  <si>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</si>
  <si>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</si>
  <si>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</si>
  <si>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</si>
  <si>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</si>
  <si>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</si>
  <si>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</si>
  <si>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</si>
  <si>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</si>
  <si>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</si>
  <si>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常陸太田市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</si>
  <si>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</si>
  <si>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</si>
  <si>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</si>
  <si>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</si>
  <si>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</si>
  <si>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</si>
  <si>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</si>
  <si>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</si>
  <si>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</si>
  <si>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</si>
  <si>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</si>
  <si>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</si>
  <si>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</si>
  <si>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</si>
  <si>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</si>
  <si>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</si>
  <si>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</si>
  <si>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</si>
  <si>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</si>
  <si>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</si>
  <si>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</si>
  <si>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</si>
  <si>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</si>
  <si>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</si>
  <si>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</si>
  <si>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</si>
  <si>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</si>
  <si>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</si>
  <si>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</si>
  <si>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</si>
  <si>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</si>
  <si>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</si>
  <si>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</si>
  <si>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</si>
  <si>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</si>
  <si>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</si>
  <si>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</si>
  <si>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</si>
  <si>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</si>
  <si>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</si>
  <si>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</si>
  <si>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</si>
  <si>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</si>
  <si>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</si>
  <si>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</si>
  <si>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</si>
  <si>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</si>
  <si>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</si>
  <si>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</si>
  <si>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</si>
  <si>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</si>
  <si>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</si>
  <si>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</si>
  <si>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</si>
  <si>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</si>
  <si>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</si>
  <si>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</si>
  <si>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</si>
  <si>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</si>
  <si>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</si>
  <si>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</si>
  <si>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</si>
  <si>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</si>
  <si>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</si>
  <si>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</si>
  <si>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</si>
  <si>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</si>
  <si>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</si>
  <si>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</si>
  <si>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</si>
  <si>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</si>
  <si>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</si>
  <si>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</si>
  <si>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</si>
  <si>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</si>
  <si>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</si>
  <si>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</si>
  <si>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</si>
  <si>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</si>
  <si>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</si>
  <si>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</si>
  <si>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</si>
  <si>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</si>
  <si>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</si>
  <si>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</si>
  <si>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</si>
  <si>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</si>
  <si>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</si>
  <si>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</si>
  <si>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</si>
  <si>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</si>
  <si>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</si>
  <si>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</si>
  <si>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</si>
  <si>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</si>
  <si>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</si>
  <si>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</si>
  <si>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</si>
  <si>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</si>
  <si>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</si>
  <si>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</si>
  <si>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</si>
  <si>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</si>
  <si>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</si>
  <si>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</si>
  <si>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</si>
  <si>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</si>
  <si>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</si>
  <si>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</si>
  <si>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</si>
  <si>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</si>
  <si>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</si>
  <si>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</si>
  <si>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</si>
  <si>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</si>
  <si>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茨城県常陸太田市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</si>
  <si>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</si>
  <si>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</si>
  <si>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</si>
  <si>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</si>
  <si>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</si>
  <si>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</si>
  <si>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</si>
  <si>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</si>
  <si>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</si>
  <si>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</si>
  <si>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</si>
  <si>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</si>
  <si>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</si>
  <si>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</si>
  <si>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</si>
  <si>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</si>
  <si>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</si>
  <si>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</si>
  <si>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</si>
  <si>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</si>
  <si>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</si>
  <si>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</si>
  <si>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</si>
  <si>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</si>
  <si>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</si>
  <si>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</si>
  <si>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</si>
  <si>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</si>
  <si>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</si>
  <si>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</si>
  <si>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</si>
  <si>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</si>
  <si>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</si>
  <si>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</si>
  <si>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</si>
  <si>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</si>
  <si>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</si>
  <si>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</si>
  <si>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</si>
  <si>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</si>
  <si>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</si>
  <si>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</si>
  <si>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</si>
  <si>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</si>
  <si>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</si>
  <si>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</si>
  <si>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</si>
  <si>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</si>
  <si>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</si>
  <si>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</si>
  <si>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</si>
  <si>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</si>
  <si>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</si>
  <si>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</si>
  <si>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</si>
  <si>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</si>
  <si>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</si>
  <si>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</si>
  <si>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</si>
  <si>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</si>
  <si>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</si>
  <si>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</si>
  <si>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</si>
  <si>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</si>
  <si>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</si>
  <si>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</si>
  <si>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</si>
  <si>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</si>
  <si>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</si>
  <si>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</si>
  <si>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</si>
  <si>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</si>
  <si>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</si>
  <si>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</si>
  <si>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</si>
  <si>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</si>
  <si>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</si>
  <si>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</si>
  <si>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</si>
  <si>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</si>
  <si>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</si>
  <si>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</si>
  <si>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</si>
  <si>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</si>
  <si>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</si>
  <si>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</si>
  <si>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</si>
  <si>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</si>
  <si>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</si>
  <si>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</si>
  <si>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</si>
  <si>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</si>
  <si>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</si>
  <si>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</si>
  <si>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</si>
  <si>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</si>
  <si>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</si>
  <si>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</si>
  <si>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</si>
  <si>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</si>
  <si>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</si>
  <si>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</si>
  <si>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</si>
  <si>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</si>
  <si>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</si>
  <si>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</si>
  <si>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</si>
  <si>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</si>
  <si>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</si>
  <si>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</si>
  <si>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</si>
  <si>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</si>
  <si>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</si>
  <si>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</si>
  <si>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</si>
  <si>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</si>
  <si>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</si>
  <si>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</si>
  <si>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</si>
  <si>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</si>
  <si>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</si>
  <si>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</si>
  <si>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</si>
  <si>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</si>
  <si>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</si>
  <si>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</si>
  <si>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</si>
  <si>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</si>
  <si>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</si>
  <si>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</si>
  <si>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</si>
  <si>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</si>
  <si>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</si>
  <si>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</si>
  <si>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</si>
  <si>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</si>
  <si>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</si>
  <si>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</si>
  <si>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</si>
  <si>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</si>
  <si>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</si>
  <si>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</si>
  <si>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</si>
  <si>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</si>
  <si>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</si>
  <si>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</si>
  <si>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</si>
  <si>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</si>
  <si>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</si>
  <si>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</si>
  <si>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</si>
  <si>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</si>
  <si>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</si>
  <si>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</si>
  <si>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</si>
  <si>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</si>
  <si>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茨城県常陸太田市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</si>
  <si>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</si>
  <si>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</si>
  <si>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</si>
  <si>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</si>
  <si>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</si>
  <si>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</si>
  <si>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</si>
  <si>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</si>
  <si>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</si>
  <si>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</si>
  <si>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</si>
  <si>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</si>
  <si>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</si>
  <si>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</si>
  <si>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</si>
  <si>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</si>
  <si>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</si>
  <si>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</si>
  <si>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</si>
  <si>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</si>
  <si>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</si>
  <si>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</si>
  <si>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</si>
  <si>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</si>
  <si>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</si>
  <si>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</si>
  <si>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</si>
  <si>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</si>
  <si>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</si>
  <si>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</si>
  <si>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</si>
  <si>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</si>
  <si>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</si>
  <si>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</si>
  <si>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</si>
  <si>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</si>
  <si>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</si>
  <si>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</si>
  <si>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</si>
  <si>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</si>
  <si>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簡易水道事業会計</t>
    <phoneticPr fontId="5"/>
  </si>
  <si>
    <t>下水道事業等会計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</si>
  <si>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</si>
  <si>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</si>
  <si>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</si>
  <si>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</si>
  <si>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</si>
  <si>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</si>
  <si>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</si>
  <si>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</si>
  <si>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</si>
  <si>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</si>
  <si>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</si>
  <si>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</si>
  <si>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</si>
  <si>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</si>
  <si>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</si>
  <si>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</si>
  <si>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</si>
  <si>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</si>
  <si>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</si>
  <si>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</si>
  <si>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</si>
  <si>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</si>
  <si>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</si>
  <si>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</si>
  <si>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</si>
  <si>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</si>
  <si>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</si>
  <si>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</si>
  <si>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</si>
  <si>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</si>
  <si>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</si>
  <si>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</si>
  <si>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</si>
  <si>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</si>
  <si>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</si>
  <si>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</si>
  <si>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</si>
  <si>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</si>
  <si>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</si>
  <si>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</si>
  <si>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</si>
  <si>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</si>
  <si>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</si>
  <si>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</si>
  <si>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</si>
  <si>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</si>
  <si>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</si>
  <si>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</si>
  <si>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</si>
  <si>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</si>
  <si>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</si>
  <si>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</si>
  <si>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</si>
  <si>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</si>
  <si>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</si>
  <si>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</si>
  <si>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</si>
  <si>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</si>
  <si>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</si>
  <si>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</si>
  <si>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</si>
  <si>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</si>
  <si>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</si>
  <si>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</si>
  <si>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</si>
  <si>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</si>
  <si>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</si>
  <si>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</si>
  <si>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</si>
  <si>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</si>
  <si>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</si>
  <si>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</si>
  <si>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</si>
  <si>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</si>
  <si>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</si>
  <si>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</si>
  <si>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</si>
  <si>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</si>
  <si>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</si>
  <si>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</si>
  <si>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</si>
  <si>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</si>
  <si>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</si>
  <si>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</si>
  <si>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</si>
  <si>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</si>
  <si>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</si>
  <si>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</si>
  <si>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</si>
  <si>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</si>
  <si>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</si>
  <si>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</si>
  <si>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</si>
  <si>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</si>
  <si>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</si>
  <si>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</si>
  <si>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</si>
  <si>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</si>
  <si>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</si>
  <si>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</si>
  <si>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</si>
  <si>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</si>
  <si>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</si>
  <si>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</si>
  <si>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</si>
  <si>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</si>
  <si>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</si>
  <si>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</si>
  <si>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</si>
  <si>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</si>
  <si>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</si>
  <si>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</si>
  <si>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</si>
  <si>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</si>
  <si>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</si>
  <si>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</si>
  <si>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</si>
  <si>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</si>
  <si>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</si>
  <si>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</si>
  <si>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</si>
  <si>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</si>
  <si>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</si>
  <si>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</si>
  <si>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</si>
  <si>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</si>
  <si>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</si>
  <si>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</si>
  <si>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</si>
  <si>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</si>
  <si>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</si>
  <si>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</si>
  <si>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</si>
  <si>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</si>
  <si>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</si>
  <si>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</si>
  <si>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</si>
  <si>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</si>
  <si>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</si>
  <si>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</si>
  <si>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</si>
  <si>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</si>
  <si>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</si>
  <si>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</si>
  <si>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</si>
  <si>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</si>
  <si>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</si>
  <si>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</si>
  <si>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</si>
  <si>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</si>
  <si>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</si>
  <si>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4.73</t>
  </si>
  <si>
    <t>▲ 3.45</t>
  </si>
  <si>
    <t>▲ 2.47</t>
  </si>
  <si>
    <t>水道事業会計</t>
  </si>
  <si>
    <t>一般会計</t>
  </si>
  <si>
    <t>下水道事業等会計</t>
  </si>
  <si>
    <t>国民健康保険特別会計</t>
  </si>
  <si>
    <t>介護保険特別会計</t>
  </si>
  <si>
    <t>簡易水道事業会計</t>
  </si>
  <si>
    <t>工業用水道事業会計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</si>
  <si>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</si>
  <si>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</si>
  <si>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</si>
  <si>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</si>
  <si>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</si>
  <si>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</si>
  <si>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</si>
  <si>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</si>
  <si>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</si>
  <si>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茨城租税債権管理機構</t>
    <rPh sb="0" eb="2">
      <t>イバラキ</t>
    </rPh>
    <rPh sb="2" eb="4">
      <t>ソゼイ</t>
    </rPh>
    <rPh sb="4" eb="6">
      <t>サイケン</t>
    </rPh>
    <rPh sb="6" eb="8">
      <t>カンリ</t>
    </rPh>
    <rPh sb="8" eb="10">
      <t>キコウ</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</si>
  <si>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</si>
  <si>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</si>
  <si>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</si>
  <si>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</si>
  <si>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</si>
  <si>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t>
    <phoneticPr fontId="2"/>
  </si>
  <si>
    <t>地域福祉基金</t>
    <rPh sb="0" eb="2">
      <t>チイキ</t>
    </rPh>
    <rPh sb="2" eb="4">
      <t>フクシ</t>
    </rPh>
    <rPh sb="4" eb="6">
      <t>キキン</t>
    </rPh>
    <phoneticPr fontId="2"/>
  </si>
  <si>
    <t>水府地区観光施設管理基金</t>
    <rPh sb="0" eb="2">
      <t>スイフ</t>
    </rPh>
    <rPh sb="2" eb="4">
      <t>チク</t>
    </rPh>
    <rPh sb="4" eb="6">
      <t>カンコウ</t>
    </rPh>
    <rPh sb="6" eb="8">
      <t>シセツ</t>
    </rPh>
    <rPh sb="8" eb="10">
      <t>カンリ</t>
    </rPh>
    <rPh sb="10" eb="12">
      <t>キキン</t>
    </rPh>
    <phoneticPr fontId="2"/>
  </si>
  <si>
    <t>県北教育旅行推進事業基金</t>
    <rPh sb="0" eb="2">
      <t>ケンホク</t>
    </rPh>
    <rPh sb="2" eb="4">
      <t>キョウイク</t>
    </rPh>
    <rPh sb="4" eb="6">
      <t>リョコウ</t>
    </rPh>
    <rPh sb="6" eb="8">
      <t>スイシン</t>
    </rPh>
    <rPh sb="8" eb="10">
      <t>ジギョウ</t>
    </rPh>
    <rPh sb="10" eb="12">
      <t>キキン</t>
    </rPh>
    <phoneticPr fontId="2"/>
  </si>
  <si>
    <t>一般廃棄物処理施設整備基金</t>
    <rPh sb="0" eb="2">
      <t>イッパン</t>
    </rPh>
    <rPh sb="2" eb="5">
      <t>ハイキブツ</t>
    </rPh>
    <rPh sb="5" eb="7">
      <t>ショリ</t>
    </rPh>
    <rPh sb="7" eb="9">
      <t>シセツ</t>
    </rPh>
    <rPh sb="9" eb="11">
      <t>セイビ</t>
    </rPh>
    <rPh sb="11" eb="13">
      <t>キキン</t>
    </rPh>
    <phoneticPr fontId="2"/>
  </si>
  <si>
    <t>まちづくり振興基金</t>
    <phoneticPr fontId="2"/>
  </si>
  <si>
    <t>水府振興公社</t>
    <rPh sb="0" eb="2">
      <t>スイフ</t>
    </rPh>
    <rPh sb="2" eb="4">
      <t>シンコウ</t>
    </rPh>
    <rPh sb="4" eb="6">
      <t>コウシャ</t>
    </rPh>
    <phoneticPr fontId="2"/>
  </si>
  <si>
    <t>里美ふるさと振興公社</t>
    <rPh sb="0" eb="2">
      <t>サトミ</t>
    </rPh>
    <rPh sb="6" eb="8">
      <t>シンコウ</t>
    </rPh>
    <rPh sb="8" eb="10">
      <t>コウシャ</t>
    </rPh>
    <phoneticPr fontId="2"/>
  </si>
  <si>
    <t>常陸太田産業振興</t>
    <rPh sb="0" eb="4">
      <t>ヒタチオオタ</t>
    </rPh>
    <rPh sb="4" eb="6">
      <t>サンギョウ</t>
    </rPh>
    <rPh sb="6" eb="8">
      <t>シンコウ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</si>
  <si>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</si>
  <si>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</si>
  <si>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</si>
  <si>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</si>
  <si>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</si>
  <si>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</si>
  <si>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</si>
  <si>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</si>
  <si>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</si>
  <si>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</si>
  <si>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</si>
  <si>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</si>
  <si>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</si>
  <si>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</si>
  <si>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</si>
  <si>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</si>
  <si>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</si>
  <si>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</si>
  <si>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</si>
  <si>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</si>
  <si>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</si>
  <si>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将来負担比率は平成25年度から算定されていない。
　また、実質公債費比率は元利償還金の減などの理由により年々低下傾向であり、類似団体平均よりも下回っている。
　今後は大型ハード事業による公債費の増加が見込まれているが、その他の借入を抑制することなどにより、引き続き財政の健全化を図っていく。</t>
    <rPh sb="1" eb="3">
      <t>ショウライ</t>
    </rPh>
    <rPh sb="3" eb="5">
      <t>フタン</t>
    </rPh>
    <rPh sb="5" eb="7">
      <t>ヒリツ</t>
    </rPh>
    <rPh sb="8" eb="10">
      <t>ヘイセイ</t>
    </rPh>
    <rPh sb="12" eb="14">
      <t>ネンド</t>
    </rPh>
    <rPh sb="16" eb="18">
      <t>サンテイ</t>
    </rPh>
    <rPh sb="30" eb="32">
      <t>ジッシツ</t>
    </rPh>
    <rPh sb="32" eb="35">
      <t>コウサイヒ</t>
    </rPh>
    <rPh sb="35" eb="37">
      <t>ヒリツ</t>
    </rPh>
    <rPh sb="38" eb="40">
      <t>ガンリ</t>
    </rPh>
    <rPh sb="40" eb="43">
      <t>ショウカンキン</t>
    </rPh>
    <rPh sb="44" eb="45">
      <t>ゲン</t>
    </rPh>
    <rPh sb="48" eb="50">
      <t>リユウ</t>
    </rPh>
    <rPh sb="53" eb="55">
      <t>ネンネン</t>
    </rPh>
    <rPh sb="55" eb="57">
      <t>テイカ</t>
    </rPh>
    <rPh sb="57" eb="59">
      <t>ケイコウ</t>
    </rPh>
    <rPh sb="63" eb="65">
      <t>ルイジ</t>
    </rPh>
    <rPh sb="65" eb="67">
      <t>ダンタイ</t>
    </rPh>
    <rPh sb="67" eb="69">
      <t>ヘイキン</t>
    </rPh>
    <rPh sb="72" eb="74">
      <t>シタマワ</t>
    </rPh>
    <rPh sb="81" eb="83">
      <t>コンゴ</t>
    </rPh>
    <rPh sb="84" eb="86">
      <t>オオガタ</t>
    </rPh>
    <rPh sb="89" eb="91">
      <t>ジギョウ</t>
    </rPh>
    <rPh sb="94" eb="97">
      <t>コウサイヒ</t>
    </rPh>
    <rPh sb="98" eb="100">
      <t>ゾウカ</t>
    </rPh>
    <rPh sb="101" eb="103">
      <t>ミコ</t>
    </rPh>
    <rPh sb="112" eb="113">
      <t>タ</t>
    </rPh>
    <rPh sb="114" eb="116">
      <t>カリイレ</t>
    </rPh>
    <rPh sb="117" eb="119">
      <t>ヨクセイ</t>
    </rPh>
    <rPh sb="129" eb="130">
      <t>ヒ</t>
    </rPh>
    <rPh sb="131" eb="132">
      <t>ツヅ</t>
    </rPh>
    <rPh sb="133" eb="135">
      <t>ザイセイ</t>
    </rPh>
    <rPh sb="136" eb="139">
      <t>ケンゼンカ</t>
    </rPh>
    <rPh sb="140" eb="141">
      <t>ハカ</t>
    </rPh>
    <phoneticPr fontId="2"/>
  </si>
  <si>
    <t>　将来負担比率は、地方債現在高の減や職員数の減少による退職手当負担見込額の減、財政調整基金及び減債基金の充当可能基金の増などにより算定されていない。
　また、有形固定資産減価償却率は、類似団体平均に比べて低い状況にあるが、インフラ資産の老朽化に伴い、減価償却額が増加したことから、前年度と比べると1.4ポイント増加した。
　今後も引き続き財政の健全化を図るとともに、公共施設等総合管理計画に基づき、計画的な施設更新、適切な施設の維持管理を実施していく。</t>
    <rPh sb="1" eb="3">
      <t>ショウライ</t>
    </rPh>
    <rPh sb="3" eb="5">
      <t>フタン</t>
    </rPh>
    <rPh sb="5" eb="7">
      <t>ヒリツ</t>
    </rPh>
    <rPh sb="9" eb="12">
      <t>チホウサイ</t>
    </rPh>
    <rPh sb="12" eb="14">
      <t>ゲンザイ</t>
    </rPh>
    <rPh sb="14" eb="15">
      <t>ダカ</t>
    </rPh>
    <rPh sb="16" eb="17">
      <t>ゲン</t>
    </rPh>
    <rPh sb="18" eb="21">
      <t>ショクインスウ</t>
    </rPh>
    <rPh sb="22" eb="24">
      <t>ゲンショウ</t>
    </rPh>
    <rPh sb="27" eb="29">
      <t>タイショク</t>
    </rPh>
    <rPh sb="29" eb="31">
      <t>テアテ</t>
    </rPh>
    <rPh sb="31" eb="33">
      <t>フタン</t>
    </rPh>
    <rPh sb="33" eb="35">
      <t>ミコミ</t>
    </rPh>
    <rPh sb="35" eb="36">
      <t>ガク</t>
    </rPh>
    <rPh sb="37" eb="38">
      <t>ゲン</t>
    </rPh>
    <rPh sb="39" eb="41">
      <t>ザイセイ</t>
    </rPh>
    <rPh sb="41" eb="43">
      <t>チョウセイ</t>
    </rPh>
    <rPh sb="43" eb="45">
      <t>キキン</t>
    </rPh>
    <rPh sb="45" eb="46">
      <t>オヨ</t>
    </rPh>
    <rPh sb="47" eb="49">
      <t>ゲンサイ</t>
    </rPh>
    <rPh sb="49" eb="51">
      <t>キキン</t>
    </rPh>
    <rPh sb="52" eb="54">
      <t>ジュウトウ</t>
    </rPh>
    <rPh sb="54" eb="56">
      <t>カノウ</t>
    </rPh>
    <rPh sb="56" eb="58">
      <t>キキン</t>
    </rPh>
    <rPh sb="59" eb="60">
      <t>ゾウ</t>
    </rPh>
    <rPh sb="65" eb="67">
      <t>サンテイ</t>
    </rPh>
    <rPh sb="79" eb="81">
      <t>ユウケイ</t>
    </rPh>
    <rPh sb="81" eb="83">
      <t>コテイ</t>
    </rPh>
    <rPh sb="83" eb="85">
      <t>シサン</t>
    </rPh>
    <rPh sb="85" eb="87">
      <t>ゲンカ</t>
    </rPh>
    <rPh sb="87" eb="89">
      <t>ショウキャク</t>
    </rPh>
    <rPh sb="89" eb="90">
      <t>リツ</t>
    </rPh>
    <rPh sb="92" eb="94">
      <t>ルイジ</t>
    </rPh>
    <rPh sb="94" eb="96">
      <t>ダンタイ</t>
    </rPh>
    <rPh sb="96" eb="98">
      <t>ヘイキン</t>
    </rPh>
    <rPh sb="99" eb="100">
      <t>クラ</t>
    </rPh>
    <rPh sb="102" eb="103">
      <t>ヒク</t>
    </rPh>
    <rPh sb="104" eb="106">
      <t>ジョウキョウ</t>
    </rPh>
    <rPh sb="115" eb="117">
      <t>シサン</t>
    </rPh>
    <rPh sb="118" eb="121">
      <t>ロウキュウカ</t>
    </rPh>
    <rPh sb="122" eb="123">
      <t>トモナ</t>
    </rPh>
    <rPh sb="125" eb="127">
      <t>ゲンカ</t>
    </rPh>
    <rPh sb="127" eb="130">
      <t>ショウキャクガク</t>
    </rPh>
    <rPh sb="131" eb="133">
      <t>ゾウカ</t>
    </rPh>
    <rPh sb="140" eb="143">
      <t>ゼンネンド</t>
    </rPh>
    <rPh sb="144" eb="145">
      <t>クラ</t>
    </rPh>
    <rPh sb="155" eb="157">
      <t>ゾウカ</t>
    </rPh>
    <rPh sb="162" eb="164">
      <t>コンゴ</t>
    </rPh>
    <rPh sb="165" eb="166">
      <t>ヒ</t>
    </rPh>
    <rPh sb="167" eb="168">
      <t>ツヅ</t>
    </rPh>
    <rPh sb="169" eb="171">
      <t>ザイセイ</t>
    </rPh>
    <rPh sb="172" eb="175">
      <t>ケンゼンカ</t>
    </rPh>
    <rPh sb="176" eb="177">
      <t>ハカ</t>
    </rPh>
    <rPh sb="183" eb="185">
      <t>コウキョウ</t>
    </rPh>
    <rPh sb="185" eb="187">
      <t>シセツ</t>
    </rPh>
    <rPh sb="187" eb="188">
      <t>トウ</t>
    </rPh>
    <rPh sb="188" eb="190">
      <t>ソウゴウ</t>
    </rPh>
    <rPh sb="190" eb="192">
      <t>カンリ</t>
    </rPh>
    <rPh sb="192" eb="194">
      <t>ケイカク</t>
    </rPh>
    <rPh sb="195" eb="196">
      <t>モト</t>
    </rPh>
    <rPh sb="199" eb="202">
      <t>ケイカクテキ</t>
    </rPh>
    <rPh sb="203" eb="205">
      <t>シセツ</t>
    </rPh>
    <rPh sb="205" eb="207">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</si>
</sst>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9BB9-4A1B-9F81-B741D9230E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37770</c:v>
                </c:pt>
                <c:pt idx="1">
                  <c:v>56872</c:v>
                </c:pt>
                <c:pt idx="2">
                  <c:v>68902</c:v>
                </c:pt>
                <c:pt idx="3">
                  <c:v>80006</c:v>
                </c:pt>
                <c:pt idx="4">
                  <c:v>90945</c:v>
                </c:pt>
              </c:numCache>
            </c:numRef>
          </c:val>
          <c:smooth val="0"/>
          <c:extLst>
            <c:ext xmlns:c16="http://schemas.microsoft.com/office/drawing/2014/chart" uri="{C3380CC4-5D6E-409C-BE32-E72D297353CC}">
              <c16:uniqueId val="{00000001-9BB9-4A1B-9F81-B741D9230E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5.72</c:v>
                </c:pt>
                <c:pt idx="1">
                  <c:v>3.99</c:v>
                </c:pt>
                <c:pt idx="2">
                  <c:v>4.13</c:v>
                </c:pt>
                <c:pt idx="3">
                  <c:v>7.59</c:v>
                </c:pt>
                <c:pt idx="4">
                  <c:v>8.69</c:v>
                </c:pt>
              </c:numCache>
            </c:numRef>
          </c:val>
          <c:extLst>
            <c:ext xmlns:c16="http://schemas.microsoft.com/office/drawing/2014/chart" uri="{C3380CC4-5D6E-409C-BE32-E72D297353CC}">
              <c16:uniqueId val="{00000000-C953-4C5D-9A1D-423BD22632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38.44</c:v>
                </c:pt>
                <c:pt idx="1">
                  <c:v>36.520000000000003</c:v>
                </c:pt>
                <c:pt idx="2">
                  <c:v>32.770000000000003</c:v>
                </c:pt>
                <c:pt idx="3">
                  <c:v>28.01</c:v>
                </c:pt>
                <c:pt idx="4">
                  <c:v>31.07</c:v>
                </c:pt>
              </c:numCache>
            </c:numRef>
          </c:val>
          <c:extLst>
            <c:ext xmlns:c16="http://schemas.microsoft.com/office/drawing/2014/chart" uri="{C3380CC4-5D6E-409C-BE32-E72D297353CC}">
              <c16:uniqueId val="{00000001-C953-4C5D-9A1D-423BD22632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3.14</c:v>
                </c:pt>
                <c:pt idx="1">
                  <c:v>-4.7300000000000004</c:v>
                </c:pt>
                <c:pt idx="2">
                  <c:v>-3.45</c:v>
                </c:pt>
                <c:pt idx="3">
                  <c:v>-2.4700000000000002</c:v>
                </c:pt>
                <c:pt idx="4">
                  <c:v>5</c:v>
                </c:pt>
              </c:numCache>
            </c:numRef>
          </c:val>
          <c:smooth val="0"/>
          <c:extLst>
            <c:ext xmlns:c16="http://schemas.microsoft.com/office/drawing/2014/chart" uri="{C3380CC4-5D6E-409C-BE32-E72D297353CC}">
              <c16:uniqueId val="{00000002-C953-4C5D-9A1D-423BD22632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0.54</c:v>
                </c:pt>
                <c:pt idx="2">
                  <c:v>#N/A</c:v>
                </c:pt>
                <c:pt idx="3">
                  <c:v>0.45</c:v>
                </c:pt>
                <c:pt idx="4">
                  <c:v>#N/A</c:v>
                </c:pt>
                <c:pt idx="5">
                  <c:v>1.02</c:v>
                </c:pt>
                <c:pt idx="6">
                  <c:v>0</c:v>
                </c:pt>
                <c:pt idx="7">
                  <c:v>0</c:v>
                </c:pt>
                <c:pt idx="8">
                  <c:v>0</c:v>
                </c:pt>
                <c:pt idx="9">
                  <c:v>0</c:v>
                </c:pt>
              </c:numCache>
            </c:numRef>
          </c:val>
          <c:extLst>
            <c:ext xmlns:c16="http://schemas.microsoft.com/office/drawing/2014/chart" uri="{C3380CC4-5D6E-409C-BE32-E72D297353CC}">
              <c16:uniqueId val="{00000000-8F26-4FFA-8321-703AB444BD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6-4FFA-8321-703AB444BD5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8F26-4FFA-8321-703AB444BD5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0.92</c:v>
                </c:pt>
                <c:pt idx="2">
                  <c:v>#N/A</c:v>
                </c:pt>
                <c:pt idx="3">
                  <c:v>0.5</c:v>
                </c:pt>
                <c:pt idx="4">
                  <c:v>#N/A</c:v>
                </c:pt>
                <c:pt idx="5">
                  <c:v>0.64</c:v>
                </c:pt>
                <c:pt idx="6">
                  <c:v>#N/A</c:v>
                </c:pt>
                <c:pt idx="7">
                  <c:v>0.68</c:v>
                </c:pt>
                <c:pt idx="8">
                  <c:v>#N/A</c:v>
                </c:pt>
                <c:pt idx="9">
                  <c:v>0.74</c:v>
                </c:pt>
              </c:numCache>
            </c:numRef>
          </c:val>
          <c:extLst>
            <c:ext xmlns:c16="http://schemas.microsoft.com/office/drawing/2014/chart" uri="{C3380CC4-5D6E-409C-BE32-E72D297353CC}">
              <c16:uniqueId val="{00000003-8F26-4FFA-8321-703AB444BD52}"/>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0.45</c:v>
                </c:pt>
                <c:pt idx="8">
                  <c:v>#N/A</c:v>
                </c:pt>
                <c:pt idx="9">
                  <c:v>1</c:v>
                </c:pt>
              </c:numCache>
            </c:numRef>
          </c:val>
          <c:extLst>
            <c:ext xmlns:c16="http://schemas.microsoft.com/office/drawing/2014/chart" uri="{C3380CC4-5D6E-409C-BE32-E72D297353CC}">
              <c16:uniqueId val="{00000004-8F26-4FFA-8321-703AB444BD5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0.87</c:v>
                </c:pt>
                <c:pt idx="2">
                  <c:v>#N/A</c:v>
                </c:pt>
                <c:pt idx="3">
                  <c:v>0.13</c:v>
                </c:pt>
                <c:pt idx="4">
                  <c:v>#N/A</c:v>
                </c:pt>
                <c:pt idx="5">
                  <c:v>1.04</c:v>
                </c:pt>
                <c:pt idx="6">
                  <c:v>#N/A</c:v>
                </c:pt>
                <c:pt idx="7">
                  <c:v>0.56999999999999995</c:v>
                </c:pt>
                <c:pt idx="8">
                  <c:v>#N/A</c:v>
                </c:pt>
                <c:pt idx="9">
                  <c:v>1.08</c:v>
                </c:pt>
              </c:numCache>
            </c:numRef>
          </c:val>
          <c:extLst>
            <c:ext xmlns:c16="http://schemas.microsoft.com/office/drawing/2014/chart" uri="{C3380CC4-5D6E-409C-BE32-E72D297353CC}">
              <c16:uniqueId val="{00000005-8F26-4FFA-8321-703AB444BD5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3.34</c:v>
                </c:pt>
                <c:pt idx="2">
                  <c:v>#N/A</c:v>
                </c:pt>
                <c:pt idx="3">
                  <c:v>3.26</c:v>
                </c:pt>
                <c:pt idx="4">
                  <c:v>#N/A</c:v>
                </c:pt>
                <c:pt idx="5">
                  <c:v>1.1000000000000001</c:v>
                </c:pt>
                <c:pt idx="6">
                  <c:v>#N/A</c:v>
                </c:pt>
                <c:pt idx="7">
                  <c:v>1.1000000000000001</c:v>
                </c:pt>
                <c:pt idx="8">
                  <c:v>#N/A</c:v>
                </c:pt>
                <c:pt idx="9">
                  <c:v>1.31</c:v>
                </c:pt>
              </c:numCache>
            </c:numRef>
          </c:val>
          <c:extLst>
            <c:ext xmlns:c16="http://schemas.microsoft.com/office/drawing/2014/chart" uri="{C3380CC4-5D6E-409C-BE32-E72D297353CC}">
              <c16:uniqueId val="{00000006-8F26-4FFA-8321-703AB444BD52}"/>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2.2400000000000002</c:v>
                </c:pt>
                <c:pt idx="8">
                  <c:v>#N/A</c:v>
                </c:pt>
                <c:pt idx="9">
                  <c:v>5.22</c:v>
                </c:pt>
              </c:numCache>
            </c:numRef>
          </c:val>
          <c:extLst>
            <c:ext xmlns:c16="http://schemas.microsoft.com/office/drawing/2014/chart" uri="{C3380CC4-5D6E-409C-BE32-E72D297353CC}">
              <c16:uniqueId val="{00000007-8F26-4FFA-8321-703AB444BD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5.71</c:v>
                </c:pt>
                <c:pt idx="2">
                  <c:v>#N/A</c:v>
                </c:pt>
                <c:pt idx="3">
                  <c:v>3.99</c:v>
                </c:pt>
                <c:pt idx="4">
                  <c:v>#N/A</c:v>
                </c:pt>
                <c:pt idx="5">
                  <c:v>4.13</c:v>
                </c:pt>
                <c:pt idx="6">
                  <c:v>#N/A</c:v>
                </c:pt>
                <c:pt idx="7">
                  <c:v>7.58</c:v>
                </c:pt>
                <c:pt idx="8">
                  <c:v>#N/A</c:v>
                </c:pt>
                <c:pt idx="9">
                  <c:v>8.68</c:v>
                </c:pt>
              </c:numCache>
            </c:numRef>
          </c:val>
          <c:extLst>
            <c:ext xmlns:c16="http://schemas.microsoft.com/office/drawing/2014/chart" uri="{C3380CC4-5D6E-409C-BE32-E72D297353CC}">
              <c16:uniqueId val="{00000008-8F26-4FFA-8321-703AB444BD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12.63</c:v>
                </c:pt>
                <c:pt idx="2">
                  <c:v>#N/A</c:v>
                </c:pt>
                <c:pt idx="3">
                  <c:v>12.64</c:v>
                </c:pt>
                <c:pt idx="4">
                  <c:v>#N/A</c:v>
                </c:pt>
                <c:pt idx="5">
                  <c:v>12.95</c:v>
                </c:pt>
                <c:pt idx="6">
                  <c:v>#N/A</c:v>
                </c:pt>
                <c:pt idx="7">
                  <c:v>13.48</c:v>
                </c:pt>
                <c:pt idx="8">
                  <c:v>#N/A</c:v>
                </c:pt>
                <c:pt idx="9">
                  <c:v>13.23</c:v>
                </c:pt>
              </c:numCache>
            </c:numRef>
          </c:val>
          <c:extLst>
            <c:ext xmlns:c16="http://schemas.microsoft.com/office/drawing/2014/chart" uri="{C3380CC4-5D6E-409C-BE32-E72D297353CC}">
              <c16:uniqueId val="{00000009-8F26-4FFA-8321-703AB444BD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2793</c:v>
                </c:pt>
                <c:pt idx="5">
                  <c:v>2766</c:v>
                </c:pt>
                <c:pt idx="8">
                  <c:v>2712</c:v>
                </c:pt>
                <c:pt idx="11">
                  <c:v>2566</c:v>
                </c:pt>
                <c:pt idx="14">
                  <c:v>2536</c:v>
                </c:pt>
              </c:numCache>
            </c:numRef>
          </c:val>
          <c:extLst>
            <c:ext xmlns:c16="http://schemas.microsoft.com/office/drawing/2014/chart" uri="{C3380CC4-5D6E-409C-BE32-E72D297353CC}">
              <c16:uniqueId val="{00000000-31CD-4341-8B98-85FB12B05F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CD-4341-8B98-85FB12B05F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CD-4341-8B98-85FB12B05F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CD-4341-8B98-85FB12B05F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871</c:v>
                </c:pt>
                <c:pt idx="3">
                  <c:v>838</c:v>
                </c:pt>
                <c:pt idx="6">
                  <c:v>765</c:v>
                </c:pt>
                <c:pt idx="9">
                  <c:v>770</c:v>
                </c:pt>
                <c:pt idx="12">
                  <c:v>778</c:v>
                </c:pt>
              </c:numCache>
            </c:numRef>
          </c:val>
          <c:extLst>
            <c:ext xmlns:c16="http://schemas.microsoft.com/office/drawing/2014/chart" uri="{C3380CC4-5D6E-409C-BE32-E72D297353CC}">
              <c16:uniqueId val="{00000004-31CD-4341-8B98-85FB12B05F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23</c:v>
                </c:pt>
                <c:pt idx="3">
                  <c:v>17</c:v>
                </c:pt>
                <c:pt idx="6">
                  <c:v>10</c:v>
                </c:pt>
                <c:pt idx="9">
                  <c:v>3</c:v>
                </c:pt>
                <c:pt idx="12">
                  <c:v>0</c:v>
                </c:pt>
              </c:numCache>
            </c:numRef>
          </c:val>
          <c:extLst>
            <c:ext xmlns:c16="http://schemas.microsoft.com/office/drawing/2014/chart" uri="{C3380CC4-5D6E-409C-BE32-E72D297353CC}">
              <c16:uniqueId val="{00000005-31CD-4341-8B98-85FB12B05F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CD-4341-8B98-85FB12B05F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2356</c:v>
                </c:pt>
                <c:pt idx="3">
                  <c:v>2156</c:v>
                </c:pt>
                <c:pt idx="6">
                  <c:v>2113</c:v>
                </c:pt>
                <c:pt idx="9">
                  <c:v>2091</c:v>
                </c:pt>
                <c:pt idx="12">
                  <c:v>2162</c:v>
                </c:pt>
              </c:numCache>
            </c:numRef>
          </c:val>
          <c:extLst>
            <c:ext xmlns:c16="http://schemas.microsoft.com/office/drawing/2014/chart" uri="{C3380CC4-5D6E-409C-BE32-E72D297353CC}">
              <c16:uniqueId val="{00000007-31CD-4341-8B98-85FB12B05F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457</c:v>
                </c:pt>
                <c:pt idx="2">
                  <c:v>#N/A</c:v>
                </c:pt>
                <c:pt idx="3">
                  <c:v>#N/A</c:v>
                </c:pt>
                <c:pt idx="4">
                  <c:v>245</c:v>
                </c:pt>
                <c:pt idx="5">
                  <c:v>#N/A</c:v>
                </c:pt>
                <c:pt idx="6">
                  <c:v>#N/A</c:v>
                </c:pt>
                <c:pt idx="7">
                  <c:v>176</c:v>
                </c:pt>
                <c:pt idx="8">
                  <c:v>#N/A</c:v>
                </c:pt>
                <c:pt idx="9">
                  <c:v>#N/A</c:v>
                </c:pt>
                <c:pt idx="10">
                  <c:v>298</c:v>
                </c:pt>
                <c:pt idx="11">
                  <c:v>#N/A</c:v>
                </c:pt>
                <c:pt idx="12">
                  <c:v>#N/A</c:v>
                </c:pt>
                <c:pt idx="13">
                  <c:v>404</c:v>
                </c:pt>
                <c:pt idx="14">
                  <c:v>#N/A</c:v>
                </c:pt>
              </c:numCache>
            </c:numRef>
          </c:val>
          <c:smooth val="0"/>
          <c:extLst>
            <c:ext xmlns:c16="http://schemas.microsoft.com/office/drawing/2014/chart" uri="{C3380CC4-5D6E-409C-BE32-E72D297353CC}">
              <c16:uniqueId val="{00000008-31CD-4341-8B98-85FB12B05F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23754</c:v>
                </c:pt>
                <c:pt idx="5">
                  <c:v>22751</c:v>
                </c:pt>
                <c:pt idx="8">
                  <c:v>22228</c:v>
                </c:pt>
                <c:pt idx="11">
                  <c:v>21832</c:v>
                </c:pt>
                <c:pt idx="14">
                  <c:v>21292</c:v>
                </c:pt>
              </c:numCache>
            </c:numRef>
          </c:val>
          <c:extLst>
            <c:ext xmlns:c16="http://schemas.microsoft.com/office/drawing/2014/chart" uri="{C3380CC4-5D6E-409C-BE32-E72D297353CC}">
              <c16:uniqueId val="{00000000-5FEE-4B06-8F19-AEFCB7F26B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1905</c:v>
                </c:pt>
                <c:pt idx="5">
                  <c:v>1773</c:v>
                </c:pt>
                <c:pt idx="8">
                  <c:v>1691</c:v>
                </c:pt>
                <c:pt idx="11">
                  <c:v>1644</c:v>
                </c:pt>
                <c:pt idx="14">
                  <c:v>1564</c:v>
                </c:pt>
              </c:numCache>
            </c:numRef>
          </c:val>
          <c:extLst>
            <c:ext xmlns:c16="http://schemas.microsoft.com/office/drawing/2014/chart" uri="{C3380CC4-5D6E-409C-BE32-E72D297353CC}">
              <c16:uniqueId val="{00000001-5FEE-4B06-8F19-AEFCB7F26B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18072</c:v>
                </c:pt>
                <c:pt idx="5">
                  <c:v>18053</c:v>
                </c:pt>
                <c:pt idx="8">
                  <c:v>17288</c:v>
                </c:pt>
                <c:pt idx="11">
                  <c:v>16438</c:v>
                </c:pt>
                <c:pt idx="14">
                  <c:v>15236</c:v>
                </c:pt>
              </c:numCache>
            </c:numRef>
          </c:val>
          <c:extLst>
            <c:ext xmlns:c16="http://schemas.microsoft.com/office/drawing/2014/chart" uri="{C3380CC4-5D6E-409C-BE32-E72D297353CC}">
              <c16:uniqueId val="{00000002-5FEE-4B06-8F19-AEFCB7F26B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E-4B06-8F19-AEFCB7F26B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EE-4B06-8F19-AEFCB7F26B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2</c:v>
                </c:pt>
                <c:pt idx="9">
                  <c:v>6</c:v>
                </c:pt>
                <c:pt idx="12">
                  <c:v>0</c:v>
                </c:pt>
              </c:numCache>
            </c:numRef>
          </c:val>
          <c:extLst>
            <c:ext xmlns:c16="http://schemas.microsoft.com/office/drawing/2014/chart" uri="{C3380CC4-5D6E-409C-BE32-E72D297353CC}">
              <c16:uniqueId val="{00000005-5FEE-4B06-8F19-AEFCB7F26B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5942</c:v>
                </c:pt>
                <c:pt idx="3">
                  <c:v>5995</c:v>
                </c:pt>
                <c:pt idx="6">
                  <c:v>5841</c:v>
                </c:pt>
                <c:pt idx="9">
                  <c:v>5876</c:v>
                </c:pt>
                <c:pt idx="12">
                  <c:v>5854</c:v>
                </c:pt>
              </c:numCache>
            </c:numRef>
          </c:val>
          <c:extLst>
            <c:ext xmlns:c16="http://schemas.microsoft.com/office/drawing/2014/chart" uri="{C3380CC4-5D6E-409C-BE32-E72D297353CC}">
              <c16:uniqueId val="{00000006-5FEE-4B06-8F19-AEFCB7F26B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FEE-4B06-8F19-AEFCB7F26B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9134</c:v>
                </c:pt>
                <c:pt idx="3">
                  <c:v>8566</c:v>
                </c:pt>
                <c:pt idx="6">
                  <c:v>8188</c:v>
                </c:pt>
                <c:pt idx="9">
                  <c:v>7974</c:v>
                </c:pt>
                <c:pt idx="12">
                  <c:v>8125</c:v>
                </c:pt>
              </c:numCache>
            </c:numRef>
          </c:val>
          <c:extLst>
            <c:ext xmlns:c16="http://schemas.microsoft.com/office/drawing/2014/chart" uri="{C3380CC4-5D6E-409C-BE32-E72D297353CC}">
              <c16:uniqueId val="{00000008-5FEE-4B06-8F19-AEFCB7F26B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EE-4B06-8F19-AEFCB7F26B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20139</c:v>
                </c:pt>
                <c:pt idx="3">
                  <c:v>19262</c:v>
                </c:pt>
                <c:pt idx="6">
                  <c:v>18682</c:v>
                </c:pt>
                <c:pt idx="9">
                  <c:v>18500</c:v>
                </c:pt>
                <c:pt idx="12">
                  <c:v>18341</c:v>
                </c:pt>
              </c:numCache>
            </c:numRef>
          </c:val>
          <c:extLst>
            <c:ext xmlns:c16="http://schemas.microsoft.com/office/drawing/2014/chart" uri="{C3380CC4-5D6E-409C-BE32-E72D297353CC}">
              <c16:uniqueId val="{0000000A-5FEE-4B06-8F19-AEFCB7F26B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EE-4B06-8F19-AEFCB7F26B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4967</c:v>
                </c:pt>
                <c:pt idx="1">
                  <c:v>4116</c:v>
                </c:pt>
                <c:pt idx="2">
                  <c:v>4675</c:v>
                </c:pt>
              </c:numCache>
            </c:numRef>
          </c:val>
          <c:extLst>
            <c:ext xmlns:c16="http://schemas.microsoft.com/office/drawing/2014/chart" uri="{C3380CC4-5D6E-409C-BE32-E72D297353CC}">
              <c16:uniqueId val="{00000000-3375-48B6-A78F-A7A47C25E9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7986</c:v>
                </c:pt>
                <c:pt idx="1">
                  <c:v>7989</c:v>
                </c:pt>
                <c:pt idx="2">
                  <c:v>7706</c:v>
                </c:pt>
              </c:numCache>
            </c:numRef>
          </c:val>
          <c:extLst>
            <c:ext xmlns:c16="http://schemas.microsoft.com/office/drawing/2014/chart" uri="{C3380CC4-5D6E-409C-BE32-E72D297353CC}">
              <c16:uniqueId val="{00000001-3375-48B6-A78F-A7A47C25E9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4358</c:v>
                </c:pt>
                <c:pt idx="1">
                  <c:v>4956</c:v>
                </c:pt>
                <c:pt idx="2">
                  <c:v>4851</c:v>
                </c:pt>
              </c:numCache>
            </c:numRef>
          </c:val>
          <c:extLst>
            <c:ext xmlns:c16="http://schemas.microsoft.com/office/drawing/2014/chart" uri="{C3380CC4-5D6E-409C-BE32-E72D297353CC}">
              <c16:uniqueId val="{00000002-3375-48B6-A78F-A7A47C25E9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{21874F6E-7FD8-4B61-822B-780A14714B5E}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A25-4CF3-A88B-F538675BFA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{A9B73C6F-5837-4E4A-A900-67BC93F784EB}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5-4CF3-A88B-F538675BFA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{CF443D6D-B11B-4278-ABED-FCC1EE79F88D}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5-4CF3-A88B-F538675BFA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{60AE8FDD-665D-48A4-8679-5132B3725BA3}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5-4CF3-A88B-F538675BFA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{E2477A9A-10D7-42B4-8EBF-587138FCD3FE}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5-4CF3-A88B-F538675BFA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{B7C6D00D-1E82-4A63-8436-16420E3A2409}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A25-4CF3-A88B-F538675BFA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{E04621E6-2317-4287-82FF-456A21AD2DD6}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A25-4CF3-A88B-F538675BFA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{B88AD624-D22B-4703-933D-DCFA9E4164FA}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A25-4CF3-A88B-F538675BFA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{19710525-0932-4B78-AB47-DDA26967EAE9}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A25-4CF3-A88B-F538675BFA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54.9</c:v>
                </c:pt>
                <c:pt idx="16">
                  <c:v>56.4</c:v>
                </c:pt>
                <c:pt idx="24">
                  <c:v>57.9</c:v>
                </c:pt>
                <c:pt idx="32">
                  <c:v>59.3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A25-4CF3-A88B-F538675BFA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{91984EE9-54EB-48CD-9FE3-F677389FDD18}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A25-4CF3-A88B-F538675BFA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{B77E1304-C51D-44AA-9EA2-CBDA9A962DAB}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5-4CF3-A88B-F538675BFA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{314EB7A0-89DD-4313-97C5-0599AC737A4F}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5-4CF3-A88B-F538675BFA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{4A39C821-5F9B-4E3E-B9D8-70F80520604A}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5-4CF3-A88B-F538675BFA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{C8535200-D7CC-4656-890D-CBC6C1560CB7}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5-4CF3-A88B-F538675BFA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{B6645C7A-F3D0-4240-B00D-0528B8D81AC5}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A25-4CF3-A88B-F538675BFA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{BF40F4CF-B40B-4570-BFDC-FAAED1C6179A}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A25-4CF3-A88B-F538675BFA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{7D04D0AC-8100-42B9-BA72-143DE2AFC419}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A25-4CF3-A88B-F538675BFA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{98BEAA9D-72E3-4F34-AD93-413D288A63A4}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A25-4CF3-A88B-F538675BFA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7A25-4CF3-A88B-F538675BFA0A}"/>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{047A1562-7F81-4ED6-84BB-84BB0FFEEC66}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073-421E-9E82-6A450B4F48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{702F82D6-1F1E-466B-B501-A27D5E1F1245}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73-421E-9E82-6A450B4F48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{1401B8F8-89B8-458D-A079-4DEB84272ECD}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73-421E-9E82-6A450B4F48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{BB6F14A1-C0AA-40E4-9E79-1A0F5DEA7BDF}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73-421E-9E82-6A450B4F48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{0570A703-DB2E-471A-AA88-CB48439091DD}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73-421E-9E82-6A450B4F48B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{FE94F7B6-811D-4158-81F7-E23FE4525328}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073-421E-9E82-6A450B4F48B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{80928B51-0D3C-41AE-9666-0F4DCB06B3C0}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073-421E-9E82-6A450B4F48B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{09069776-2C02-4D0B-B719-C40F69655DE7}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073-421E-9E82-6A450B4F48B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{54F159DB-05B0-45F9-B1BB-B9BB110E9529}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073-421E-9E82-6A450B4F48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3.5</c:v>
                </c:pt>
                <c:pt idx="16">
                  <c:v>2.2000000000000002</c:v>
                </c:pt>
                <c:pt idx="24">
                  <c:v>1.9</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73-421E-9E82-6A450B4F48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{3DCDF8B4-96D0-4D8B-B099-0086A461956D}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073-421E-9E82-6A450B4F48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{AF117E91-364F-4490-A5C4-76D2B1727987}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73-421E-9E82-6A450B4F48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{23FE5B6C-6AA8-4D9A-9E31-D5D6B7A4338C}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73-421E-9E82-6A450B4F48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{B6D601FE-B0E5-4E80-9564-E1B08554BB27}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73-421E-9E82-6A450B4F48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{8A6B1AA3-414A-408B-B007-926254CDE8A5}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73-421E-9E82-6A450B4F48B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{F25A730C-96F7-460F-A5BC-4EC75E8507A9}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073-421E-9E82-6A450B4F48B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{5E36BD62-BD49-4331-B285-2ACEE216E431}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073-421E-9E82-6A450B4F48B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{7B3F665D-ACA6-4D5D-BE95-17B71528BC3F}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073-421E-9E82-6A450B4F48B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{7AA88143-4FDA-4622-AF08-5ED6DF26200D}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073-421E-9E82-6A450B4F48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F073-421E-9E82-6A450B4F48B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）が前年より増加している理由は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に借入をした過疎対策事業債（水府小中学校校舎建設費用等）の償還が始まったことによる。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今後も、新たな借入の抑制により、償還費の負担軽減を図っていく。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令和元年度末の残高は、</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年度末の残高</a:t>
          </a:r>
          <a:r>
            <a:rPr kumimoji="1" lang="en-US" altLang="ja-JP" sz="1000">
              <a:latin typeface="ＭＳ Ｐゴシック" panose="020B0600070205080204" pitchFamily="50" charset="-128"/>
              <a:ea typeface="ＭＳ Ｐゴシック" panose="020B0600070205080204" pitchFamily="50" charset="-128"/>
            </a:rPr>
            <a:t>220</a:t>
          </a:r>
          <a:r>
            <a:rPr kumimoji="1" lang="ja-JP" altLang="en-US" sz="1000">
              <a:latin typeface="ＭＳ Ｐゴシック" panose="020B0600070205080204" pitchFamily="50" charset="-128"/>
              <a:ea typeface="ＭＳ Ｐゴシック" panose="020B0600070205080204" pitchFamily="50" charset="-128"/>
            </a:rPr>
            <a:t>百万円から</a:t>
          </a:r>
          <a:r>
            <a:rPr kumimoji="1" lang="en-US" altLang="ja-JP" sz="1000">
              <a:latin typeface="ＭＳ Ｐゴシック" panose="020B0600070205080204" pitchFamily="50" charset="-128"/>
              <a:ea typeface="ＭＳ Ｐゴシック" panose="020B0600070205080204" pitchFamily="50" charset="-128"/>
            </a:rPr>
            <a:t>160</a:t>
          </a:r>
          <a:r>
            <a:rPr kumimoji="1" lang="ja-JP" altLang="en-US" sz="1000">
              <a:latin typeface="ＭＳ Ｐゴシック" panose="020B0600070205080204" pitchFamily="50" charset="-128"/>
              <a:ea typeface="ＭＳ Ｐゴシック" panose="020B0600070205080204" pitchFamily="50" charset="-128"/>
            </a:rPr>
            <a:t>百万円を取崩して償還し、</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百万円を積立てているため、</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百万円となっている。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満期一括償還地方債の借入れがないため、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毎年度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残高が減少してい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については減少傾向にある。これは、一般会計における地方債の借入抑制による地方債現在高の減少が要因となっている。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地方債償還のために減債基金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を取崩したことにより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充当可能基金が減少したことや、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臨時財政対策事業債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などの元利償還金が減少したことによる基準財政需要額算入見込額の減少が要因となっている。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今後も、借入と償還とのバランスに配慮した発行を実施し、将来の公債費の縮減を図っていく。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茨城県常陸太田市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・増加となった主な理由は、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当初予算計上事業の中止等に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なったことに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基金取崩しを行わなかった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ことと、風力発電設備の解体にかかる費用を計画的に積立てるため、里美風力発電設備解体基金を新設し、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・今後は、普通交付税の合併算定替適用期間終了に伴う交付額の減や、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少子高齢化による生産年齢人口の減少に伴う税収の減など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による財源不足、公共施設の老朽化対策等に係る経費の増、高齢化に伴う社会保障給付費の増などが予想され、基金取崩しによる財源確保が見込まれる。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員管理適正化計画に基づく人件費の削減、公共施設等再配置計画に基づく施設の廃止・集約化による施設管理経費の削減、地方債の借入れ抑制による公債費の削減などを徹底し、基金繰入に頼らない収支均衡の予算編成と安定した財政構造の確立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・まちづくり振興基金：市民の一体感の醸成および地域の振興並びに都市施設の効率的な整備の促進を図る。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・水府地区観光施設管理基金：水府地区における観光施設の維持管理に必要な財源を確保し、その適正な運営を図る。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県北教育旅行推進事業基金：民泊を中心とした教育旅行推進事業を茨城県北地域（日立市、常陸太田市、高萩市、北茨城市、常陸大宮市及び大子町）が連携し広域的に推進を図る。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・まちづくり振興基金：今後のまちづくりに資する財産として有効に運用するため、長年活用されていなかった土地開発基金（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百万円）を廃止し、まちづくり振興基金へ統合したことにより、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・水府地区観光施設管理基金：老朽化した浄化槽改修工事の財源として充当したことにより、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・里美地区学校建設基金：里美地区学校施設の建設にかかる公債費償還の財源として充当したことにより、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・県北教育旅行推進事業基金：新型コロナウイルス感染症の影響で旅行事業が中止になったことに伴い、事業経費の基金充当はなかったものの、運営経費の財源として充当したことにより、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・公共施設、インフラ等の長寿命化対策や維持補修・建替えによる多額の費用負担が見込まれる特定の財政支出に備えるため、計画的に基金積立を行い、適切に運用していく。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・財産の有効運用を行うため、基金の統廃合などの整理を行い、適切な管理を行っていく。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新型コロナウイルス感染症の影響で当初予算計上事業の中止等になったことにより、財源として予定していた財政調整基金の取崩しを行わなかったため、前年度と比較して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・将来の財源不足に備え、計画的に積立てを行ってきたことにより、標準財政規模の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％程度を積立てておくことができている。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今後は、合併算定替適用期間終了に伴う交付額の減による財源不足や、公共施設の老朽化対策等に係る経費の増が予想され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、基金取崩しによる財源確保が見込まれるが、将来的に財政調整基金の残高が標準財政規模の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％程度を維持できるよう、維持可能な財政運営を進めていく。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・地方債償還のため、基金取崩しを行ったことにより、前年度と比較して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・地方債償還の財源として適切に管理し、必要に応じて取崩しを行うとともに、償還額のピークを迎える予定である令和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年度は類似団体平均と比較して</a:t>
          </a:r>
          <a:r>
            <a:rPr kumimoji="1" lang="en-US" altLang="ja-JP" sz="1100">
              <a:latin typeface="ＭＳ ゴシック" panose="020B0609070205080204" pitchFamily="49" charset="-128"/>
              <a:ea typeface="ＭＳ ゴシック" panose="020B0609070205080204" pitchFamily="49" charset="-128"/>
            </a:rPr>
            <a:t>3.7</a:t>
          </a:r>
          <a:r>
            <a:rPr kumimoji="1" lang="ja-JP" altLang="en-US" sz="1100">
              <a:latin typeface="ＭＳ ゴシック" panose="020B0609070205080204" pitchFamily="49" charset="-128"/>
              <a:ea typeface="ＭＳ ゴシック" panose="020B0609070205080204" pitchFamily="49" charset="-128"/>
            </a:rPr>
            <a:t>ポイント下回っているが、インフラ資産等の減価償却額が増加したことにより、前年度と比較して</a:t>
          </a:r>
          <a:r>
            <a:rPr kumimoji="1" lang="en-US" altLang="ja-JP" sz="1100">
              <a:latin typeface="ＭＳ ゴシック" panose="020B0609070205080204" pitchFamily="49" charset="-128"/>
              <a:ea typeface="ＭＳ ゴシック" panose="020B0609070205080204" pitchFamily="49" charset="-128"/>
            </a:rPr>
            <a:t>1.4</a:t>
          </a:r>
          <a:r>
            <a:rPr kumimoji="1" lang="ja-JP" altLang="en-US" sz="1100">
              <a:latin typeface="ＭＳ ゴシック" panose="020B0609070205080204" pitchFamily="49" charset="-128"/>
              <a:ea typeface="ＭＳ ゴシック" panose="020B0609070205080204" pitchFamily="49" charset="-128"/>
            </a:rPr>
            <a:t>ポイント増加した。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今後は、公共施設等総合管理計画に基づき、計画的な施設更新、適切な施設の維持管理を実施していく。</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80" name="フローチャート: 判断 79"/>
        <xdr:cNvSpPr/>
      </xdr:nvSpPr>
      <xdr:spPr>
        <a:xfrm>
          <a:off x="4000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1" name="フローチャート: 判断 80"/>
        <xdr:cNvSpPr/>
      </xdr:nvSpPr>
      <xdr:spPr>
        <a:xfrm>
          <a:off x="3238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82" name="フローチャート: 判断 81"/>
        <xdr:cNvSpPr/>
      </xdr:nvSpPr>
      <xdr:spPr>
        <a:xfrm>
          <a:off x="2476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3" name="フローチャート: 判断 82"/>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89" name="楕円 88"/>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90" name="有形固定資産減価償却率該当値テキスト"/>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148336</xdr:rowOff>
    </xdr:from>
    <xdr:to>
      <xdr:col>19</xdr:col>
      <xdr:colOff>187325</xdr:colOff>
      <xdr:row>29</xdr:row>
      <xdr:rowOff>78486</xdr:rowOff>
    </xdr:to>
    <xdr:sp macro="" textlink="">
      <xdr:nvSpPr>
        <xdr:cNvPr id="91" name="楕円 90"/>
        <xdr:cNvSpPr/>
      </xdr:nvSpPr>
      <xdr:spPr>
        <a:xfrm>
          <a:off x="4000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27686</xdr:rowOff>
    </xdr:from>
    <xdr:to>
      <xdr:col>23</xdr:col>
      <xdr:colOff>85725</xdr:colOff>
      <xdr:row>29</xdr:row>
      <xdr:rowOff>57912</xdr:rowOff>
    </xdr:to>
    <xdr:cxnSp macro="">
      <xdr:nvCxnSpPr>
        <xdr:cNvPr id="92" name="直線コネクタ 91"/>
        <xdr:cNvCxnSpPr/>
      </xdr:nvCxnSpPr>
      <xdr:spPr>
        <a:xfrm>
          <a:off x="4051300" y="577126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115951</xdr:rowOff>
    </xdr:from>
    <xdr:to>
      <xdr:col>15</xdr:col>
      <xdr:colOff>187325</xdr:colOff>
      <xdr:row>29</xdr:row>
      <xdr:rowOff>46101</xdr:rowOff>
    </xdr:to>
    <xdr:sp macro="" textlink="">
      <xdr:nvSpPr>
        <xdr:cNvPr id="93" name="楕円 92"/>
        <xdr:cNvSpPr/>
      </xdr:nvSpPr>
      <xdr:spPr>
        <a:xfrm>
          <a:off x="3238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166751</xdr:rowOff>
    </xdr:from>
    <xdr:to>
      <xdr:col>19</xdr:col>
      <xdr:colOff>136525</xdr:colOff>
      <xdr:row>29</xdr:row>
      <xdr:rowOff>27686</xdr:rowOff>
    </xdr:to>
    <xdr:cxnSp macro="">
      <xdr:nvCxnSpPr>
        <xdr:cNvPr id="94" name="直線コネクタ 93"/>
        <xdr:cNvCxnSpPr/>
      </xdr:nvCxnSpPr>
      <xdr:spPr>
        <a:xfrm>
          <a:off x="3289300" y="573887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83566</xdr:rowOff>
    </xdr:from>
    <xdr:to>
      <xdr:col>11</xdr:col>
      <xdr:colOff>187325</xdr:colOff>
      <xdr:row>29</xdr:row>
      <xdr:rowOff>13716</xdr:rowOff>
    </xdr:to>
    <xdr:sp macro="" textlink="">
      <xdr:nvSpPr>
        <xdr:cNvPr id="95" name="楕円 94"/>
        <xdr:cNvSpPr/>
      </xdr:nvSpPr>
      <xdr:spPr>
        <a:xfrm>
          <a:off x="24765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134366</xdr:rowOff>
    </xdr:from>
    <xdr:to>
      <xdr:col>15</xdr:col>
      <xdr:colOff>136525</xdr:colOff>
      <xdr:row>28</xdr:row>
      <xdr:rowOff>166751</xdr:rowOff>
    </xdr:to>
    <xdr:cxnSp macro="">
      <xdr:nvCxnSpPr>
        <xdr:cNvPr id="96" name="直線コネクタ 95"/>
        <xdr:cNvCxnSpPr/>
      </xdr:nvCxnSpPr>
      <xdr:spPr>
        <a:xfrm>
          <a:off x="2527300" y="570649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49022</xdr:rowOff>
    </xdr:from>
    <xdr:to>
      <xdr:col>7</xdr:col>
      <xdr:colOff>187325</xdr:colOff>
      <xdr:row>28</xdr:row>
      <xdr:rowOff>150622</xdr:rowOff>
    </xdr:to>
    <xdr:sp macro="" textlink="">
      <xdr:nvSpPr>
        <xdr:cNvPr id="97" name="楕円 96"/>
        <xdr:cNvSpPr/>
      </xdr:nvSpPr>
      <xdr:spPr>
        <a:xfrm>
          <a:off x="1714500" y="56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99822</xdr:rowOff>
    </xdr:from>
    <xdr:to>
      <xdr:col>11</xdr:col>
      <xdr:colOff>136525</xdr:colOff>
      <xdr:row>28</xdr:row>
      <xdr:rowOff>134366</xdr:rowOff>
    </xdr:to>
    <xdr:cxnSp macro="">
      <xdr:nvCxnSpPr>
        <xdr:cNvPr id="98" name="直線コネクタ 97"/>
        <xdr:cNvCxnSpPr/>
      </xdr:nvCxnSpPr>
      <xdr:spPr>
        <a:xfrm>
          <a:off x="1765300" y="567194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127906</xdr:rowOff>
    </xdr:from>
    <xdr:ext cx="405111" cy="259045"/>
    <xdr:sp macro="" textlink="">
      <xdr:nvSpPr>
        <xdr:cNvPr id="99" name="n_1aveValue有形固定資産減価償却率"/>
        <xdr:cNvSpPr txBox="1"/>
      </xdr:nvSpPr>
      <xdr:spPr>
        <a:xfrm>
          <a:off x="383604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100" name="n_2aveValue有形固定資産減価償却率"/>
        <xdr:cNvSpPr txBox="1"/>
      </xdr:nvSpPr>
      <xdr:spPr>
        <a:xfrm>
          <a:off x="308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101" name="n_3ave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2"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95013</xdr:rowOff>
    </xdr:from>
    <xdr:ext cx="405111" cy="259045"/>
    <xdr:sp macro="" textlink="">
      <xdr:nvSpPr>
        <xdr:cNvPr id="103" name="n_1mainValue有形固定資産減価償却率"/>
        <xdr:cNvSpPr txBox="1"/>
      </xdr:nvSpPr>
      <xdr:spPr>
        <a:xfrm>
          <a:off x="38360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62628</xdr:rowOff>
    </xdr:from>
    <xdr:ext cx="405111" cy="259045"/>
    <xdr:sp macro="" textlink="">
      <xdr:nvSpPr>
        <xdr:cNvPr id="104" name="n_2mainValue有形固定資産減価償却率"/>
        <xdr:cNvSpPr txBox="1"/>
      </xdr:nvSpPr>
      <xdr:spPr>
        <a:xfrm>
          <a:off x="3086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30243</xdr:rowOff>
    </xdr:from>
    <xdr:ext cx="405111" cy="259045"/>
    <xdr:sp macro="" textlink="">
      <xdr:nvSpPr>
        <xdr:cNvPr id="105" name="n_3mainValue有形固定資産減価償却率"/>
        <xdr:cNvSpPr txBox="1"/>
      </xdr:nvSpPr>
      <xdr:spPr>
        <a:xfrm>
          <a:off x="2324744" y="543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167149</xdr:rowOff>
    </xdr:from>
    <xdr:ext cx="405111" cy="259045"/>
    <xdr:sp macro="" textlink="">
      <xdr:nvSpPr>
        <xdr:cNvPr id="106" name="n_4mainValue有形固定資産減価償却率"/>
        <xdr:cNvSpPr txBox="1"/>
      </xdr:nvSpPr>
      <xdr:spPr>
        <a:xfrm>
          <a:off x="1562744"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大きく下回っているが、今後は施設の維持・更新費用の増加により基金が減少し、債務償還比率が伸びていくことが予想されるため、引き続き地方債の借入抑制や業務支出の縮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44" name="フローチャート: 判断 143"/>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45" name="フローチャート: 判断 144"/>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46" name="フローチャート: 判断 145"/>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47" name="フローチャート: 判断 146"/>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40900</xdr:rowOff>
    </xdr:from>
    <xdr:to>
      <xdr:col>76</xdr:col>
      <xdr:colOff>73025</xdr:colOff>
      <xdr:row>28</xdr:row>
      <xdr:rowOff>142500</xdr:rowOff>
    </xdr:to>
    <xdr:sp macro="" textlink="">
      <xdr:nvSpPr>
        <xdr:cNvPr id="153" name="楕円 152"/>
        <xdr:cNvSpPr/>
      </xdr:nvSpPr>
      <xdr:spPr>
        <a:xfrm>
          <a:off x="14744700" y="56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63777</xdr:rowOff>
    </xdr:from>
    <xdr:ext cx="469744" cy="259045"/>
    <xdr:sp macro="" textlink="">
      <xdr:nvSpPr>
        <xdr:cNvPr id="154" name="債務償還比率該当値テキスト"/>
        <xdr:cNvSpPr txBox="1"/>
      </xdr:nvSpPr>
      <xdr:spPr>
        <a:xfrm>
          <a:off x="14846300" y="546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166600</xdr:rowOff>
    </xdr:from>
    <xdr:to>
      <xdr:col>72</xdr:col>
      <xdr:colOff>123825</xdr:colOff>
      <xdr:row>28</xdr:row>
      <xdr:rowOff>96750</xdr:rowOff>
    </xdr:to>
    <xdr:sp macro="" textlink="">
      <xdr:nvSpPr>
        <xdr:cNvPr id="155" name="楕円 154"/>
        <xdr:cNvSpPr/>
      </xdr:nvSpPr>
      <xdr:spPr>
        <a:xfrm>
          <a:off x="14033500" y="55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45950</xdr:rowOff>
    </xdr:from>
    <xdr:to>
      <xdr:col>76</xdr:col>
      <xdr:colOff>22225</xdr:colOff>
      <xdr:row>28</xdr:row>
      <xdr:rowOff>91700</xdr:rowOff>
    </xdr:to>
    <xdr:cxnSp macro="">
      <xdr:nvCxnSpPr>
        <xdr:cNvPr id="156" name="直線コネクタ 155"/>
        <xdr:cNvCxnSpPr/>
      </xdr:nvCxnSpPr>
      <xdr:spPr>
        <a:xfrm>
          <a:off x="14084300" y="5618075"/>
          <a:ext cx="7112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131747</xdr:rowOff>
    </xdr:from>
    <xdr:to>
      <xdr:col>68</xdr:col>
      <xdr:colOff>123825</xdr:colOff>
      <xdr:row>28</xdr:row>
      <xdr:rowOff>61897</xdr:rowOff>
    </xdr:to>
    <xdr:sp macro="" textlink="">
      <xdr:nvSpPr>
        <xdr:cNvPr id="157" name="楕円 156"/>
        <xdr:cNvSpPr/>
      </xdr:nvSpPr>
      <xdr:spPr>
        <a:xfrm>
          <a:off x="13271500" y="5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11097</xdr:rowOff>
    </xdr:from>
    <xdr:to>
      <xdr:col>72</xdr:col>
      <xdr:colOff>73025</xdr:colOff>
      <xdr:row>28</xdr:row>
      <xdr:rowOff>45950</xdr:rowOff>
    </xdr:to>
    <xdr:cxnSp macro="">
      <xdr:nvCxnSpPr>
        <xdr:cNvPr id="158" name="直線コネクタ 157"/>
        <xdr:cNvCxnSpPr/>
      </xdr:nvCxnSpPr>
      <xdr:spPr>
        <a:xfrm>
          <a:off x="13322300" y="5583222"/>
          <a:ext cx="762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125990</xdr:rowOff>
    </xdr:from>
    <xdr:to>
      <xdr:col>64</xdr:col>
      <xdr:colOff>123825</xdr:colOff>
      <xdr:row>28</xdr:row>
      <xdr:rowOff>56140</xdr:rowOff>
    </xdr:to>
    <xdr:sp macro="" textlink="">
      <xdr:nvSpPr>
        <xdr:cNvPr id="159" name="楕円 158"/>
        <xdr:cNvSpPr/>
      </xdr:nvSpPr>
      <xdr:spPr>
        <a:xfrm>
          <a:off x="12509500" y="55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5340</xdr:rowOff>
    </xdr:from>
    <xdr:to>
      <xdr:col>68</xdr:col>
      <xdr:colOff>73025</xdr:colOff>
      <xdr:row>28</xdr:row>
      <xdr:rowOff>11097</xdr:rowOff>
    </xdr:to>
    <xdr:cxnSp macro="">
      <xdr:nvCxnSpPr>
        <xdr:cNvPr id="160" name="直線コネクタ 159"/>
        <xdr:cNvCxnSpPr/>
      </xdr:nvCxnSpPr>
      <xdr:spPr>
        <a:xfrm>
          <a:off x="12560300" y="5577465"/>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125681</xdr:rowOff>
    </xdr:from>
    <xdr:to>
      <xdr:col>60</xdr:col>
      <xdr:colOff>123825</xdr:colOff>
      <xdr:row>28</xdr:row>
      <xdr:rowOff>55831</xdr:rowOff>
    </xdr:to>
    <xdr:sp macro="" textlink="">
      <xdr:nvSpPr>
        <xdr:cNvPr id="161" name="楕円 160"/>
        <xdr:cNvSpPr/>
      </xdr:nvSpPr>
      <xdr:spPr>
        <a:xfrm>
          <a:off x="11747500" y="55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5031</xdr:rowOff>
    </xdr:from>
    <xdr:to>
      <xdr:col>64</xdr:col>
      <xdr:colOff>73025</xdr:colOff>
      <xdr:row>28</xdr:row>
      <xdr:rowOff>5340</xdr:rowOff>
    </xdr:to>
    <xdr:cxnSp macro="">
      <xdr:nvCxnSpPr>
        <xdr:cNvPr id="162" name="直線コネクタ 161"/>
        <xdr:cNvCxnSpPr/>
      </xdr:nvCxnSpPr>
      <xdr:spPr>
        <a:xfrm>
          <a:off x="11798300" y="5577156"/>
          <a:ext cx="762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48573</xdr:rowOff>
    </xdr:from>
    <xdr:ext cx="469744" cy="259045"/>
    <xdr:sp macro="" textlink="">
      <xdr:nvSpPr>
        <xdr:cNvPr id="163" name="n_1aveValue債務償還比率"/>
        <xdr:cNvSpPr txBox="1"/>
      </xdr:nvSpPr>
      <xdr:spPr>
        <a:xfrm>
          <a:off x="13836727" y="596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48779</xdr:rowOff>
    </xdr:from>
    <xdr:ext cx="469744" cy="259045"/>
    <xdr:sp macro="" textlink="">
      <xdr:nvSpPr>
        <xdr:cNvPr id="164" name="n_2aveValue債務償還比率"/>
        <xdr:cNvSpPr txBox="1"/>
      </xdr:nvSpPr>
      <xdr:spPr>
        <a:xfrm>
          <a:off x="13087427" y="596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45489</xdr:rowOff>
    </xdr:from>
    <xdr:ext cx="469744" cy="259045"/>
    <xdr:sp macro="" textlink="">
      <xdr:nvSpPr>
        <xdr:cNvPr id="165" name="n_3aveValue債務償還比率"/>
        <xdr:cNvSpPr txBox="1"/>
      </xdr:nvSpPr>
      <xdr:spPr>
        <a:xfrm>
          <a:off x="12325427" y="596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39423</xdr:rowOff>
    </xdr:from>
    <xdr:ext cx="469744" cy="259045"/>
    <xdr:sp macro="" textlink="">
      <xdr:nvSpPr>
        <xdr:cNvPr id="166" name="n_4aveValue債務償還比率"/>
        <xdr:cNvSpPr txBox="1"/>
      </xdr:nvSpPr>
      <xdr:spPr>
        <a:xfrm>
          <a:off x="11563427" y="59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113277</xdr:rowOff>
    </xdr:from>
    <xdr:ext cx="469744" cy="259045"/>
    <xdr:sp macro="" textlink="">
      <xdr:nvSpPr>
        <xdr:cNvPr id="167" name="n_1mainValue債務償還比率"/>
        <xdr:cNvSpPr txBox="1"/>
      </xdr:nvSpPr>
      <xdr:spPr>
        <a:xfrm>
          <a:off x="13836727" y="534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78424</xdr:rowOff>
    </xdr:from>
    <xdr:ext cx="469744" cy="259045"/>
    <xdr:sp macro="" textlink="">
      <xdr:nvSpPr>
        <xdr:cNvPr id="168" name="n_2mainValue債務償還比率"/>
        <xdr:cNvSpPr txBox="1"/>
      </xdr:nvSpPr>
      <xdr:spPr>
        <a:xfrm>
          <a:off x="13087427" y="530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72667</xdr:rowOff>
    </xdr:from>
    <xdr:ext cx="469744" cy="259045"/>
    <xdr:sp macro="" textlink="">
      <xdr:nvSpPr>
        <xdr:cNvPr id="169" name="n_3mainValue債務償還比率"/>
        <xdr:cNvSpPr txBox="1"/>
      </xdr:nvSpPr>
      <xdr:spPr>
        <a:xfrm>
          <a:off x="12325427" y="530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72358</xdr:rowOff>
    </xdr:from>
    <xdr:ext cx="469744" cy="259045"/>
    <xdr:sp macro="" textlink="">
      <xdr:nvSpPr>
        <xdr:cNvPr id="170" name="n_4mainValue債務償還比率"/>
        <xdr:cNvSpPr txBox="1"/>
      </xdr:nvSpPr>
      <xdr:spPr>
        <a:xfrm>
          <a:off x="11563427" y="53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5" name="楕円 74"/>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104775</xdr:rowOff>
    </xdr:to>
    <xdr:cxnSp macro="">
      <xdr:nvCxnSpPr>
        <xdr:cNvPr id="76" name="直線コネクタ 75"/>
        <xdr:cNvCxnSpPr/>
      </xdr:nvCxnSpPr>
      <xdr:spPr>
        <a:xfrm>
          <a:off x="3797300" y="64312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87630</xdr:rowOff>
    </xdr:to>
    <xdr:cxnSp macro="">
      <xdr:nvCxnSpPr>
        <xdr:cNvPr id="78" name="直線コネクタ 77"/>
        <xdr:cNvCxnSpPr/>
      </xdr:nvCxnSpPr>
      <xdr:spPr>
        <a:xfrm>
          <a:off x="2908300" y="6383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137795</xdr:rowOff>
    </xdr:from>
    <xdr:to>
      <xdr:col>10</xdr:col>
      <xdr:colOff>165100</xdr:colOff>
      <xdr:row>37</xdr:row>
      <xdr:rowOff>67945</xdr:rowOff>
    </xdr:to>
    <xdr:sp macro="" textlink="">
      <xdr:nvSpPr>
        <xdr:cNvPr id="79" name="楕円 78"/>
        <xdr:cNvSpPr/>
      </xdr:nvSpPr>
      <xdr:spPr>
        <a:xfrm>
          <a:off x="1968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40005</xdr:rowOff>
    </xdr:to>
    <xdr:cxnSp macro="">
      <xdr:nvCxnSpPr>
        <xdr:cNvPr id="80" name="直線コネクタ 79"/>
        <xdr:cNvCxnSpPr/>
      </xdr:nvCxnSpPr>
      <xdr:spPr>
        <a:xfrm>
          <a:off x="2019300" y="6360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88265</xdr:rowOff>
    </xdr:from>
    <xdr:to>
      <xdr:col>6</xdr:col>
      <xdr:colOff>38100</xdr:colOff>
      <xdr:row>37</xdr:row>
      <xdr:rowOff>18415</xdr:rowOff>
    </xdr:to>
    <xdr:sp macro="" textlink="">
      <xdr:nvSpPr>
        <xdr:cNvPr id="81" name="楕円 80"/>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139065</xdr:rowOff>
    </xdr:from>
    <xdr:to>
      <xdr:col>10</xdr:col>
      <xdr:colOff>114300</xdr:colOff>
      <xdr:row>37</xdr:row>
      <xdr:rowOff>17145</xdr:rowOff>
    </xdr:to>
    <xdr:cxnSp macro="">
      <xdr:nvCxnSpPr>
        <xdr:cNvPr id="82" name="直線コネクタ 81"/>
        <xdr:cNvCxnSpPr/>
      </xdr:nvCxnSpPr>
      <xdr:spPr>
        <a:xfrm>
          <a:off x="1130300" y="6311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7"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84472</xdr:rowOff>
    </xdr:from>
    <xdr:ext cx="405111" cy="259045"/>
    <xdr:sp macro="" textlink="">
      <xdr:nvSpPr>
        <xdr:cNvPr id="89" name="n_3mainValue【道路】&#10;有形固定資産減価償却率"/>
        <xdr:cNvSpPr txBox="1"/>
      </xdr:nvSpPr>
      <xdr:spPr>
        <a:xfrm>
          <a:off x="181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34942</xdr:rowOff>
    </xdr:from>
    <xdr:ext cx="405111" cy="259045"/>
    <xdr:sp macro="" textlink="">
      <xdr:nvSpPr>
        <xdr:cNvPr id="90" name="n_4mainValue【道路】&#10;有形固定資産減価償却率"/>
        <xdr:cNvSpPr txBox="1"/>
      </xdr:nvSpPr>
      <xdr:spPr>
        <a:xfrm>
          <a:off x="927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161014</xdr:rowOff>
    </xdr:from>
    <xdr:to>
      <xdr:col>55</xdr:col>
      <xdr:colOff>50800</xdr:colOff>
      <xdr:row>41</xdr:row>
      <xdr:rowOff>91164</xdr:rowOff>
    </xdr:to>
    <xdr:sp macro="" textlink="">
      <xdr:nvSpPr>
        <xdr:cNvPr id="132" name="楕円 131"/>
        <xdr:cNvSpPr/>
      </xdr:nvSpPr>
      <xdr:spPr>
        <a:xfrm>
          <a:off x="10426700" y="70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139441</xdr:rowOff>
    </xdr:from>
    <xdr:ext cx="534377" cy="259045"/>
    <xdr:sp macro="" textlink="">
      <xdr:nvSpPr>
        <xdr:cNvPr id="133" name="【道路】&#10;一人当たり延長該当値テキスト"/>
        <xdr:cNvSpPr txBox="1"/>
      </xdr:nvSpPr>
      <xdr:spPr>
        <a:xfrm>
          <a:off x="10515600" y="69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164661</xdr:rowOff>
    </xdr:from>
    <xdr:to>
      <xdr:col>50</xdr:col>
      <xdr:colOff>165100</xdr:colOff>
      <xdr:row>41</xdr:row>
      <xdr:rowOff>94811</xdr:rowOff>
    </xdr:to>
    <xdr:sp macro="" textlink="">
      <xdr:nvSpPr>
        <xdr:cNvPr id="134" name="楕円 133"/>
        <xdr:cNvSpPr/>
      </xdr:nvSpPr>
      <xdr:spPr>
        <a:xfrm>
          <a:off x="9588500" y="70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40364</xdr:rowOff>
    </xdr:from>
    <xdr:to>
      <xdr:col>55</xdr:col>
      <xdr:colOff>0</xdr:colOff>
      <xdr:row>41</xdr:row>
      <xdr:rowOff>44011</xdr:rowOff>
    </xdr:to>
    <xdr:cxnSp macro="">
      <xdr:nvCxnSpPr>
        <xdr:cNvPr id="135" name="直線コネクタ 134"/>
        <xdr:cNvCxnSpPr/>
      </xdr:nvCxnSpPr>
      <xdr:spPr>
        <a:xfrm flipV="1">
          <a:off x="9639300" y="7069814"/>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168558</xdr:rowOff>
    </xdr:from>
    <xdr:to>
      <xdr:col>46</xdr:col>
      <xdr:colOff>38100</xdr:colOff>
      <xdr:row>41</xdr:row>
      <xdr:rowOff>98708</xdr:rowOff>
    </xdr:to>
    <xdr:sp macro="" textlink="">
      <xdr:nvSpPr>
        <xdr:cNvPr id="136" name="楕円 135"/>
        <xdr:cNvSpPr/>
      </xdr:nvSpPr>
      <xdr:spPr>
        <a:xfrm>
          <a:off x="8699500" y="70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44011</xdr:rowOff>
    </xdr:from>
    <xdr:to>
      <xdr:col>50</xdr:col>
      <xdr:colOff>114300</xdr:colOff>
      <xdr:row>41</xdr:row>
      <xdr:rowOff>47908</xdr:rowOff>
    </xdr:to>
    <xdr:cxnSp macro="">
      <xdr:nvCxnSpPr>
        <xdr:cNvPr id="137" name="直線コネクタ 136"/>
        <xdr:cNvCxnSpPr/>
      </xdr:nvCxnSpPr>
      <xdr:spPr>
        <a:xfrm flipV="1">
          <a:off x="8750300" y="7073461"/>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4183</xdr:rowOff>
    </xdr:from>
    <xdr:to>
      <xdr:col>41</xdr:col>
      <xdr:colOff>101600</xdr:colOff>
      <xdr:row>41</xdr:row>
      <xdr:rowOff>105783</xdr:rowOff>
    </xdr:to>
    <xdr:sp macro="" textlink="">
      <xdr:nvSpPr>
        <xdr:cNvPr id="138" name="楕円 137"/>
        <xdr:cNvSpPr/>
      </xdr:nvSpPr>
      <xdr:spPr>
        <a:xfrm>
          <a:off x="7810500" y="70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47908</xdr:rowOff>
    </xdr:from>
    <xdr:to>
      <xdr:col>45</xdr:col>
      <xdr:colOff>177800</xdr:colOff>
      <xdr:row>41</xdr:row>
      <xdr:rowOff>54983</xdr:rowOff>
    </xdr:to>
    <xdr:cxnSp macro="">
      <xdr:nvCxnSpPr>
        <xdr:cNvPr id="139" name="直線コネクタ 138"/>
        <xdr:cNvCxnSpPr/>
      </xdr:nvCxnSpPr>
      <xdr:spPr>
        <a:xfrm flipV="1">
          <a:off x="7861300" y="7077358"/>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7710</xdr:rowOff>
    </xdr:from>
    <xdr:to>
      <xdr:col>36</xdr:col>
      <xdr:colOff>165100</xdr:colOff>
      <xdr:row>41</xdr:row>
      <xdr:rowOff>109310</xdr:rowOff>
    </xdr:to>
    <xdr:sp macro="" textlink="">
      <xdr:nvSpPr>
        <xdr:cNvPr id="140" name="楕円 139"/>
        <xdr:cNvSpPr/>
      </xdr:nvSpPr>
      <xdr:spPr>
        <a:xfrm>
          <a:off x="6921500" y="70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54983</xdr:rowOff>
    </xdr:from>
    <xdr:to>
      <xdr:col>41</xdr:col>
      <xdr:colOff>50800</xdr:colOff>
      <xdr:row>41</xdr:row>
      <xdr:rowOff>58510</xdr:rowOff>
    </xdr:to>
    <xdr:cxnSp macro="">
      <xdr:nvCxnSpPr>
        <xdr:cNvPr id="141" name="直線コネクタ 140"/>
        <xdr:cNvCxnSpPr/>
      </xdr:nvCxnSpPr>
      <xdr:spPr>
        <a:xfrm flipV="1">
          <a:off x="6972300" y="708443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96737</xdr:rowOff>
    </xdr:from>
    <xdr:ext cx="534377" cy="259045"/>
    <xdr:sp macro="" textlink="">
      <xdr:nvSpPr>
        <xdr:cNvPr id="142" name="n_1aveValue【道路】&#10;一人当たり延長"/>
        <xdr:cNvSpPr txBox="1"/>
      </xdr:nvSpPr>
      <xdr:spPr>
        <a:xfrm>
          <a:off x="9359411" y="7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3" name="n_2aveValue【道路】&#10;一人当たり延長"/>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109179</xdr:rowOff>
    </xdr:from>
    <xdr:ext cx="534377" cy="259045"/>
    <xdr:sp macro="" textlink="">
      <xdr:nvSpPr>
        <xdr:cNvPr id="144" name="n_3aveValue【道路】&#10;一人当たり延長"/>
        <xdr:cNvSpPr txBox="1"/>
      </xdr:nvSpPr>
      <xdr:spPr>
        <a:xfrm>
          <a:off x="7594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81446</xdr:rowOff>
    </xdr:from>
    <xdr:ext cx="534377" cy="259045"/>
    <xdr:sp macro="" textlink="">
      <xdr:nvSpPr>
        <xdr:cNvPr id="145" name="n_4aveValue【道路】&#10;一人当たり延長"/>
        <xdr:cNvSpPr txBox="1"/>
      </xdr:nvSpPr>
      <xdr:spPr>
        <a:xfrm>
          <a:off x="6705111" y="67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111338</xdr:rowOff>
    </xdr:from>
    <xdr:ext cx="534377" cy="259045"/>
    <xdr:sp macro="" textlink="">
      <xdr:nvSpPr>
        <xdr:cNvPr id="146" name="n_1mainValue【道路】&#10;一人当たり延長"/>
        <xdr:cNvSpPr txBox="1"/>
      </xdr:nvSpPr>
      <xdr:spPr>
        <a:xfrm>
          <a:off x="9359411" y="67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115235</xdr:rowOff>
    </xdr:from>
    <xdr:ext cx="534377" cy="259045"/>
    <xdr:sp macro="" textlink="">
      <xdr:nvSpPr>
        <xdr:cNvPr id="147" name="n_2mainValue【道路】&#10;一人当たり延長"/>
        <xdr:cNvSpPr txBox="1"/>
      </xdr:nvSpPr>
      <xdr:spPr>
        <a:xfrm>
          <a:off x="8483111" y="68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122310</xdr:rowOff>
    </xdr:from>
    <xdr:ext cx="534377" cy="259045"/>
    <xdr:sp macro="" textlink="">
      <xdr:nvSpPr>
        <xdr:cNvPr id="148" name="n_3mainValue【道路】&#10;一人当たり延長"/>
        <xdr:cNvSpPr txBox="1"/>
      </xdr:nvSpPr>
      <xdr:spPr>
        <a:xfrm>
          <a:off x="7594111" y="68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100437</xdr:rowOff>
    </xdr:from>
    <xdr:ext cx="534377" cy="259045"/>
    <xdr:sp macro="" textlink="">
      <xdr:nvSpPr>
        <xdr:cNvPr id="149" name="n_4mainValue【道路】&#10;一人当たり延長"/>
        <xdr:cNvSpPr txBox="1"/>
      </xdr:nvSpPr>
      <xdr:spPr>
        <a:xfrm>
          <a:off x="6705111" y="71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13970</xdr:rowOff>
    </xdr:from>
    <xdr:to>
      <xdr:col>20</xdr:col>
      <xdr:colOff>38100</xdr:colOff>
      <xdr:row>62</xdr:row>
      <xdr:rowOff>115570</xdr:rowOff>
    </xdr:to>
    <xdr:sp macro="" textlink="">
      <xdr:nvSpPr>
        <xdr:cNvPr id="180" name="フローチャート: 判断 179"/>
        <xdr:cNvSpPr/>
      </xdr:nvSpPr>
      <xdr:spPr>
        <a:xfrm>
          <a:off x="3746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160655</xdr:rowOff>
    </xdr:from>
    <xdr:to>
      <xdr:col>15</xdr:col>
      <xdr:colOff>101600</xdr:colOff>
      <xdr:row>62</xdr:row>
      <xdr:rowOff>90805</xdr:rowOff>
    </xdr:to>
    <xdr:sp macro="" textlink="">
      <xdr:nvSpPr>
        <xdr:cNvPr id="181" name="フローチャート: 判断 180"/>
        <xdr:cNvSpPr/>
      </xdr:nvSpPr>
      <xdr:spPr>
        <a:xfrm>
          <a:off x="2857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82" name="フローチャート: 判断 181"/>
        <xdr:cNvSpPr/>
      </xdr:nvSpPr>
      <xdr:spPr>
        <a:xfrm>
          <a:off x="1968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3" name="フローチャート: 判断 182"/>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89" name="楕円 188"/>
        <xdr:cNvSpPr/>
      </xdr:nvSpPr>
      <xdr:spPr>
        <a:xfrm>
          <a:off x="4584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168292</xdr:rowOff>
    </xdr:from>
    <xdr:ext cx="405111" cy="259045"/>
    <xdr:sp macro="" textlink="">
      <xdr:nvSpPr>
        <xdr:cNvPr id="190" name="【橋りょう・トンネル】&#10;有形固定資産減価償却率該当値テキスト"/>
        <xdr:cNvSpPr txBox="1"/>
      </xdr:nvSpPr>
      <xdr:spPr>
        <a:xfrm>
          <a:off x="4673600"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78740</xdr:rowOff>
    </xdr:from>
    <xdr:to>
      <xdr:col>20</xdr:col>
      <xdr:colOff>38100</xdr:colOff>
      <xdr:row>64</xdr:row>
      <xdr:rowOff>8890</xdr:rowOff>
    </xdr:to>
    <xdr:sp macro="" textlink="">
      <xdr:nvSpPr>
        <xdr:cNvPr id="191" name="楕円 190"/>
        <xdr:cNvSpPr/>
      </xdr:nvSpPr>
      <xdr:spPr>
        <a:xfrm>
          <a:off x="3746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24765</xdr:rowOff>
    </xdr:from>
    <xdr:to>
      <xdr:col>24</xdr:col>
      <xdr:colOff>63500</xdr:colOff>
      <xdr:row>63</xdr:row>
      <xdr:rowOff>129540</xdr:rowOff>
    </xdr:to>
    <xdr:cxnSp macro="">
      <xdr:nvCxnSpPr>
        <xdr:cNvPr id="192" name="直線コネクタ 191"/>
        <xdr:cNvCxnSpPr/>
      </xdr:nvCxnSpPr>
      <xdr:spPr>
        <a:xfrm flipV="1">
          <a:off x="3797300" y="1065466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93" name="楕円 192"/>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63</xdr:row>
      <xdr:rowOff>129540</xdr:rowOff>
    </xdr:to>
    <xdr:cxnSp macro="">
      <xdr:nvCxnSpPr>
        <xdr:cNvPr id="194" name="直線コネクタ 193"/>
        <xdr:cNvCxnSpPr/>
      </xdr:nvCxnSpPr>
      <xdr:spPr>
        <a:xfrm>
          <a:off x="2908300" y="1059942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140970</xdr:rowOff>
    </xdr:to>
    <xdr:cxnSp macro="">
      <xdr:nvCxnSpPr>
        <xdr:cNvPr id="196" name="直線コネクタ 195"/>
        <xdr:cNvCxnSpPr/>
      </xdr:nvCxnSpPr>
      <xdr:spPr>
        <a:xfrm>
          <a:off x="2019300" y="105270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7" name="楕円 196"/>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68580</xdr:rowOff>
    </xdr:to>
    <xdr:cxnSp macro="">
      <xdr:nvCxnSpPr>
        <xdr:cNvPr id="198" name="直線コネクタ 197"/>
        <xdr:cNvCxnSpPr/>
      </xdr:nvCxnSpPr>
      <xdr:spPr>
        <a:xfrm>
          <a:off x="1130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132097</xdr:rowOff>
    </xdr:from>
    <xdr:ext cx="405111" cy="259045"/>
    <xdr:sp macro="" textlink="">
      <xdr:nvSpPr>
        <xdr:cNvPr id="199" name="n_1aveValue【橋りょう・トンネル】&#10;有形固定資産減価償却率"/>
        <xdr:cNvSpPr txBox="1"/>
      </xdr:nvSpPr>
      <xdr:spPr>
        <a:xfrm>
          <a:off x="35820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81932</xdr:rowOff>
    </xdr:from>
    <xdr:ext cx="405111" cy="259045"/>
    <xdr:sp macro="" textlink="">
      <xdr:nvSpPr>
        <xdr:cNvPr id="200" name="n_2aveValue【橋りょう・トンネル】&#10;有形固定資産減価償却率"/>
        <xdr:cNvSpPr txBox="1"/>
      </xdr:nvSpPr>
      <xdr:spPr>
        <a:xfrm>
          <a:off x="2705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1" name="n_3ave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2" name="n_4aveValue【橋りょう・トンネ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xdr:rowOff>
    </xdr:from>
    <xdr:ext cx="405111" cy="259045"/>
    <xdr:sp macro="" textlink="">
      <xdr:nvSpPr>
        <xdr:cNvPr id="203" name="n_1mainValue【橋りょう・トンネル】&#10;有形固定資産減価償却率"/>
        <xdr:cNvSpPr txBox="1"/>
      </xdr:nvSpPr>
      <xdr:spPr>
        <a:xfrm>
          <a:off x="35820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204" name="n_2mainValue【橋りょう・トンネ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135907</xdr:rowOff>
    </xdr:from>
    <xdr:ext cx="405111" cy="259045"/>
    <xdr:sp macro="" textlink="">
      <xdr:nvSpPr>
        <xdr:cNvPr id="205" name="n_3mainValue【橋りょう・トンネル】&#10;有形固定資産減価償却率"/>
        <xdr:cNvSpPr txBox="1"/>
      </xdr:nvSpPr>
      <xdr:spPr>
        <a:xfrm>
          <a:off x="1816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6" name="n_4mainValue【橋りょう・トンネル】&#10;有形固定資産減価償却率"/>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120006</xdr:rowOff>
    </xdr:from>
    <xdr:to>
      <xdr:col>50</xdr:col>
      <xdr:colOff>165100</xdr:colOff>
      <xdr:row>63</xdr:row>
      <xdr:rowOff>50156</xdr:rowOff>
    </xdr:to>
    <xdr:sp macro="" textlink="">
      <xdr:nvSpPr>
        <xdr:cNvPr id="237" name="フローチャート: 判断 236"/>
        <xdr:cNvSpPr/>
      </xdr:nvSpPr>
      <xdr:spPr>
        <a:xfrm>
          <a:off x="9588500" y="107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114926</xdr:rowOff>
    </xdr:from>
    <xdr:to>
      <xdr:col>46</xdr:col>
      <xdr:colOff>38100</xdr:colOff>
      <xdr:row>63</xdr:row>
      <xdr:rowOff>45076</xdr:rowOff>
    </xdr:to>
    <xdr:sp macro="" textlink="">
      <xdr:nvSpPr>
        <xdr:cNvPr id="238" name="フローチャート: 判断 237"/>
        <xdr:cNvSpPr/>
      </xdr:nvSpPr>
      <xdr:spPr>
        <a:xfrm>
          <a:off x="8699500" y="107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113181</xdr:rowOff>
    </xdr:from>
    <xdr:to>
      <xdr:col>41</xdr:col>
      <xdr:colOff>101600</xdr:colOff>
      <xdr:row>63</xdr:row>
      <xdr:rowOff>43331</xdr:rowOff>
    </xdr:to>
    <xdr:sp macro="" textlink="">
      <xdr:nvSpPr>
        <xdr:cNvPr id="239" name="フローチャート: 判断 238"/>
        <xdr:cNvSpPr/>
      </xdr:nvSpPr>
      <xdr:spPr>
        <a:xfrm>
          <a:off x="7810500" y="1074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122693</xdr:rowOff>
    </xdr:from>
    <xdr:to>
      <xdr:col>36</xdr:col>
      <xdr:colOff>165100</xdr:colOff>
      <xdr:row>63</xdr:row>
      <xdr:rowOff>52843</xdr:rowOff>
    </xdr:to>
    <xdr:sp macro="" textlink="">
      <xdr:nvSpPr>
        <xdr:cNvPr id="240" name="フローチャート: 判断 239"/>
        <xdr:cNvSpPr/>
      </xdr:nvSpPr>
      <xdr:spPr>
        <a:xfrm>
          <a:off x="6921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10096</xdr:rowOff>
    </xdr:from>
    <xdr:to>
      <xdr:col>55</xdr:col>
      <xdr:colOff>50800</xdr:colOff>
      <xdr:row>62</xdr:row>
      <xdr:rowOff>111696</xdr:rowOff>
    </xdr:to>
    <xdr:sp macro="" textlink="">
      <xdr:nvSpPr>
        <xdr:cNvPr id="246" name="楕円 245"/>
        <xdr:cNvSpPr/>
      </xdr:nvSpPr>
      <xdr:spPr>
        <a:xfrm>
          <a:off x="10426700" y="106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32973</xdr:rowOff>
    </xdr:from>
    <xdr:ext cx="599010" cy="259045"/>
    <xdr:sp macro="" textlink="">
      <xdr:nvSpPr>
        <xdr:cNvPr id="247" name="【橋りょう・トンネル】&#10;一人当たり有形固定資産（償却資産）額該当値テキスト"/>
        <xdr:cNvSpPr txBox="1"/>
      </xdr:nvSpPr>
      <xdr:spPr>
        <a:xfrm>
          <a:off x="10515600" y="1049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161737</xdr:rowOff>
    </xdr:from>
    <xdr:to>
      <xdr:col>50</xdr:col>
      <xdr:colOff>165100</xdr:colOff>
      <xdr:row>64</xdr:row>
      <xdr:rowOff>91887</xdr:rowOff>
    </xdr:to>
    <xdr:sp macro="" textlink="">
      <xdr:nvSpPr>
        <xdr:cNvPr id="248" name="楕円 247"/>
        <xdr:cNvSpPr/>
      </xdr:nvSpPr>
      <xdr:spPr>
        <a:xfrm>
          <a:off x="9588500" y="109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60896</xdr:rowOff>
    </xdr:from>
    <xdr:to>
      <xdr:col>55</xdr:col>
      <xdr:colOff>0</xdr:colOff>
      <xdr:row>64</xdr:row>
      <xdr:rowOff>41087</xdr:rowOff>
    </xdr:to>
    <xdr:cxnSp macro="">
      <xdr:nvCxnSpPr>
        <xdr:cNvPr id="249" name="直線コネクタ 248"/>
        <xdr:cNvCxnSpPr/>
      </xdr:nvCxnSpPr>
      <xdr:spPr>
        <a:xfrm flipV="1">
          <a:off x="9639300" y="10690796"/>
          <a:ext cx="838200" cy="3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23089</xdr:rowOff>
    </xdr:from>
    <xdr:to>
      <xdr:col>46</xdr:col>
      <xdr:colOff>38100</xdr:colOff>
      <xdr:row>62</xdr:row>
      <xdr:rowOff>124689</xdr:rowOff>
    </xdr:to>
    <xdr:sp macro="" textlink="">
      <xdr:nvSpPr>
        <xdr:cNvPr id="250" name="楕円 249"/>
        <xdr:cNvSpPr/>
      </xdr:nvSpPr>
      <xdr:spPr>
        <a:xfrm>
          <a:off x="8699500" y="106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73889</xdr:rowOff>
    </xdr:from>
    <xdr:to>
      <xdr:col>50</xdr:col>
      <xdr:colOff>114300</xdr:colOff>
      <xdr:row>64</xdr:row>
      <xdr:rowOff>41087</xdr:rowOff>
    </xdr:to>
    <xdr:cxnSp macro="">
      <xdr:nvCxnSpPr>
        <xdr:cNvPr id="251" name="直線コネクタ 250"/>
        <xdr:cNvCxnSpPr/>
      </xdr:nvCxnSpPr>
      <xdr:spPr>
        <a:xfrm>
          <a:off x="8750300" y="10703789"/>
          <a:ext cx="889000" cy="3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163977</xdr:rowOff>
    </xdr:from>
    <xdr:to>
      <xdr:col>41</xdr:col>
      <xdr:colOff>101600</xdr:colOff>
      <xdr:row>62</xdr:row>
      <xdr:rowOff>94127</xdr:rowOff>
    </xdr:to>
    <xdr:sp macro="" textlink="">
      <xdr:nvSpPr>
        <xdr:cNvPr id="252" name="楕円 251"/>
        <xdr:cNvSpPr/>
      </xdr:nvSpPr>
      <xdr:spPr>
        <a:xfrm>
          <a:off x="7810500" y="106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43327</xdr:rowOff>
    </xdr:from>
    <xdr:to>
      <xdr:col>45</xdr:col>
      <xdr:colOff>177800</xdr:colOff>
      <xdr:row>62</xdr:row>
      <xdr:rowOff>73889</xdr:rowOff>
    </xdr:to>
    <xdr:cxnSp macro="">
      <xdr:nvCxnSpPr>
        <xdr:cNvPr id="253" name="直線コネクタ 252"/>
        <xdr:cNvCxnSpPr/>
      </xdr:nvCxnSpPr>
      <xdr:spPr>
        <a:xfrm>
          <a:off x="7861300" y="10673227"/>
          <a:ext cx="889000" cy="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170783</xdr:rowOff>
    </xdr:from>
    <xdr:to>
      <xdr:col>36</xdr:col>
      <xdr:colOff>165100</xdr:colOff>
      <xdr:row>62</xdr:row>
      <xdr:rowOff>100933</xdr:rowOff>
    </xdr:to>
    <xdr:sp macro="" textlink="">
      <xdr:nvSpPr>
        <xdr:cNvPr id="254" name="楕円 253"/>
        <xdr:cNvSpPr/>
      </xdr:nvSpPr>
      <xdr:spPr>
        <a:xfrm>
          <a:off x="6921500" y="106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43327</xdr:rowOff>
    </xdr:from>
    <xdr:to>
      <xdr:col>41</xdr:col>
      <xdr:colOff>50800</xdr:colOff>
      <xdr:row>62</xdr:row>
      <xdr:rowOff>50133</xdr:rowOff>
    </xdr:to>
    <xdr:cxnSp macro="">
      <xdr:nvCxnSpPr>
        <xdr:cNvPr id="255" name="直線コネクタ 254"/>
        <xdr:cNvCxnSpPr/>
      </xdr:nvCxnSpPr>
      <xdr:spPr>
        <a:xfrm flipV="1">
          <a:off x="6972300" y="10673227"/>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66683</xdr:rowOff>
    </xdr:from>
    <xdr:ext cx="599010" cy="259045"/>
    <xdr:sp macro="" textlink="">
      <xdr:nvSpPr>
        <xdr:cNvPr id="256" name="n_1aveValue【橋りょう・トンネル】&#10;一人当たり有形固定資産（償却資産）額"/>
        <xdr:cNvSpPr txBox="1"/>
      </xdr:nvSpPr>
      <xdr:spPr>
        <a:xfrm>
          <a:off x="9327095" y="105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36203</xdr:rowOff>
    </xdr:from>
    <xdr:ext cx="599010" cy="259045"/>
    <xdr:sp macro="" textlink="">
      <xdr:nvSpPr>
        <xdr:cNvPr id="257" name="n_2aveValue【橋りょう・トンネル】&#10;一人当たり有形固定資産（償却資産）額"/>
        <xdr:cNvSpPr txBox="1"/>
      </xdr:nvSpPr>
      <xdr:spPr>
        <a:xfrm>
          <a:off x="8450795" y="1083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34458</xdr:rowOff>
    </xdr:from>
    <xdr:ext cx="599010" cy="259045"/>
    <xdr:sp macro="" textlink="">
      <xdr:nvSpPr>
        <xdr:cNvPr id="258" name="n_3aveValue【橋りょう・トンネル】&#10;一人当たり有形固定資産（償却資産）額"/>
        <xdr:cNvSpPr txBox="1"/>
      </xdr:nvSpPr>
      <xdr:spPr>
        <a:xfrm>
          <a:off x="7561795" y="1083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43970</xdr:rowOff>
    </xdr:from>
    <xdr:ext cx="599010" cy="259045"/>
    <xdr:sp macro="" textlink="">
      <xdr:nvSpPr>
        <xdr:cNvPr id="259" name="n_4aveValue【橋りょう・トンネル】&#10;一人当たり有形固定資産（償却資産）額"/>
        <xdr:cNvSpPr txBox="1"/>
      </xdr:nvSpPr>
      <xdr:spPr>
        <a:xfrm>
          <a:off x="66727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83014</xdr:rowOff>
    </xdr:from>
    <xdr:ext cx="534377" cy="259045"/>
    <xdr:sp macro="" textlink="">
      <xdr:nvSpPr>
        <xdr:cNvPr id="260" name="n_1mainValue【橋りょう・トンネル】&#10;一人当たり有形固定資産（償却資産）額"/>
        <xdr:cNvSpPr txBox="1"/>
      </xdr:nvSpPr>
      <xdr:spPr>
        <a:xfrm>
          <a:off x="9359411" y="110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141216</xdr:rowOff>
    </xdr:from>
    <xdr:ext cx="599010" cy="259045"/>
    <xdr:sp macro="" textlink="">
      <xdr:nvSpPr>
        <xdr:cNvPr id="261" name="n_2mainValue【橋りょう・トンネル】&#10;一人当たり有形固定資産（償却資産）額"/>
        <xdr:cNvSpPr txBox="1"/>
      </xdr:nvSpPr>
      <xdr:spPr>
        <a:xfrm>
          <a:off x="8450795" y="104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110654</xdr:rowOff>
    </xdr:from>
    <xdr:ext cx="599010" cy="259045"/>
    <xdr:sp macro="" textlink="">
      <xdr:nvSpPr>
        <xdr:cNvPr id="262" name="n_3mainValue【橋りょう・トンネル】&#10;一人当たり有形固定資産（償却資産）額"/>
        <xdr:cNvSpPr txBox="1"/>
      </xdr:nvSpPr>
      <xdr:spPr>
        <a:xfrm>
          <a:off x="7561795" y="103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117460</xdr:rowOff>
    </xdr:from>
    <xdr:ext cx="599010" cy="259045"/>
    <xdr:sp macro="" textlink="">
      <xdr:nvSpPr>
        <xdr:cNvPr id="263" name="n_4mainValue【橋りょう・トンネル】&#10;一人当たり有形固定資産（償却資産）額"/>
        <xdr:cNvSpPr txBox="1"/>
      </xdr:nvSpPr>
      <xdr:spPr>
        <a:xfrm>
          <a:off x="6672795" y="1040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5" name="フローチャート: 判断 294"/>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96" name="フローチャート: 判断 295"/>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297" name="フローチャート: 判断 296"/>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98" name="フローチャート: 判断 297"/>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4" name="楕円 303"/>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126382</xdr:rowOff>
    </xdr:from>
    <xdr:ext cx="405111" cy="259045"/>
    <xdr:sp macro="" textlink="">
      <xdr:nvSpPr>
        <xdr:cNvPr id="305" name="【公営住宅】&#10;有形固定資産減価償却率該当値テキスト"/>
        <xdr:cNvSpPr txBox="1"/>
      </xdr:nvSpPr>
      <xdr:spPr>
        <a:xfrm>
          <a:off x="4673600"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6" name="楕円 305"/>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154305</xdr:rowOff>
    </xdr:to>
    <xdr:cxnSp macro="">
      <xdr:nvCxnSpPr>
        <xdr:cNvPr id="307" name="直線コネクタ 306"/>
        <xdr:cNvCxnSpPr/>
      </xdr:nvCxnSpPr>
      <xdr:spPr>
        <a:xfrm>
          <a:off x="3797300" y="141808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308" name="楕円 307"/>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121920</xdr:rowOff>
    </xdr:to>
    <xdr:cxnSp macro="">
      <xdr:nvCxnSpPr>
        <xdr:cNvPr id="309" name="直線コネクタ 308"/>
        <xdr:cNvCxnSpPr/>
      </xdr:nvCxnSpPr>
      <xdr:spPr>
        <a:xfrm>
          <a:off x="2908300" y="14138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0" name="楕円 309"/>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80011</xdr:rowOff>
    </xdr:to>
    <xdr:cxnSp macro="">
      <xdr:nvCxnSpPr>
        <xdr:cNvPr id="311" name="直線コネクタ 310"/>
        <xdr:cNvCxnSpPr/>
      </xdr:nvCxnSpPr>
      <xdr:spPr>
        <a:xfrm>
          <a:off x="2019300" y="14095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2" name="楕円 311"/>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36195</xdr:rowOff>
    </xdr:to>
    <xdr:cxnSp macro="">
      <xdr:nvCxnSpPr>
        <xdr:cNvPr id="313" name="直線コネクタ 312"/>
        <xdr:cNvCxnSpPr/>
      </xdr:nvCxnSpPr>
      <xdr:spPr>
        <a:xfrm>
          <a:off x="1130300" y="14047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4"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315" name="n_2aveValue【公営住宅】&#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16" name="n_3aveValue【公営住宅】&#10;有形固定資産減価償却率"/>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7" name="n_4aveValue【公営住宅】&#10;有形固定資産減価償却率"/>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318" name="n_1mainValue【公営住宅】&#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9"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20" name="n_3main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55897</xdr:rowOff>
    </xdr:from>
    <xdr:ext cx="405111" cy="259045"/>
    <xdr:sp macro="" textlink="">
      <xdr:nvSpPr>
        <xdr:cNvPr id="321" name="n_4mainValue【公営住宅】&#10;有形固定資産減価償却率"/>
        <xdr:cNvSpPr txBox="1"/>
      </xdr:nvSpPr>
      <xdr:spPr>
        <a:xfrm>
          <a:off x="927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0" name="フローチャート: 判断 349"/>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351" name="フローチャート: 判断 350"/>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352" name="フローチャート: 判断 351"/>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353" name="フローチャート: 判断 352"/>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122265</xdr:rowOff>
    </xdr:from>
    <xdr:to>
      <xdr:col>55</xdr:col>
      <xdr:colOff>50800</xdr:colOff>
      <xdr:row>86</xdr:row>
      <xdr:rowOff>52415</xdr:rowOff>
    </xdr:to>
    <xdr:sp macro="" textlink="">
      <xdr:nvSpPr>
        <xdr:cNvPr id="359" name="楕円 358"/>
        <xdr:cNvSpPr/>
      </xdr:nvSpPr>
      <xdr:spPr>
        <a:xfrm>
          <a:off x="10426700" y="146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121351</xdr:rowOff>
    </xdr:from>
    <xdr:to>
      <xdr:col>50</xdr:col>
      <xdr:colOff>165100</xdr:colOff>
      <xdr:row>86</xdr:row>
      <xdr:rowOff>51501</xdr:rowOff>
    </xdr:to>
    <xdr:sp macro="" textlink="">
      <xdr:nvSpPr>
        <xdr:cNvPr id="361" name="楕円 360"/>
        <xdr:cNvSpPr/>
      </xdr:nvSpPr>
      <xdr:spPr>
        <a:xfrm>
          <a:off x="9588500" y="146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xdr:rowOff>
    </xdr:from>
    <xdr:to>
      <xdr:col>55</xdr:col>
      <xdr:colOff>0</xdr:colOff>
      <xdr:row>86</xdr:row>
      <xdr:rowOff>1615</xdr:rowOff>
    </xdr:to>
    <xdr:cxnSp macro="">
      <xdr:nvCxnSpPr>
        <xdr:cNvPr id="362" name="直線コネクタ 361"/>
        <xdr:cNvCxnSpPr/>
      </xdr:nvCxnSpPr>
      <xdr:spPr>
        <a:xfrm>
          <a:off x="9639300" y="1474540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121672</xdr:rowOff>
    </xdr:from>
    <xdr:to>
      <xdr:col>46</xdr:col>
      <xdr:colOff>38100</xdr:colOff>
      <xdr:row>86</xdr:row>
      <xdr:rowOff>51822</xdr:rowOff>
    </xdr:to>
    <xdr:sp macro="" textlink="">
      <xdr:nvSpPr>
        <xdr:cNvPr id="363" name="楕円 362"/>
        <xdr:cNvSpPr/>
      </xdr:nvSpPr>
      <xdr:spPr>
        <a:xfrm>
          <a:off x="8699500" y="146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xdr:rowOff>
    </xdr:from>
    <xdr:to>
      <xdr:col>50</xdr:col>
      <xdr:colOff>114300</xdr:colOff>
      <xdr:row>86</xdr:row>
      <xdr:rowOff>1022</xdr:rowOff>
    </xdr:to>
    <xdr:cxnSp macro="">
      <xdr:nvCxnSpPr>
        <xdr:cNvPr id="364" name="直線コネクタ 363"/>
        <xdr:cNvCxnSpPr/>
      </xdr:nvCxnSpPr>
      <xdr:spPr>
        <a:xfrm flipV="1">
          <a:off x="8750300" y="1474540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121946</xdr:rowOff>
    </xdr:from>
    <xdr:to>
      <xdr:col>41</xdr:col>
      <xdr:colOff>101600</xdr:colOff>
      <xdr:row>86</xdr:row>
      <xdr:rowOff>52096</xdr:rowOff>
    </xdr:to>
    <xdr:sp macro="" textlink="">
      <xdr:nvSpPr>
        <xdr:cNvPr id="365" name="楕円 364"/>
        <xdr:cNvSpPr/>
      </xdr:nvSpPr>
      <xdr:spPr>
        <a:xfrm>
          <a:off x="7810500" y="146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1022</xdr:rowOff>
    </xdr:from>
    <xdr:to>
      <xdr:col>45</xdr:col>
      <xdr:colOff>177800</xdr:colOff>
      <xdr:row>86</xdr:row>
      <xdr:rowOff>1296</xdr:rowOff>
    </xdr:to>
    <xdr:cxnSp macro="">
      <xdr:nvCxnSpPr>
        <xdr:cNvPr id="366" name="直線コネクタ 365"/>
        <xdr:cNvCxnSpPr/>
      </xdr:nvCxnSpPr>
      <xdr:spPr>
        <a:xfrm flipV="1">
          <a:off x="7861300" y="1474572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122493</xdr:rowOff>
    </xdr:from>
    <xdr:to>
      <xdr:col>36</xdr:col>
      <xdr:colOff>165100</xdr:colOff>
      <xdr:row>86</xdr:row>
      <xdr:rowOff>52643</xdr:rowOff>
    </xdr:to>
    <xdr:sp macro="" textlink="">
      <xdr:nvSpPr>
        <xdr:cNvPr id="367" name="楕円 366"/>
        <xdr:cNvSpPr/>
      </xdr:nvSpPr>
      <xdr:spPr>
        <a:xfrm>
          <a:off x="6921500" y="146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1296</xdr:rowOff>
    </xdr:from>
    <xdr:to>
      <xdr:col>41</xdr:col>
      <xdr:colOff>50800</xdr:colOff>
      <xdr:row>86</xdr:row>
      <xdr:rowOff>1843</xdr:rowOff>
    </xdr:to>
    <xdr:cxnSp macro="">
      <xdr:nvCxnSpPr>
        <xdr:cNvPr id="368" name="直線コネクタ 367"/>
        <xdr:cNvCxnSpPr/>
      </xdr:nvCxnSpPr>
      <xdr:spPr>
        <a:xfrm flipV="1">
          <a:off x="6972300" y="14745996"/>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69" name="n_1aveValue【公営住宅】&#10;一人当たり面積"/>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46148</xdr:rowOff>
    </xdr:from>
    <xdr:ext cx="469744" cy="259045"/>
    <xdr:sp macro="" textlink="">
      <xdr:nvSpPr>
        <xdr:cNvPr id="370" name="n_2aveValue【公営住宅】&#10;一人当たり面積"/>
        <xdr:cNvSpPr txBox="1"/>
      </xdr:nvSpPr>
      <xdr:spPr>
        <a:xfrm>
          <a:off x="8515427" y="147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371" name="n_3aveValue【公営住宅】&#10;一人当たり面積"/>
        <xdr:cNvSpPr txBox="1"/>
      </xdr:nvSpPr>
      <xdr:spPr>
        <a:xfrm>
          <a:off x="7626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47978</xdr:rowOff>
    </xdr:from>
    <xdr:ext cx="469744" cy="259045"/>
    <xdr:sp macro="" textlink="">
      <xdr:nvSpPr>
        <xdr:cNvPr id="372" name="n_4aveValue【公営住宅】&#10;一人当たり面積"/>
        <xdr:cNvSpPr txBox="1"/>
      </xdr:nvSpPr>
      <xdr:spPr>
        <a:xfrm>
          <a:off x="6737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68028</xdr:rowOff>
    </xdr:from>
    <xdr:ext cx="469744" cy="259045"/>
    <xdr:sp macro="" textlink="">
      <xdr:nvSpPr>
        <xdr:cNvPr id="373" name="n_1mainValue【公営住宅】&#10;一人当たり面積"/>
        <xdr:cNvSpPr txBox="1"/>
      </xdr:nvSpPr>
      <xdr:spPr>
        <a:xfrm>
          <a:off x="9391727" y="144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68349</xdr:rowOff>
    </xdr:from>
    <xdr:ext cx="469744" cy="259045"/>
    <xdr:sp macro="" textlink="">
      <xdr:nvSpPr>
        <xdr:cNvPr id="374" name="n_2mainValue【公営住宅】&#10;一人当たり面積"/>
        <xdr:cNvSpPr txBox="1"/>
      </xdr:nvSpPr>
      <xdr:spPr>
        <a:xfrm>
          <a:off x="8515427" y="1447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68623</xdr:rowOff>
    </xdr:from>
    <xdr:ext cx="469744" cy="259045"/>
    <xdr:sp macro="" textlink="">
      <xdr:nvSpPr>
        <xdr:cNvPr id="375" name="n_3mainValue【公営住宅】&#10;一人当たり面積"/>
        <xdr:cNvSpPr txBox="1"/>
      </xdr:nvSpPr>
      <xdr:spPr>
        <a:xfrm>
          <a:off x="7626427" y="144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69170</xdr:rowOff>
    </xdr:from>
    <xdr:ext cx="469744" cy="259045"/>
    <xdr:sp macro="" textlink="">
      <xdr:nvSpPr>
        <xdr:cNvPr id="376" name="n_4mainValue【公営住宅】&#10;一人当たり面積"/>
        <xdr:cNvSpPr txBox="1"/>
      </xdr:nvSpPr>
      <xdr:spPr>
        <a:xfrm>
          <a:off x="6737427" y="1447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425" name="フローチャート: 判断 424"/>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6" name="フローチャート: 判断 425"/>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7" name="フローチャート: 判断 426"/>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428" name="フローチャート: 判断 427"/>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34" name="楕円 433"/>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35"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123372</xdr:rowOff>
    </xdr:from>
    <xdr:to>
      <xdr:col>81</xdr:col>
      <xdr:colOff>101600</xdr:colOff>
      <xdr:row>40</xdr:row>
      <xdr:rowOff>53522</xdr:rowOff>
    </xdr:to>
    <xdr:sp macro="" textlink="">
      <xdr:nvSpPr>
        <xdr:cNvPr id="436" name="楕円 435"/>
        <xdr:cNvSpPr/>
      </xdr:nvSpPr>
      <xdr:spPr>
        <a:xfrm>
          <a:off x="15430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2722</xdr:rowOff>
    </xdr:from>
    <xdr:to>
      <xdr:col>85</xdr:col>
      <xdr:colOff>127000</xdr:colOff>
      <xdr:row>40</xdr:row>
      <xdr:rowOff>64770</xdr:rowOff>
    </xdr:to>
    <xdr:cxnSp macro="">
      <xdr:nvCxnSpPr>
        <xdr:cNvPr id="437" name="直線コネクタ 436"/>
        <xdr:cNvCxnSpPr/>
      </xdr:nvCxnSpPr>
      <xdr:spPr>
        <a:xfrm>
          <a:off x="15481300" y="686072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38" name="楕円 437"/>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68035</xdr:rowOff>
    </xdr:to>
    <xdr:cxnSp macro="">
      <xdr:nvCxnSpPr>
        <xdr:cNvPr id="439" name="直線コネクタ 438"/>
        <xdr:cNvCxnSpPr/>
      </xdr:nvCxnSpPr>
      <xdr:spPr>
        <a:xfrm flipV="1">
          <a:off x="14592300" y="686072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156028</xdr:rowOff>
    </xdr:from>
    <xdr:to>
      <xdr:col>72</xdr:col>
      <xdr:colOff>38100</xdr:colOff>
      <xdr:row>40</xdr:row>
      <xdr:rowOff>86178</xdr:rowOff>
    </xdr:to>
    <xdr:sp macro="" textlink="">
      <xdr:nvSpPr>
        <xdr:cNvPr id="440" name="楕円 439"/>
        <xdr:cNvSpPr/>
      </xdr:nvSpPr>
      <xdr:spPr>
        <a:xfrm>
          <a:off x="13652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35378</xdr:rowOff>
    </xdr:from>
    <xdr:to>
      <xdr:col>76</xdr:col>
      <xdr:colOff>114300</xdr:colOff>
      <xdr:row>40</xdr:row>
      <xdr:rowOff>68035</xdr:rowOff>
    </xdr:to>
    <xdr:cxnSp macro="">
      <xdr:nvCxnSpPr>
        <xdr:cNvPr id="441" name="直線コネクタ 440"/>
        <xdr:cNvCxnSpPr/>
      </xdr:nvCxnSpPr>
      <xdr:spPr>
        <a:xfrm>
          <a:off x="13703300" y="68933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141333</xdr:rowOff>
    </xdr:from>
    <xdr:to>
      <xdr:col>67</xdr:col>
      <xdr:colOff>101600</xdr:colOff>
      <xdr:row>40</xdr:row>
      <xdr:rowOff>71483</xdr:rowOff>
    </xdr:to>
    <xdr:sp macro="" textlink="">
      <xdr:nvSpPr>
        <xdr:cNvPr id="442" name="楕円 441"/>
        <xdr:cNvSpPr/>
      </xdr:nvSpPr>
      <xdr:spPr>
        <a:xfrm>
          <a:off x="1276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20683</xdr:rowOff>
    </xdr:from>
    <xdr:to>
      <xdr:col>71</xdr:col>
      <xdr:colOff>177800</xdr:colOff>
      <xdr:row>40</xdr:row>
      <xdr:rowOff>35378</xdr:rowOff>
    </xdr:to>
    <xdr:cxnSp macro="">
      <xdr:nvCxnSpPr>
        <xdr:cNvPr id="443" name="直線コネクタ 442"/>
        <xdr:cNvCxnSpPr/>
      </xdr:nvCxnSpPr>
      <xdr:spPr>
        <a:xfrm>
          <a:off x="12814300" y="687868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92908</xdr:rowOff>
    </xdr:from>
    <xdr:ext cx="405111" cy="259045"/>
    <xdr:sp macro="" textlink="">
      <xdr:nvSpPr>
        <xdr:cNvPr id="444" name="n_1aveValue【認定こども園・幼稚園・保育所】&#10;有形固定資産減価償却率"/>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5"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6"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47" name="n_4ave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44649</xdr:rowOff>
    </xdr:from>
    <xdr:ext cx="405111" cy="259045"/>
    <xdr:sp macro="" textlink="">
      <xdr:nvSpPr>
        <xdr:cNvPr id="448" name="n_1mainValue【認定こども園・幼稚園・保育所】&#10;有形固定資産減価償却率"/>
        <xdr:cNvSpPr txBox="1"/>
      </xdr:nvSpPr>
      <xdr:spPr>
        <a:xfrm>
          <a:off x="15266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49" name="n_2mainValue【認定こども園・幼稚園・保育所】&#10;有形固定資産減価償却率"/>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77305</xdr:rowOff>
    </xdr:from>
    <xdr:ext cx="405111" cy="259045"/>
    <xdr:sp macro="" textlink="">
      <xdr:nvSpPr>
        <xdr:cNvPr id="450" name="n_3mainValue【認定こども園・幼稚園・保育所】&#10;有形固定資産減価償却率"/>
        <xdr:cNvSpPr txBox="1"/>
      </xdr:nvSpPr>
      <xdr:spPr>
        <a:xfrm>
          <a:off x="13500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62610</xdr:rowOff>
    </xdr:from>
    <xdr:ext cx="405111" cy="259045"/>
    <xdr:sp macro="" textlink="">
      <xdr:nvSpPr>
        <xdr:cNvPr id="451" name="n_4mainValue【認定こども園・幼稚園・保育所】&#10;有形固定資産減価償却率"/>
        <xdr:cNvSpPr txBox="1"/>
      </xdr:nvSpPr>
      <xdr:spPr>
        <a:xfrm>
          <a:off x="12611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484" name="フローチャート: 判断 483"/>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485" name="フローチャート: 判断 484"/>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486" name="フローチャート: 判断 485"/>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487" name="フローチャート: 判断 486"/>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87449</xdr:rowOff>
    </xdr:from>
    <xdr:to>
      <xdr:col>116</xdr:col>
      <xdr:colOff>114300</xdr:colOff>
      <xdr:row>41</xdr:row>
      <xdr:rowOff>17599</xdr:rowOff>
    </xdr:to>
    <xdr:sp macro="" textlink="">
      <xdr:nvSpPr>
        <xdr:cNvPr id="493" name="楕円 492"/>
        <xdr:cNvSpPr/>
      </xdr:nvSpPr>
      <xdr:spPr>
        <a:xfrm>
          <a:off x="22110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65876</xdr:rowOff>
    </xdr:from>
    <xdr:ext cx="469744" cy="259045"/>
    <xdr:sp macro="" textlink="">
      <xdr:nvSpPr>
        <xdr:cNvPr id="494" name="【認定こども園・幼稚園・保育所】&#10;一人当たり面積該当値テキスト"/>
        <xdr:cNvSpPr txBox="1"/>
      </xdr:nvSpPr>
      <xdr:spPr>
        <a:xfrm>
          <a:off x="22199600"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92347</xdr:rowOff>
    </xdr:from>
    <xdr:to>
      <xdr:col>112</xdr:col>
      <xdr:colOff>38100</xdr:colOff>
      <xdr:row>41</xdr:row>
      <xdr:rowOff>22497</xdr:rowOff>
    </xdr:to>
    <xdr:sp macro="" textlink="">
      <xdr:nvSpPr>
        <xdr:cNvPr id="495" name="楕円 494"/>
        <xdr:cNvSpPr/>
      </xdr:nvSpPr>
      <xdr:spPr>
        <a:xfrm>
          <a:off x="21272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138249</xdr:rowOff>
    </xdr:from>
    <xdr:to>
      <xdr:col>116</xdr:col>
      <xdr:colOff>63500</xdr:colOff>
      <xdr:row>40</xdr:row>
      <xdr:rowOff>143147</xdr:rowOff>
    </xdr:to>
    <xdr:cxnSp macro="">
      <xdr:nvCxnSpPr>
        <xdr:cNvPr id="496" name="直線コネクタ 495"/>
        <xdr:cNvCxnSpPr/>
      </xdr:nvCxnSpPr>
      <xdr:spPr>
        <a:xfrm flipV="1">
          <a:off x="21323300" y="699624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54791</xdr:rowOff>
    </xdr:from>
    <xdr:to>
      <xdr:col>107</xdr:col>
      <xdr:colOff>101600</xdr:colOff>
      <xdr:row>40</xdr:row>
      <xdr:rowOff>156391</xdr:rowOff>
    </xdr:to>
    <xdr:sp macro="" textlink="">
      <xdr:nvSpPr>
        <xdr:cNvPr id="497" name="楕円 496"/>
        <xdr:cNvSpPr/>
      </xdr:nvSpPr>
      <xdr:spPr>
        <a:xfrm>
          <a:off x="20383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105591</xdr:rowOff>
    </xdr:from>
    <xdr:to>
      <xdr:col>111</xdr:col>
      <xdr:colOff>177800</xdr:colOff>
      <xdr:row>40</xdr:row>
      <xdr:rowOff>143147</xdr:rowOff>
    </xdr:to>
    <xdr:cxnSp macro="">
      <xdr:nvCxnSpPr>
        <xdr:cNvPr id="498" name="直線コネクタ 497"/>
        <xdr:cNvCxnSpPr/>
      </xdr:nvCxnSpPr>
      <xdr:spPr>
        <a:xfrm>
          <a:off x="20434300" y="69635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59690</xdr:rowOff>
    </xdr:from>
    <xdr:to>
      <xdr:col>102</xdr:col>
      <xdr:colOff>165100</xdr:colOff>
      <xdr:row>40</xdr:row>
      <xdr:rowOff>161290</xdr:rowOff>
    </xdr:to>
    <xdr:sp macro="" textlink="">
      <xdr:nvSpPr>
        <xdr:cNvPr id="499" name="楕円 498"/>
        <xdr:cNvSpPr/>
      </xdr:nvSpPr>
      <xdr:spPr>
        <a:xfrm>
          <a:off x="19494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105591</xdr:rowOff>
    </xdr:from>
    <xdr:to>
      <xdr:col>107</xdr:col>
      <xdr:colOff>50800</xdr:colOff>
      <xdr:row>40</xdr:row>
      <xdr:rowOff>110490</xdr:rowOff>
    </xdr:to>
    <xdr:cxnSp macro="">
      <xdr:nvCxnSpPr>
        <xdr:cNvPr id="500" name="直線コネクタ 499"/>
        <xdr:cNvCxnSpPr/>
      </xdr:nvCxnSpPr>
      <xdr:spPr>
        <a:xfrm flipV="1">
          <a:off x="19545300" y="69635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72753</xdr:rowOff>
    </xdr:from>
    <xdr:to>
      <xdr:col>98</xdr:col>
      <xdr:colOff>38100</xdr:colOff>
      <xdr:row>41</xdr:row>
      <xdr:rowOff>2903</xdr:rowOff>
    </xdr:to>
    <xdr:sp macro="" textlink="">
      <xdr:nvSpPr>
        <xdr:cNvPr id="501" name="楕円 500"/>
        <xdr:cNvSpPr/>
      </xdr:nvSpPr>
      <xdr:spPr>
        <a:xfrm>
          <a:off x="18605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110490</xdr:rowOff>
    </xdr:from>
    <xdr:to>
      <xdr:col>102</xdr:col>
      <xdr:colOff>114300</xdr:colOff>
      <xdr:row>40</xdr:row>
      <xdr:rowOff>123553</xdr:rowOff>
    </xdr:to>
    <xdr:cxnSp macro="">
      <xdr:nvCxnSpPr>
        <xdr:cNvPr id="502" name="直線コネクタ 501"/>
        <xdr:cNvCxnSpPr/>
      </xdr:nvCxnSpPr>
      <xdr:spPr>
        <a:xfrm flipV="1">
          <a:off x="18656300" y="696849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62610</xdr:rowOff>
    </xdr:from>
    <xdr:ext cx="469744" cy="259045"/>
    <xdr:sp macro="" textlink="">
      <xdr:nvSpPr>
        <xdr:cNvPr id="503" name="n_1aveValue【認定こども園・幼稚園・保育所】&#10;一人当たり面積"/>
        <xdr:cNvSpPr txBox="1"/>
      </xdr:nvSpPr>
      <xdr:spPr>
        <a:xfrm>
          <a:off x="21075727" y="709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67508</xdr:rowOff>
    </xdr:from>
    <xdr:ext cx="469744" cy="259045"/>
    <xdr:sp macro="" textlink="">
      <xdr:nvSpPr>
        <xdr:cNvPr id="504" name="n_2aveValue【認定こども園・幼稚園・保育所】&#10;一人当たり面積"/>
        <xdr:cNvSpPr txBox="1"/>
      </xdr:nvSpPr>
      <xdr:spPr>
        <a:xfrm>
          <a:off x="20199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67508</xdr:rowOff>
    </xdr:from>
    <xdr:ext cx="469744" cy="259045"/>
    <xdr:sp macro="" textlink="">
      <xdr:nvSpPr>
        <xdr:cNvPr id="505" name="n_3aveValue【認定こども園・幼稚園・保育所】&#10;一人当たり面積"/>
        <xdr:cNvSpPr txBox="1"/>
      </xdr:nvSpPr>
      <xdr:spPr>
        <a:xfrm>
          <a:off x="19310427" y="70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506" name="n_4aveValue【認定こども園・幼稚園・保育所】&#10;一人当たり面積"/>
        <xdr:cNvSpPr txBox="1"/>
      </xdr:nvSpPr>
      <xdr:spPr>
        <a:xfrm>
          <a:off x="18421427" y="709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39024</xdr:rowOff>
    </xdr:from>
    <xdr:ext cx="469744" cy="259045"/>
    <xdr:sp macro="" textlink="">
      <xdr:nvSpPr>
        <xdr:cNvPr id="507" name="n_1mainValue【認定こども園・幼稚園・保育所】&#10;一人当たり面積"/>
        <xdr:cNvSpPr txBox="1"/>
      </xdr:nvSpPr>
      <xdr:spPr>
        <a:xfrm>
          <a:off x="21075727" y="67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1468</xdr:rowOff>
    </xdr:from>
    <xdr:ext cx="469744" cy="259045"/>
    <xdr:sp macro="" textlink="">
      <xdr:nvSpPr>
        <xdr:cNvPr id="508" name="n_2mainValue【認定こども園・幼稚園・保育所】&#10;一人当たり面積"/>
        <xdr:cNvSpPr txBox="1"/>
      </xdr:nvSpPr>
      <xdr:spPr>
        <a:xfrm>
          <a:off x="20199427"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6367</xdr:rowOff>
    </xdr:from>
    <xdr:ext cx="469744" cy="259045"/>
    <xdr:sp macro="" textlink="">
      <xdr:nvSpPr>
        <xdr:cNvPr id="509" name="n_3mainValue【認定こども園・幼稚園・保育所】&#10;一人当たり面積"/>
        <xdr:cNvSpPr txBox="1"/>
      </xdr:nvSpPr>
      <xdr:spPr>
        <a:xfrm>
          <a:off x="19310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19430</xdr:rowOff>
    </xdr:from>
    <xdr:ext cx="469744" cy="259045"/>
    <xdr:sp macro="" textlink="">
      <xdr:nvSpPr>
        <xdr:cNvPr id="510" name="n_4mainValue【認定こども園・幼稚園・保育所】&#10;一人当たり面積"/>
        <xdr:cNvSpPr txBox="1"/>
      </xdr:nvSpPr>
      <xdr:spPr>
        <a:xfrm>
          <a:off x="18421427" y="670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2" name="フローチャート: 判断 54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3" name="フローチャート: 判断 542"/>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44" name="フローチャート: 判断 543"/>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551" name="楕円 550"/>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552" name="【学校施設】&#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53" name="楕円 552"/>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70485</xdr:rowOff>
    </xdr:to>
    <xdr:cxnSp macro="">
      <xdr:nvCxnSpPr>
        <xdr:cNvPr id="554" name="直線コネクタ 553"/>
        <xdr:cNvCxnSpPr/>
      </xdr:nvCxnSpPr>
      <xdr:spPr>
        <a:xfrm flipV="1">
          <a:off x="15481300" y="101593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5" name="楕円 554"/>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125730</xdr:rowOff>
    </xdr:to>
    <xdr:cxnSp macro="">
      <xdr:nvCxnSpPr>
        <xdr:cNvPr id="556" name="直線コネクタ 555"/>
        <xdr:cNvCxnSpPr/>
      </xdr:nvCxnSpPr>
      <xdr:spPr>
        <a:xfrm flipV="1">
          <a:off x="14592300" y="101860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楕円 556"/>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150495</xdr:rowOff>
    </xdr:to>
    <xdr:cxnSp macro="">
      <xdr:nvCxnSpPr>
        <xdr:cNvPr id="558" name="直線コネクタ 557"/>
        <xdr:cNvCxnSpPr/>
      </xdr:nvCxnSpPr>
      <xdr:spPr>
        <a:xfrm flipV="1">
          <a:off x="13703300" y="102412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111125</xdr:rowOff>
    </xdr:from>
    <xdr:to>
      <xdr:col>67</xdr:col>
      <xdr:colOff>101600</xdr:colOff>
      <xdr:row>60</xdr:row>
      <xdr:rowOff>41275</xdr:rowOff>
    </xdr:to>
    <xdr:sp macro="" textlink="">
      <xdr:nvSpPr>
        <xdr:cNvPr id="559" name="楕円 558"/>
        <xdr:cNvSpPr/>
      </xdr:nvSpPr>
      <xdr:spPr>
        <a:xfrm>
          <a:off x="12763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150495</xdr:rowOff>
    </xdr:from>
    <xdr:to>
      <xdr:col>71</xdr:col>
      <xdr:colOff>177800</xdr:colOff>
      <xdr:row>59</xdr:row>
      <xdr:rowOff>161925</xdr:rowOff>
    </xdr:to>
    <xdr:cxnSp macro="">
      <xdr:nvCxnSpPr>
        <xdr:cNvPr id="560" name="直線コネクタ 559"/>
        <xdr:cNvCxnSpPr/>
      </xdr:nvCxnSpPr>
      <xdr:spPr>
        <a:xfrm flipV="1">
          <a:off x="12814300" y="10266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61"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2" name="n_2aveValue【学校施設】&#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3"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565" name="n_1mainValue【学校施設】&#10;有形固定資産減価償却率"/>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6"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67" name="n_3mainValue【学校施設】&#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32402</xdr:rowOff>
    </xdr:from>
    <xdr:ext cx="405111" cy="259045"/>
    <xdr:sp macro="" textlink="">
      <xdr:nvSpPr>
        <xdr:cNvPr id="568" name="n_4mainValue【学校施設】&#10;有形固定資産減価償却率"/>
        <xdr:cNvSpPr txBox="1"/>
      </xdr:nvSpPr>
      <xdr:spPr>
        <a:xfrm>
          <a:off x="12611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99" name="フローチャート: 判断 598"/>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600" name="フローチャート: 判断 599"/>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601" name="フローチャート: 判断 600"/>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602" name="フローチャート: 判断 601"/>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39497</xdr:rowOff>
    </xdr:from>
    <xdr:to>
      <xdr:col>116</xdr:col>
      <xdr:colOff>114300</xdr:colOff>
      <xdr:row>62</xdr:row>
      <xdr:rowOff>141097</xdr:rowOff>
    </xdr:to>
    <xdr:sp macro="" textlink="">
      <xdr:nvSpPr>
        <xdr:cNvPr id="608" name="楕円 607"/>
        <xdr:cNvSpPr/>
      </xdr:nvSpPr>
      <xdr:spPr>
        <a:xfrm>
          <a:off x="221107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125874</xdr:rowOff>
    </xdr:from>
    <xdr:ext cx="469744" cy="259045"/>
    <xdr:sp macro="" textlink="">
      <xdr:nvSpPr>
        <xdr:cNvPr id="609" name="【学校施設】&#10;一人当たり面積該当値テキスト"/>
        <xdr:cNvSpPr txBox="1"/>
      </xdr:nvSpPr>
      <xdr:spPr>
        <a:xfrm>
          <a:off x="22199600" y="105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28067</xdr:rowOff>
    </xdr:from>
    <xdr:to>
      <xdr:col>112</xdr:col>
      <xdr:colOff>38100</xdr:colOff>
      <xdr:row>62</xdr:row>
      <xdr:rowOff>129667</xdr:rowOff>
    </xdr:to>
    <xdr:sp macro="" textlink="">
      <xdr:nvSpPr>
        <xdr:cNvPr id="610" name="楕円 609"/>
        <xdr:cNvSpPr/>
      </xdr:nvSpPr>
      <xdr:spPr>
        <a:xfrm>
          <a:off x="21272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78867</xdr:rowOff>
    </xdr:from>
    <xdr:to>
      <xdr:col>116</xdr:col>
      <xdr:colOff>63500</xdr:colOff>
      <xdr:row>62</xdr:row>
      <xdr:rowOff>90297</xdr:rowOff>
    </xdr:to>
    <xdr:cxnSp macro="">
      <xdr:nvCxnSpPr>
        <xdr:cNvPr id="611" name="直線コネクタ 610"/>
        <xdr:cNvCxnSpPr/>
      </xdr:nvCxnSpPr>
      <xdr:spPr>
        <a:xfrm>
          <a:off x="21323300" y="107087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51308</xdr:rowOff>
    </xdr:from>
    <xdr:to>
      <xdr:col>107</xdr:col>
      <xdr:colOff>101600</xdr:colOff>
      <xdr:row>62</xdr:row>
      <xdr:rowOff>152908</xdr:rowOff>
    </xdr:to>
    <xdr:sp macro="" textlink="">
      <xdr:nvSpPr>
        <xdr:cNvPr id="612" name="楕円 611"/>
        <xdr:cNvSpPr/>
      </xdr:nvSpPr>
      <xdr:spPr>
        <a:xfrm>
          <a:off x="20383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78867</xdr:rowOff>
    </xdr:from>
    <xdr:to>
      <xdr:col>111</xdr:col>
      <xdr:colOff>177800</xdr:colOff>
      <xdr:row>62</xdr:row>
      <xdr:rowOff>102108</xdr:rowOff>
    </xdr:to>
    <xdr:cxnSp macro="">
      <xdr:nvCxnSpPr>
        <xdr:cNvPr id="613" name="直線コネクタ 612"/>
        <xdr:cNvCxnSpPr/>
      </xdr:nvCxnSpPr>
      <xdr:spPr>
        <a:xfrm flipV="1">
          <a:off x="20434300" y="1070876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160845</xdr:rowOff>
    </xdr:from>
    <xdr:to>
      <xdr:col>102</xdr:col>
      <xdr:colOff>165100</xdr:colOff>
      <xdr:row>64</xdr:row>
      <xdr:rowOff>90995</xdr:rowOff>
    </xdr:to>
    <xdr:sp macro="" textlink="">
      <xdr:nvSpPr>
        <xdr:cNvPr id="614" name="楕円 613"/>
        <xdr:cNvSpPr/>
      </xdr:nvSpPr>
      <xdr:spPr>
        <a:xfrm>
          <a:off x="19494500" y="109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102108</xdr:rowOff>
    </xdr:from>
    <xdr:to>
      <xdr:col>107</xdr:col>
      <xdr:colOff>50800</xdr:colOff>
      <xdr:row>64</xdr:row>
      <xdr:rowOff>40195</xdr:rowOff>
    </xdr:to>
    <xdr:cxnSp macro="">
      <xdr:nvCxnSpPr>
        <xdr:cNvPr id="615" name="直線コネクタ 614"/>
        <xdr:cNvCxnSpPr/>
      </xdr:nvCxnSpPr>
      <xdr:spPr>
        <a:xfrm flipV="1">
          <a:off x="19545300" y="10732008"/>
          <a:ext cx="889000" cy="28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xdr:rowOff>
    </xdr:from>
    <xdr:to>
      <xdr:col>98</xdr:col>
      <xdr:colOff>38100</xdr:colOff>
      <xdr:row>62</xdr:row>
      <xdr:rowOff>115951</xdr:rowOff>
    </xdr:to>
    <xdr:sp macro="" textlink="">
      <xdr:nvSpPr>
        <xdr:cNvPr id="616" name="楕円 615"/>
        <xdr:cNvSpPr/>
      </xdr:nvSpPr>
      <xdr:spPr>
        <a:xfrm>
          <a:off x="18605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65151</xdr:rowOff>
    </xdr:from>
    <xdr:to>
      <xdr:col>102</xdr:col>
      <xdr:colOff>114300</xdr:colOff>
      <xdr:row>64</xdr:row>
      <xdr:rowOff>40195</xdr:rowOff>
    </xdr:to>
    <xdr:cxnSp macro="">
      <xdr:nvCxnSpPr>
        <xdr:cNvPr id="617" name="直線コネクタ 616"/>
        <xdr:cNvCxnSpPr/>
      </xdr:nvCxnSpPr>
      <xdr:spPr>
        <a:xfrm>
          <a:off x="18656300" y="10695051"/>
          <a:ext cx="889000" cy="3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135717</xdr:rowOff>
    </xdr:from>
    <xdr:ext cx="469744" cy="259045"/>
    <xdr:sp macro="" textlink="">
      <xdr:nvSpPr>
        <xdr:cNvPr id="618" name="n_1aveValue【学校施設】&#10;一人当たり面積"/>
        <xdr:cNvSpPr txBox="1"/>
      </xdr:nvSpPr>
      <xdr:spPr>
        <a:xfrm>
          <a:off x="21075727" y="104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139526</xdr:rowOff>
    </xdr:from>
    <xdr:ext cx="469744" cy="259045"/>
    <xdr:sp macro="" textlink="">
      <xdr:nvSpPr>
        <xdr:cNvPr id="619" name="n_2aveValue【学校施設】&#10;一人当たり面積"/>
        <xdr:cNvSpPr txBox="1"/>
      </xdr:nvSpPr>
      <xdr:spPr>
        <a:xfrm>
          <a:off x="20199427" y="1042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148671</xdr:rowOff>
    </xdr:from>
    <xdr:ext cx="469744" cy="259045"/>
    <xdr:sp macro="" textlink="">
      <xdr:nvSpPr>
        <xdr:cNvPr id="620" name="n_3aveValue【学校施設】&#10;一人当たり面積"/>
        <xdr:cNvSpPr txBox="1"/>
      </xdr:nvSpPr>
      <xdr:spPr>
        <a:xfrm>
          <a:off x="19310427" y="10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116032</xdr:rowOff>
    </xdr:from>
    <xdr:ext cx="469744" cy="259045"/>
    <xdr:sp macro="" textlink="">
      <xdr:nvSpPr>
        <xdr:cNvPr id="621" name="n_4aveValue【学校施設】&#10;一人当たり面積"/>
        <xdr:cNvSpPr txBox="1"/>
      </xdr:nvSpPr>
      <xdr:spPr>
        <a:xfrm>
          <a:off x="18421427" y="1074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120794</xdr:rowOff>
    </xdr:from>
    <xdr:ext cx="469744" cy="259045"/>
    <xdr:sp macro="" textlink="">
      <xdr:nvSpPr>
        <xdr:cNvPr id="622" name="n_1mainValue【学校施設】&#10;一人当たり面積"/>
        <xdr:cNvSpPr txBox="1"/>
      </xdr:nvSpPr>
      <xdr:spPr>
        <a:xfrm>
          <a:off x="210757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144035</xdr:rowOff>
    </xdr:from>
    <xdr:ext cx="469744" cy="259045"/>
    <xdr:sp macro="" textlink="">
      <xdr:nvSpPr>
        <xdr:cNvPr id="623" name="n_2mainValue【学校施設】&#10;一人当たり面積"/>
        <xdr:cNvSpPr txBox="1"/>
      </xdr:nvSpPr>
      <xdr:spPr>
        <a:xfrm>
          <a:off x="20199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82122</xdr:rowOff>
    </xdr:from>
    <xdr:ext cx="469744" cy="259045"/>
    <xdr:sp macro="" textlink="">
      <xdr:nvSpPr>
        <xdr:cNvPr id="624" name="n_3mainValue【学校施設】&#10;一人当たり面積"/>
        <xdr:cNvSpPr txBox="1"/>
      </xdr:nvSpPr>
      <xdr:spPr>
        <a:xfrm>
          <a:off x="19310427" y="110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132478</xdr:rowOff>
    </xdr:from>
    <xdr:ext cx="469744" cy="259045"/>
    <xdr:sp macro="" textlink="">
      <xdr:nvSpPr>
        <xdr:cNvPr id="625" name="n_4mainValue【学校施設】&#10;一人当たり面積"/>
        <xdr:cNvSpPr txBox="1"/>
      </xdr:nvSpPr>
      <xdr:spPr>
        <a:xfrm>
          <a:off x="18421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6" name="直線コネクタ 6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70" name="直線コネクタ 6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2" name="フローチャート: 判断 6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73" name="フローチャート: 判断 67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674" name="フローチャート: 判断 67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75" name="フローチャート: 判断 67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676" name="フローチャート: 判断 67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682" name="楕円 681"/>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683" name="【公民館】&#10;有形固定資産減価償却率該当値テキスト"/>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684" name="楕円 683"/>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66675</xdr:rowOff>
    </xdr:from>
    <xdr:to>
      <xdr:col>85</xdr:col>
      <xdr:colOff>127000</xdr:colOff>
      <xdr:row>106</xdr:row>
      <xdr:rowOff>108586</xdr:rowOff>
    </xdr:to>
    <xdr:cxnSp macro="">
      <xdr:nvCxnSpPr>
        <xdr:cNvPr id="685" name="直線コネクタ 684"/>
        <xdr:cNvCxnSpPr/>
      </xdr:nvCxnSpPr>
      <xdr:spPr>
        <a:xfrm>
          <a:off x="15481300" y="182403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86" name="楕円 685"/>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106</xdr:row>
      <xdr:rowOff>66675</xdr:rowOff>
    </xdr:to>
    <xdr:cxnSp macro="">
      <xdr:nvCxnSpPr>
        <xdr:cNvPr id="687" name="直線コネクタ 686"/>
        <xdr:cNvCxnSpPr/>
      </xdr:nvCxnSpPr>
      <xdr:spPr>
        <a:xfrm>
          <a:off x="14592300" y="1799272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688" name="楕円 687"/>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161925</xdr:rowOff>
    </xdr:to>
    <xdr:cxnSp macro="">
      <xdr:nvCxnSpPr>
        <xdr:cNvPr id="689" name="直線コネクタ 688"/>
        <xdr:cNvCxnSpPr/>
      </xdr:nvCxnSpPr>
      <xdr:spPr>
        <a:xfrm>
          <a:off x="13703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34925</xdr:rowOff>
    </xdr:from>
    <xdr:to>
      <xdr:col>67</xdr:col>
      <xdr:colOff>101600</xdr:colOff>
      <xdr:row>105</xdr:row>
      <xdr:rowOff>136525</xdr:rowOff>
    </xdr:to>
    <xdr:sp macro="" textlink="">
      <xdr:nvSpPr>
        <xdr:cNvPr id="690" name="楕円 689"/>
        <xdr:cNvSpPr/>
      </xdr:nvSpPr>
      <xdr:spPr>
        <a:xfrm>
          <a:off x="12763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105</xdr:row>
      <xdr:rowOff>85725</xdr:rowOff>
    </xdr:to>
    <xdr:cxnSp macro="">
      <xdr:nvCxnSpPr>
        <xdr:cNvPr id="691" name="直線コネクタ 690"/>
        <xdr:cNvCxnSpPr/>
      </xdr:nvCxnSpPr>
      <xdr:spPr>
        <a:xfrm flipV="1">
          <a:off x="12814300" y="179565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69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9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69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9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696" name="n_1mainValue【公民館】&#10;有形固定資産減価償却率"/>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697" name="n_2mainValue【公民館】&#10;有形固定資産減価償却率"/>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698" name="n_3mainValue【公民館】&#10;有形固定資産減価償却率"/>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127652</xdr:rowOff>
    </xdr:from>
    <xdr:ext cx="405111" cy="259045"/>
    <xdr:sp macro="" textlink="">
      <xdr:nvSpPr>
        <xdr:cNvPr id="699" name="n_4mainValue【公民館】&#10;有形固定資産減価償却率"/>
        <xdr:cNvSpPr txBox="1"/>
      </xdr:nvSpPr>
      <xdr:spPr>
        <a:xfrm>
          <a:off x="12611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3" name="直線コネクタ 7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5" name="直線コネクタ 7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7" name="直線コネクタ 7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9" name="フローチャート: 判断 7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730" name="フローチャート: 判断 729"/>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731" name="フローチャート: 判断 730"/>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732" name="フローチャート: 判断 731"/>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733" name="フローチャート: 判断 732"/>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12064</xdr:rowOff>
    </xdr:from>
    <xdr:to>
      <xdr:col>116</xdr:col>
      <xdr:colOff>114300</xdr:colOff>
      <xdr:row>108</xdr:row>
      <xdr:rowOff>113664</xdr:rowOff>
    </xdr:to>
    <xdr:sp macro="" textlink="">
      <xdr:nvSpPr>
        <xdr:cNvPr id="739" name="楕円 738"/>
        <xdr:cNvSpPr/>
      </xdr:nvSpPr>
      <xdr:spPr>
        <a:xfrm>
          <a:off x="221107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98441</xdr:rowOff>
    </xdr:from>
    <xdr:ext cx="469744" cy="259045"/>
    <xdr:sp macro="" textlink="">
      <xdr:nvSpPr>
        <xdr:cNvPr id="740" name="【公民館】&#10;一人当たり面積該当値テキスト"/>
        <xdr:cNvSpPr txBox="1"/>
      </xdr:nvSpPr>
      <xdr:spPr>
        <a:xfrm>
          <a:off x="22199600" y="18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12064</xdr:rowOff>
    </xdr:from>
    <xdr:to>
      <xdr:col>112</xdr:col>
      <xdr:colOff>38100</xdr:colOff>
      <xdr:row>108</xdr:row>
      <xdr:rowOff>113664</xdr:rowOff>
    </xdr:to>
    <xdr:sp macro="" textlink="">
      <xdr:nvSpPr>
        <xdr:cNvPr id="741" name="楕円 740"/>
        <xdr:cNvSpPr/>
      </xdr:nvSpPr>
      <xdr:spPr>
        <a:xfrm>
          <a:off x="21272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62864</xdr:rowOff>
    </xdr:from>
    <xdr:to>
      <xdr:col>116</xdr:col>
      <xdr:colOff>63500</xdr:colOff>
      <xdr:row>108</xdr:row>
      <xdr:rowOff>62864</xdr:rowOff>
    </xdr:to>
    <xdr:cxnSp macro="">
      <xdr:nvCxnSpPr>
        <xdr:cNvPr id="742" name="直線コネクタ 741"/>
        <xdr:cNvCxnSpPr/>
      </xdr:nvCxnSpPr>
      <xdr:spPr>
        <a:xfrm>
          <a:off x="21323300" y="18579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43" name="楕円 742"/>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108</xdr:row>
      <xdr:rowOff>62864</xdr:rowOff>
    </xdr:to>
    <xdr:cxnSp macro="">
      <xdr:nvCxnSpPr>
        <xdr:cNvPr id="744" name="直線コネクタ 743"/>
        <xdr:cNvCxnSpPr/>
      </xdr:nvCxnSpPr>
      <xdr:spPr>
        <a:xfrm>
          <a:off x="20434300" y="1847850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745" name="楕円 744"/>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137161</xdr:rowOff>
    </xdr:to>
    <xdr:cxnSp macro="">
      <xdr:nvCxnSpPr>
        <xdr:cNvPr id="746" name="直線コネクタ 745"/>
        <xdr:cNvCxnSpPr/>
      </xdr:nvCxnSpPr>
      <xdr:spPr>
        <a:xfrm flipV="1">
          <a:off x="19545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747" name="楕円 746"/>
        <xdr:cNvSpPr/>
      </xdr:nvSpPr>
      <xdr:spPr>
        <a:xfrm>
          <a:off x="18605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137161</xdr:rowOff>
    </xdr:to>
    <xdr:cxnSp macro="">
      <xdr:nvCxnSpPr>
        <xdr:cNvPr id="748" name="直線コネクタ 747"/>
        <xdr:cNvCxnSpPr/>
      </xdr:nvCxnSpPr>
      <xdr:spPr>
        <a:xfrm>
          <a:off x="18656300" y="184175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749" name="n_1aveValue【公民館】&#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750" name="n_2aveValue【公民館】&#10;一人当たり面積"/>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751" name="n_3aveValue【公民館】&#10;一人当たり面積"/>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752" name="n_4aveValue【公民館】&#10;一人当たり面積"/>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104791</xdr:rowOff>
    </xdr:from>
    <xdr:ext cx="469744" cy="259045"/>
    <xdr:sp macro="" textlink="">
      <xdr:nvSpPr>
        <xdr:cNvPr id="753" name="n_1mainValue【公民館】&#10;一人当たり面積"/>
        <xdr:cNvSpPr txBox="1"/>
      </xdr:nvSpPr>
      <xdr:spPr>
        <a:xfrm>
          <a:off x="210757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54"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755" name="n_3mainValue【公民館】&#10;一人当たり面積"/>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756" name="n_4mainValue【公民館】&#10;一人当たり面積"/>
        <xdr:cNvSpPr txBox="1"/>
      </xdr:nvSpPr>
      <xdr:spPr>
        <a:xfrm>
          <a:off x="18421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有形固定資産減価償却率は、類似団体平均と比較して、</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認定こども園・幼稚園・保育所</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が</a:t>
          </a:r>
          <a:r>
            <a:rPr kumimoji="1" lang="en-US" altLang="ja-JP" sz="1300">
              <a:latin typeface="ＭＳ ゴシック" panose="020B0609070205080204" pitchFamily="49" charset="-128"/>
              <a:ea typeface="ＭＳ ゴシック" panose="020B0609070205080204" pitchFamily="49" charset="-128"/>
            </a:rPr>
            <a:t>18.8</a:t>
          </a:r>
          <a:r>
            <a:rPr kumimoji="1" lang="ja-JP" altLang="en-US" sz="1300">
              <a:latin typeface="ＭＳ ゴシック" panose="020B0609070205080204" pitchFamily="49" charset="-128"/>
              <a:ea typeface="ＭＳ ゴシック" panose="020B0609070205080204" pitchFamily="49" charset="-128"/>
            </a:rPr>
            <a:t>ポイント、「公民館」が</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ポイント上回っている。このうち、</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認定こども園・幼稚園・保育所</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については、幼稚園及び保育所の老朽化が進んていることから、有形固定資産減価償却率が</a:t>
          </a:r>
          <a:r>
            <a:rPr kumimoji="1" lang="en-US" altLang="ja-JP" sz="1300">
              <a:latin typeface="ＭＳ ゴシック" panose="020B0609070205080204" pitchFamily="49" charset="-128"/>
              <a:ea typeface="ＭＳ ゴシック" panose="020B0609070205080204" pitchFamily="49" charset="-128"/>
            </a:rPr>
            <a:t>77.3</a:t>
          </a:r>
          <a:r>
            <a:rPr kumimoji="1" lang="ja-JP" altLang="en-US" sz="1300">
              <a:latin typeface="ＭＳ ゴシック" panose="020B0609070205080204" pitchFamily="49" charset="-128"/>
              <a:ea typeface="ＭＳ ゴシック" panose="020B0609070205080204" pitchFamily="49" charset="-128"/>
            </a:rPr>
            <a:t>％と非常に高い数値になっている。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橋りょう・トンネル</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の一人当たり有形固定資産（償却資産）額は</a:t>
          </a:r>
          <a:r>
            <a:rPr kumimoji="1" lang="en-US" altLang="ja-JP" sz="1300">
              <a:latin typeface="ＭＳ ゴシック" panose="020B0609070205080204" pitchFamily="49" charset="-128"/>
              <a:ea typeface="ＭＳ ゴシック" panose="020B0609070205080204" pitchFamily="49" charset="-128"/>
            </a:rPr>
            <a:t>470,085</a:t>
          </a:r>
          <a:r>
            <a:rPr kumimoji="1" lang="ja-JP" altLang="en-US" sz="1300">
              <a:latin typeface="ＭＳ ゴシック" panose="020B0609070205080204" pitchFamily="49" charset="-128"/>
              <a:ea typeface="ＭＳ ゴシック" panose="020B0609070205080204" pitchFamily="49" charset="-128"/>
            </a:rPr>
            <a:t>円で、類似団体平均よりも</a:t>
          </a:r>
          <a:r>
            <a:rPr kumimoji="1" lang="en-US" altLang="ja-JP" sz="1300">
              <a:latin typeface="ＭＳ ゴシック" panose="020B0609070205080204" pitchFamily="49" charset="-128"/>
              <a:ea typeface="ＭＳ ゴシック" panose="020B0609070205080204" pitchFamily="49" charset="-128"/>
            </a:rPr>
            <a:t>105,930</a:t>
          </a:r>
          <a:r>
            <a:rPr kumimoji="1" lang="ja-JP" altLang="en-US" sz="1300">
              <a:latin typeface="ＭＳ ゴシック" panose="020B0609070205080204" pitchFamily="49" charset="-128"/>
              <a:ea typeface="ＭＳ ゴシック" panose="020B0609070205080204" pitchFamily="49" charset="-128"/>
            </a:rPr>
            <a:t>円高い金額になっている。これは橋りょう数が</a:t>
          </a:r>
          <a:r>
            <a:rPr kumimoji="1" lang="en-US" altLang="ja-JP" sz="1300">
              <a:latin typeface="ＭＳ ゴシック" panose="020B0609070205080204" pitchFamily="49" charset="-128"/>
              <a:ea typeface="ＭＳ ゴシック" panose="020B0609070205080204" pitchFamily="49" charset="-128"/>
            </a:rPr>
            <a:t>825</a:t>
          </a:r>
          <a:r>
            <a:rPr kumimoji="1" lang="ja-JP" altLang="en-US" sz="1300">
              <a:latin typeface="ＭＳ ゴシック" panose="020B0609070205080204" pitchFamily="49" charset="-128"/>
              <a:ea typeface="ＭＳ ゴシック" panose="020B0609070205080204" pitchFamily="49" charset="-128"/>
            </a:rPr>
            <a:t>と県内</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番目に多いためであると考えられる。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なお、</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橋りょう・トンネル</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有形固定資産減価償却率における</a:t>
          </a:r>
          <a:r>
            <a:rPr kumimoji="1" lang="en-US" altLang="ja-JP" sz="1300">
              <a:latin typeface="ＭＳ ゴシック" panose="020B0609070205080204" pitchFamily="49" charset="-128"/>
              <a:ea typeface="ＭＳ ゴシック" panose="020B0609070205080204" pitchFamily="49" charset="-128"/>
            </a:rPr>
            <a:t>R01</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73.8</a:t>
          </a:r>
          <a:r>
            <a:rPr kumimoji="1" lang="ja-JP" altLang="en-US" sz="1300">
              <a:latin typeface="ＭＳ ゴシック" panose="020B0609070205080204" pitchFamily="49" charset="-128"/>
              <a:ea typeface="ＭＳ ゴシック" panose="020B0609070205080204" pitchFamily="49" charset="-128"/>
            </a:rPr>
            <a:t>％から</a:t>
          </a:r>
          <a:r>
            <a:rPr kumimoji="1" lang="en-US" altLang="ja-JP" sz="1300">
              <a:latin typeface="ＭＳ ゴシック" panose="020B0609070205080204" pitchFamily="49" charset="-128"/>
              <a:ea typeface="ＭＳ ゴシック" panose="020B0609070205080204" pitchFamily="49" charset="-128"/>
            </a:rPr>
            <a:t>57.9</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橋りょう・トンネル</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一人当たり有形固定資産（償却資産）額における</a:t>
          </a:r>
          <a:r>
            <a:rPr kumimoji="1" lang="en-US" altLang="ja-JP" sz="1300">
              <a:latin typeface="ＭＳ ゴシック" panose="020B0609070205080204" pitchFamily="49" charset="-128"/>
              <a:ea typeface="ＭＳ ゴシック" panose="020B0609070205080204" pitchFamily="49" charset="-128"/>
            </a:rPr>
            <a:t>R01</a:t>
          </a:r>
          <a:r>
            <a:rPr kumimoji="1" lang="ja-JP" altLang="en-US" sz="1300">
              <a:latin typeface="ＭＳ ゴシック" panose="020B0609070205080204" pitchFamily="49" charset="-128"/>
              <a:ea typeface="ＭＳ ゴシック" panose="020B0609070205080204" pitchFamily="49" charset="-128"/>
            </a:rPr>
            <a:t>の数値を</a:t>
          </a:r>
          <a:r>
            <a:rPr kumimoji="1" lang="en-US" altLang="ja-JP" sz="1300">
              <a:latin typeface="ＭＳ ゴシック" panose="020B0609070205080204" pitchFamily="49" charset="-128"/>
              <a:ea typeface="ＭＳ ゴシック" panose="020B0609070205080204" pitchFamily="49" charset="-128"/>
            </a:rPr>
            <a:t>46,081</a:t>
          </a:r>
          <a:r>
            <a:rPr kumimoji="1" lang="ja-JP" altLang="en-US" sz="1300">
              <a:latin typeface="ＭＳ ゴシック" panose="020B0609070205080204" pitchFamily="49" charset="-128"/>
              <a:ea typeface="ＭＳ ゴシック" panose="020B0609070205080204" pitchFamily="49" charset="-128"/>
            </a:rPr>
            <a:t>から</a:t>
          </a:r>
          <a:r>
            <a:rPr kumimoji="1" lang="en-US" altLang="ja-JP" sz="1300">
              <a:latin typeface="ＭＳ ゴシック" panose="020B0609070205080204" pitchFamily="49" charset="-128"/>
              <a:ea typeface="ＭＳ ゴシック" panose="020B0609070205080204" pitchFamily="49" charset="-128"/>
            </a:rPr>
            <a:t>461,213</a:t>
          </a:r>
          <a:r>
            <a:rPr kumimoji="1" lang="ja-JP" altLang="en-US" sz="1300">
              <a:latin typeface="ＭＳ ゴシック" panose="020B0609070205080204" pitchFamily="49" charset="-128"/>
              <a:ea typeface="ＭＳ ゴシック" panose="020B0609070205080204" pitchFamily="49" charset="-128"/>
            </a:rPr>
            <a:t>に修正する。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123553</xdr:rowOff>
    </xdr:to>
    <xdr:cxnSp macro="">
      <xdr:nvCxnSpPr>
        <xdr:cNvPr id="77" name="直線コネクタ 76"/>
        <xdr:cNvCxnSpPr/>
      </xdr:nvCxnSpPr>
      <xdr:spPr>
        <a:xfrm>
          <a:off x="3797300" y="660273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87630</xdr:rowOff>
    </xdr:to>
    <xdr:cxnSp macro="">
      <xdr:nvCxnSpPr>
        <xdr:cNvPr id="79" name="直線コネクタ 78"/>
        <xdr:cNvCxnSpPr/>
      </xdr:nvCxnSpPr>
      <xdr:spPr>
        <a:xfrm>
          <a:off x="2908300" y="6579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64770</xdr:rowOff>
    </xdr:to>
    <xdr:cxnSp macro="">
      <xdr:nvCxnSpPr>
        <xdr:cNvPr id="81" name="直線コネクタ 80"/>
        <xdr:cNvCxnSpPr/>
      </xdr:nvCxnSpPr>
      <xdr:spPr>
        <a:xfrm>
          <a:off x="2019300" y="65749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8" name="n_1mainValue【図書館】&#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9" name="n_2main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34" name="直線コネクタ 133"/>
        <xdr:cNvCxnSpPr/>
      </xdr:nvCxnSpPr>
      <xdr:spPr>
        <a:xfrm>
          <a:off x="9639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91440</xdr:rowOff>
    </xdr:to>
    <xdr:cxnSp macro="">
      <xdr:nvCxnSpPr>
        <xdr:cNvPr id="136" name="直線コネクタ 135"/>
        <xdr:cNvCxnSpPr/>
      </xdr:nvCxnSpPr>
      <xdr:spPr>
        <a:xfrm flipV="1">
          <a:off x="8750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95250</xdr:rowOff>
    </xdr:to>
    <xdr:cxnSp macro="">
      <xdr:nvCxnSpPr>
        <xdr:cNvPr id="140" name="直線コネクタ 139"/>
        <xdr:cNvCxnSpPr/>
      </xdr:nvCxnSpPr>
      <xdr:spPr>
        <a:xfrm flipV="1">
          <a:off x="6972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109237</xdr:rowOff>
    </xdr:from>
    <xdr:ext cx="469744" cy="259045"/>
    <xdr:sp macro="" textlink="">
      <xdr:nvSpPr>
        <xdr:cNvPr id="141" name="n_1aveValue【図書館】&#10;一人当たり面積"/>
        <xdr:cNvSpPr txBox="1"/>
      </xdr:nvSpPr>
      <xdr:spPr>
        <a:xfrm>
          <a:off x="93917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113047</xdr:rowOff>
    </xdr:from>
    <xdr:ext cx="469744" cy="259045"/>
    <xdr:sp macro="" textlink="">
      <xdr:nvSpPr>
        <xdr:cNvPr id="142" name="n_2aveValue【図書館】&#10;一人当たり面積"/>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120667</xdr:rowOff>
    </xdr:from>
    <xdr:ext cx="469744" cy="259045"/>
    <xdr:sp macro="" textlink="">
      <xdr:nvSpPr>
        <xdr:cNvPr id="143" name="n_3aveValue【図書館】&#10;一人当たり面積"/>
        <xdr:cNvSpPr txBox="1"/>
      </xdr:nvSpPr>
      <xdr:spPr>
        <a:xfrm>
          <a:off x="7626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9" name="楕円 188"/>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160672</xdr:rowOff>
    </xdr:from>
    <xdr:ext cx="405111" cy="259045"/>
    <xdr:sp macro="" textlink="">
      <xdr:nvSpPr>
        <xdr:cNvPr id="190" name="【体育館・プール】&#10;有形固定資産減価償却率該当値テキスト"/>
        <xdr:cNvSpPr txBox="1"/>
      </xdr:nvSpPr>
      <xdr:spPr>
        <a:xfrm>
          <a:off x="46736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99695</xdr:rowOff>
    </xdr:from>
    <xdr:to>
      <xdr:col>20</xdr:col>
      <xdr:colOff>38100</xdr:colOff>
      <xdr:row>60</xdr:row>
      <xdr:rowOff>29845</xdr:rowOff>
    </xdr:to>
    <xdr:sp macro="" textlink="">
      <xdr:nvSpPr>
        <xdr:cNvPr id="191" name="楕円 190"/>
        <xdr:cNvSpPr/>
      </xdr:nvSpPr>
      <xdr:spPr>
        <a:xfrm>
          <a:off x="3746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150495</xdr:rowOff>
    </xdr:from>
    <xdr:to>
      <xdr:col>24</xdr:col>
      <xdr:colOff>63500</xdr:colOff>
      <xdr:row>60</xdr:row>
      <xdr:rowOff>17145</xdr:rowOff>
    </xdr:to>
    <xdr:cxnSp macro="">
      <xdr:nvCxnSpPr>
        <xdr:cNvPr id="192" name="直線コネクタ 191"/>
        <xdr:cNvCxnSpPr/>
      </xdr:nvCxnSpPr>
      <xdr:spPr>
        <a:xfrm>
          <a:off x="3797300" y="1026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3" name="楕円 192"/>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150495</xdr:rowOff>
    </xdr:to>
    <xdr:cxnSp macro="">
      <xdr:nvCxnSpPr>
        <xdr:cNvPr id="194" name="直線コネクタ 193"/>
        <xdr:cNvCxnSpPr/>
      </xdr:nvCxnSpPr>
      <xdr:spPr>
        <a:xfrm>
          <a:off x="2908300" y="102260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95" name="楕円 194"/>
        <xdr:cNvSpPr/>
      </xdr:nvSpPr>
      <xdr:spPr>
        <a:xfrm>
          <a:off x="1968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72390</xdr:rowOff>
    </xdr:from>
    <xdr:to>
      <xdr:col>15</xdr:col>
      <xdr:colOff>50800</xdr:colOff>
      <xdr:row>59</xdr:row>
      <xdr:rowOff>110490</xdr:rowOff>
    </xdr:to>
    <xdr:cxnSp macro="">
      <xdr:nvCxnSpPr>
        <xdr:cNvPr id="196" name="直線コネクタ 195"/>
        <xdr:cNvCxnSpPr/>
      </xdr:nvCxnSpPr>
      <xdr:spPr>
        <a:xfrm>
          <a:off x="2019300" y="10187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55880</xdr:rowOff>
    </xdr:from>
    <xdr:to>
      <xdr:col>6</xdr:col>
      <xdr:colOff>38100</xdr:colOff>
      <xdr:row>57</xdr:row>
      <xdr:rowOff>157480</xdr:rowOff>
    </xdr:to>
    <xdr:sp macro="" textlink="">
      <xdr:nvSpPr>
        <xdr:cNvPr id="197" name="楕円 196"/>
        <xdr:cNvSpPr/>
      </xdr:nvSpPr>
      <xdr:spPr>
        <a:xfrm>
          <a:off x="1079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106680</xdr:rowOff>
    </xdr:from>
    <xdr:to>
      <xdr:col>10</xdr:col>
      <xdr:colOff>114300</xdr:colOff>
      <xdr:row>59</xdr:row>
      <xdr:rowOff>72390</xdr:rowOff>
    </xdr:to>
    <xdr:cxnSp macro="">
      <xdr:nvCxnSpPr>
        <xdr:cNvPr id="198" name="直線コネクタ 197"/>
        <xdr:cNvCxnSpPr/>
      </xdr:nvCxnSpPr>
      <xdr:spPr>
        <a:xfrm>
          <a:off x="1130300" y="987933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9"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0"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2"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203" name="n_1main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204" name="n_2main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5" name="n_3mainValue【体育館・プール】&#10;有形固定資産減価償却率"/>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2557</xdr:rowOff>
    </xdr:from>
    <xdr:ext cx="405111" cy="259045"/>
    <xdr:sp macro="" textlink="">
      <xdr:nvSpPr>
        <xdr:cNvPr id="206" name="n_4mainValue【体育館・プール】&#10;有形固定資産減価償却率"/>
        <xdr:cNvSpPr txBox="1"/>
      </xdr:nvSpPr>
      <xdr:spPr>
        <a:xfrm>
          <a:off x="927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46" name="楕円 245"/>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47" name="【体育館・プール】&#10;一人当たり面積該当値テキスト"/>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144272</xdr:rowOff>
    </xdr:from>
    <xdr:to>
      <xdr:col>50</xdr:col>
      <xdr:colOff>165100</xdr:colOff>
      <xdr:row>64</xdr:row>
      <xdr:rowOff>74422</xdr:rowOff>
    </xdr:to>
    <xdr:sp macro="" textlink="">
      <xdr:nvSpPr>
        <xdr:cNvPr id="248" name="楕円 247"/>
        <xdr:cNvSpPr/>
      </xdr:nvSpPr>
      <xdr:spPr>
        <a:xfrm>
          <a:off x="9588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23622</xdr:rowOff>
    </xdr:to>
    <xdr:cxnSp macro="">
      <xdr:nvCxnSpPr>
        <xdr:cNvPr id="249" name="直線コネクタ 248"/>
        <xdr:cNvCxnSpPr/>
      </xdr:nvCxnSpPr>
      <xdr:spPr>
        <a:xfrm flipV="1">
          <a:off x="9639300" y="1099566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136652</xdr:rowOff>
    </xdr:from>
    <xdr:to>
      <xdr:col>46</xdr:col>
      <xdr:colOff>38100</xdr:colOff>
      <xdr:row>64</xdr:row>
      <xdr:rowOff>66802</xdr:rowOff>
    </xdr:to>
    <xdr:sp macro="" textlink="">
      <xdr:nvSpPr>
        <xdr:cNvPr id="250" name="楕円 249"/>
        <xdr:cNvSpPr/>
      </xdr:nvSpPr>
      <xdr:spPr>
        <a:xfrm>
          <a:off x="8699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16002</xdr:rowOff>
    </xdr:from>
    <xdr:to>
      <xdr:col>50</xdr:col>
      <xdr:colOff>114300</xdr:colOff>
      <xdr:row>64</xdr:row>
      <xdr:rowOff>23622</xdr:rowOff>
    </xdr:to>
    <xdr:cxnSp macro="">
      <xdr:nvCxnSpPr>
        <xdr:cNvPr id="251" name="直線コネクタ 250"/>
        <xdr:cNvCxnSpPr/>
      </xdr:nvCxnSpPr>
      <xdr:spPr>
        <a:xfrm>
          <a:off x="8750300" y="109888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137795</xdr:rowOff>
    </xdr:from>
    <xdr:to>
      <xdr:col>41</xdr:col>
      <xdr:colOff>101600</xdr:colOff>
      <xdr:row>64</xdr:row>
      <xdr:rowOff>67945</xdr:rowOff>
    </xdr:to>
    <xdr:sp macro="" textlink="">
      <xdr:nvSpPr>
        <xdr:cNvPr id="252" name="楕円 251"/>
        <xdr:cNvSpPr/>
      </xdr:nvSpPr>
      <xdr:spPr>
        <a:xfrm>
          <a:off x="7810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16002</xdr:rowOff>
    </xdr:from>
    <xdr:to>
      <xdr:col>45</xdr:col>
      <xdr:colOff>177800</xdr:colOff>
      <xdr:row>64</xdr:row>
      <xdr:rowOff>17145</xdr:rowOff>
    </xdr:to>
    <xdr:cxnSp macro="">
      <xdr:nvCxnSpPr>
        <xdr:cNvPr id="253" name="直線コネクタ 252"/>
        <xdr:cNvCxnSpPr/>
      </xdr:nvCxnSpPr>
      <xdr:spPr>
        <a:xfrm flipV="1">
          <a:off x="7861300" y="109888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146939</xdr:rowOff>
    </xdr:from>
    <xdr:to>
      <xdr:col>36</xdr:col>
      <xdr:colOff>165100</xdr:colOff>
      <xdr:row>64</xdr:row>
      <xdr:rowOff>77089</xdr:rowOff>
    </xdr:to>
    <xdr:sp macro="" textlink="">
      <xdr:nvSpPr>
        <xdr:cNvPr id="254" name="楕円 253"/>
        <xdr:cNvSpPr/>
      </xdr:nvSpPr>
      <xdr:spPr>
        <a:xfrm>
          <a:off x="6921500" y="109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17145</xdr:rowOff>
    </xdr:from>
    <xdr:to>
      <xdr:col>41</xdr:col>
      <xdr:colOff>50800</xdr:colOff>
      <xdr:row>64</xdr:row>
      <xdr:rowOff>26289</xdr:rowOff>
    </xdr:to>
    <xdr:cxnSp macro="">
      <xdr:nvCxnSpPr>
        <xdr:cNvPr id="255" name="直線コネクタ 254"/>
        <xdr:cNvCxnSpPr/>
      </xdr:nvCxnSpPr>
      <xdr:spPr>
        <a:xfrm flipV="1">
          <a:off x="6972300" y="109899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65549</xdr:rowOff>
    </xdr:from>
    <xdr:ext cx="469744" cy="259045"/>
    <xdr:sp macro="" textlink="">
      <xdr:nvSpPr>
        <xdr:cNvPr id="260" name="n_1mainValue【体育館・プール】&#10;一人当たり面積"/>
        <xdr:cNvSpPr txBox="1"/>
      </xdr:nvSpPr>
      <xdr:spPr>
        <a:xfrm>
          <a:off x="93917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57929</xdr:rowOff>
    </xdr:from>
    <xdr:ext cx="469744" cy="259045"/>
    <xdr:sp macro="" textlink="">
      <xdr:nvSpPr>
        <xdr:cNvPr id="261" name="n_2mainValue【体育館・プール】&#10;一人当たり面積"/>
        <xdr:cNvSpPr txBox="1"/>
      </xdr:nvSpPr>
      <xdr:spPr>
        <a:xfrm>
          <a:off x="8515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59072</xdr:rowOff>
    </xdr:from>
    <xdr:ext cx="469744" cy="259045"/>
    <xdr:sp macro="" textlink="">
      <xdr:nvSpPr>
        <xdr:cNvPr id="262" name="n_3mainValue【体育館・プール】&#10;一人当たり面積"/>
        <xdr:cNvSpPr txBox="1"/>
      </xdr:nvSpPr>
      <xdr:spPr>
        <a:xfrm>
          <a:off x="7626427" y="110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68216</xdr:rowOff>
    </xdr:from>
    <xdr:ext cx="469744" cy="259045"/>
    <xdr:sp macro="" textlink="">
      <xdr:nvSpPr>
        <xdr:cNvPr id="263" name="n_4mainValue【体育館・プール】&#10;一人当たり面積"/>
        <xdr:cNvSpPr txBox="1"/>
      </xdr:nvSpPr>
      <xdr:spPr>
        <a:xfrm>
          <a:off x="6737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296" name="フローチャート: 判断 295"/>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297" name="フローチャート: 判断 296"/>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8" name="フローチャート: 判断 297"/>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9" name="フローチャート: 判断 298"/>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5262</xdr:rowOff>
    </xdr:from>
    <xdr:to>
      <xdr:col>24</xdr:col>
      <xdr:colOff>114300</xdr:colOff>
      <xdr:row>86</xdr:row>
      <xdr:rowOff>106862</xdr:rowOff>
    </xdr:to>
    <xdr:sp macro="" textlink="">
      <xdr:nvSpPr>
        <xdr:cNvPr id="305" name="楕円 304"/>
        <xdr:cNvSpPr/>
      </xdr:nvSpPr>
      <xdr:spPr>
        <a:xfrm>
          <a:off x="4584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91639</xdr:rowOff>
    </xdr:from>
    <xdr:ext cx="405111" cy="259045"/>
    <xdr:sp macro="" textlink="">
      <xdr:nvSpPr>
        <xdr:cNvPr id="306" name="【福祉施設】&#10;有形固定資産減価償却率該当値テキスト"/>
        <xdr:cNvSpPr txBox="1"/>
      </xdr:nvSpPr>
      <xdr:spPr>
        <a:xfrm>
          <a:off x="4673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163649</xdr:rowOff>
    </xdr:from>
    <xdr:to>
      <xdr:col>20</xdr:col>
      <xdr:colOff>38100</xdr:colOff>
      <xdr:row>86</xdr:row>
      <xdr:rowOff>93799</xdr:rowOff>
    </xdr:to>
    <xdr:sp macro="" textlink="">
      <xdr:nvSpPr>
        <xdr:cNvPr id="307" name="楕円 306"/>
        <xdr:cNvSpPr/>
      </xdr:nvSpPr>
      <xdr:spPr>
        <a:xfrm>
          <a:off x="3746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42999</xdr:rowOff>
    </xdr:from>
    <xdr:to>
      <xdr:col>24</xdr:col>
      <xdr:colOff>63500</xdr:colOff>
      <xdr:row>86</xdr:row>
      <xdr:rowOff>56062</xdr:rowOff>
    </xdr:to>
    <xdr:cxnSp macro="">
      <xdr:nvCxnSpPr>
        <xdr:cNvPr id="308" name="直線コネクタ 307"/>
        <xdr:cNvCxnSpPr/>
      </xdr:nvCxnSpPr>
      <xdr:spPr>
        <a:xfrm>
          <a:off x="3797300" y="147876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9" name="楕円 308"/>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86</xdr:row>
      <xdr:rowOff>42999</xdr:rowOff>
    </xdr:to>
    <xdr:cxnSp macro="">
      <xdr:nvCxnSpPr>
        <xdr:cNvPr id="310" name="直線コネクタ 309"/>
        <xdr:cNvCxnSpPr/>
      </xdr:nvCxnSpPr>
      <xdr:spPr>
        <a:xfrm>
          <a:off x="2908300" y="14645639"/>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152219</xdr:rowOff>
    </xdr:from>
    <xdr:to>
      <xdr:col>10</xdr:col>
      <xdr:colOff>165100</xdr:colOff>
      <xdr:row>85</xdr:row>
      <xdr:rowOff>82369</xdr:rowOff>
    </xdr:to>
    <xdr:sp macro="" textlink="">
      <xdr:nvSpPr>
        <xdr:cNvPr id="311" name="楕円 310"/>
        <xdr:cNvSpPr/>
      </xdr:nvSpPr>
      <xdr:spPr>
        <a:xfrm>
          <a:off x="196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31569</xdr:rowOff>
    </xdr:from>
    <xdr:to>
      <xdr:col>15</xdr:col>
      <xdr:colOff>50800</xdr:colOff>
      <xdr:row>85</xdr:row>
      <xdr:rowOff>72389</xdr:rowOff>
    </xdr:to>
    <xdr:cxnSp macro="">
      <xdr:nvCxnSpPr>
        <xdr:cNvPr id="312" name="直線コネクタ 311"/>
        <xdr:cNvCxnSpPr/>
      </xdr:nvCxnSpPr>
      <xdr:spPr>
        <a:xfrm>
          <a:off x="2019300" y="14604819"/>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313" name="楕円 312"/>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163830</xdr:rowOff>
    </xdr:from>
    <xdr:to>
      <xdr:col>10</xdr:col>
      <xdr:colOff>114300</xdr:colOff>
      <xdr:row>85</xdr:row>
      <xdr:rowOff>31569</xdr:rowOff>
    </xdr:to>
    <xdr:cxnSp macro="">
      <xdr:nvCxnSpPr>
        <xdr:cNvPr id="314" name="直線コネクタ 313"/>
        <xdr:cNvCxnSpPr/>
      </xdr:nvCxnSpPr>
      <xdr:spPr>
        <a:xfrm>
          <a:off x="1130300" y="145656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5"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6"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7"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8"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84926</xdr:rowOff>
    </xdr:from>
    <xdr:ext cx="405111" cy="259045"/>
    <xdr:sp macro="" textlink="">
      <xdr:nvSpPr>
        <xdr:cNvPr id="319" name="n_1mainValue【福祉施設】&#10;有形固定資産減価償却率"/>
        <xdr:cNvSpPr txBox="1"/>
      </xdr:nvSpPr>
      <xdr:spPr>
        <a:xfrm>
          <a:off x="35820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20" name="n_2mainValue【福祉施設】&#10;有形固定資産減価償却率"/>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73496</xdr:rowOff>
    </xdr:from>
    <xdr:ext cx="405111" cy="259045"/>
    <xdr:sp macro="" textlink="">
      <xdr:nvSpPr>
        <xdr:cNvPr id="321" name="n_3mainValue【福祉施設】&#10;有形固定資産減価償却率"/>
        <xdr:cNvSpPr txBox="1"/>
      </xdr:nvSpPr>
      <xdr:spPr>
        <a:xfrm>
          <a:off x="1816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34307</xdr:rowOff>
    </xdr:from>
    <xdr:ext cx="405111" cy="259045"/>
    <xdr:sp macro="" textlink="">
      <xdr:nvSpPr>
        <xdr:cNvPr id="322" name="n_4mainValue【福祉施設】&#10;有形固定資産減価償却率"/>
        <xdr:cNvSpPr txBox="1"/>
      </xdr:nvSpPr>
      <xdr:spPr>
        <a:xfrm>
          <a:off x="927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99061</xdr:rowOff>
    </xdr:from>
    <xdr:to>
      <xdr:col>50</xdr:col>
      <xdr:colOff>165100</xdr:colOff>
      <xdr:row>86</xdr:row>
      <xdr:rowOff>29211</xdr:rowOff>
    </xdr:to>
    <xdr:sp macro="" textlink="">
      <xdr:nvSpPr>
        <xdr:cNvPr id="353" name="フローチャート: 判断 352"/>
        <xdr:cNvSpPr/>
      </xdr:nvSpPr>
      <xdr:spPr>
        <a:xfrm>
          <a:off x="9588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100330</xdr:rowOff>
    </xdr:from>
    <xdr:to>
      <xdr:col>46</xdr:col>
      <xdr:colOff>38100</xdr:colOff>
      <xdr:row>86</xdr:row>
      <xdr:rowOff>30480</xdr:rowOff>
    </xdr:to>
    <xdr:sp macro="" textlink="">
      <xdr:nvSpPr>
        <xdr:cNvPr id="354" name="フローチャート: 判断 353"/>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86361</xdr:rowOff>
    </xdr:from>
    <xdr:to>
      <xdr:col>41</xdr:col>
      <xdr:colOff>101600</xdr:colOff>
      <xdr:row>86</xdr:row>
      <xdr:rowOff>16511</xdr:rowOff>
    </xdr:to>
    <xdr:sp macro="" textlink="">
      <xdr:nvSpPr>
        <xdr:cNvPr id="355" name="フローチャート: 判断 354"/>
        <xdr:cNvSpPr/>
      </xdr:nvSpPr>
      <xdr:spPr>
        <a:xfrm>
          <a:off x="7810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86361</xdr:rowOff>
    </xdr:from>
    <xdr:to>
      <xdr:col>36</xdr:col>
      <xdr:colOff>165100</xdr:colOff>
      <xdr:row>86</xdr:row>
      <xdr:rowOff>16511</xdr:rowOff>
    </xdr:to>
    <xdr:sp macro="" textlink="">
      <xdr:nvSpPr>
        <xdr:cNvPr id="356" name="フローチャート: 判断 355"/>
        <xdr:cNvSpPr/>
      </xdr:nvSpPr>
      <xdr:spPr>
        <a:xfrm>
          <a:off x="6921500" y="1465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2" name="楕円 361"/>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3"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4" name="楕円 363"/>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5" name="直線コネクタ 364"/>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35561</xdr:rowOff>
    </xdr:from>
    <xdr:to>
      <xdr:col>46</xdr:col>
      <xdr:colOff>38100</xdr:colOff>
      <xdr:row>86</xdr:row>
      <xdr:rowOff>137161</xdr:rowOff>
    </xdr:to>
    <xdr:sp macro="" textlink="">
      <xdr:nvSpPr>
        <xdr:cNvPr id="366" name="楕円 365"/>
        <xdr:cNvSpPr/>
      </xdr:nvSpPr>
      <xdr:spPr>
        <a:xfrm>
          <a:off x="8699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86361</xdr:rowOff>
    </xdr:from>
    <xdr:to>
      <xdr:col>50</xdr:col>
      <xdr:colOff>114300</xdr:colOff>
      <xdr:row>86</xdr:row>
      <xdr:rowOff>100330</xdr:rowOff>
    </xdr:to>
    <xdr:cxnSp macro="">
      <xdr:nvCxnSpPr>
        <xdr:cNvPr id="367" name="直線コネクタ 366"/>
        <xdr:cNvCxnSpPr/>
      </xdr:nvCxnSpPr>
      <xdr:spPr>
        <a:xfrm>
          <a:off x="8750300" y="148310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35561</xdr:rowOff>
    </xdr:from>
    <xdr:to>
      <xdr:col>41</xdr:col>
      <xdr:colOff>101600</xdr:colOff>
      <xdr:row>86</xdr:row>
      <xdr:rowOff>137161</xdr:rowOff>
    </xdr:to>
    <xdr:sp macro="" textlink="">
      <xdr:nvSpPr>
        <xdr:cNvPr id="368" name="楕円 367"/>
        <xdr:cNvSpPr/>
      </xdr:nvSpPr>
      <xdr:spPr>
        <a:xfrm>
          <a:off x="7810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86361</xdr:rowOff>
    </xdr:from>
    <xdr:to>
      <xdr:col>45</xdr:col>
      <xdr:colOff>177800</xdr:colOff>
      <xdr:row>86</xdr:row>
      <xdr:rowOff>86361</xdr:rowOff>
    </xdr:to>
    <xdr:cxnSp macro="">
      <xdr:nvCxnSpPr>
        <xdr:cNvPr id="369" name="直線コネクタ 368"/>
        <xdr:cNvCxnSpPr/>
      </xdr:nvCxnSpPr>
      <xdr:spPr>
        <a:xfrm>
          <a:off x="7861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35561</xdr:rowOff>
    </xdr:from>
    <xdr:to>
      <xdr:col>36</xdr:col>
      <xdr:colOff>165100</xdr:colOff>
      <xdr:row>86</xdr:row>
      <xdr:rowOff>137161</xdr:rowOff>
    </xdr:to>
    <xdr:sp macro="" textlink="">
      <xdr:nvSpPr>
        <xdr:cNvPr id="370" name="楕円 369"/>
        <xdr:cNvSpPr/>
      </xdr:nvSpPr>
      <xdr:spPr>
        <a:xfrm>
          <a:off x="6921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86361</xdr:rowOff>
    </xdr:from>
    <xdr:to>
      <xdr:col>41</xdr:col>
      <xdr:colOff>50800</xdr:colOff>
      <xdr:row>86</xdr:row>
      <xdr:rowOff>86361</xdr:rowOff>
    </xdr:to>
    <xdr:cxnSp macro="">
      <xdr:nvCxnSpPr>
        <xdr:cNvPr id="371" name="直線コネクタ 370"/>
        <xdr:cNvCxnSpPr/>
      </xdr:nvCxnSpPr>
      <xdr:spPr>
        <a:xfrm>
          <a:off x="6972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72"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47007</xdr:rowOff>
    </xdr:from>
    <xdr:ext cx="469744" cy="259045"/>
    <xdr:sp macro="" textlink="">
      <xdr:nvSpPr>
        <xdr:cNvPr id="373" name="n_2aveValue【福祉施設】&#10;一人当たり面積"/>
        <xdr:cNvSpPr txBox="1"/>
      </xdr:nvSpPr>
      <xdr:spPr>
        <a:xfrm>
          <a:off x="8515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33038</xdr:rowOff>
    </xdr:from>
    <xdr:ext cx="469744" cy="259045"/>
    <xdr:sp macro="" textlink="">
      <xdr:nvSpPr>
        <xdr:cNvPr id="374" name="n_3aveValue【福祉施設】&#10;一人当たり面積"/>
        <xdr:cNvSpPr txBox="1"/>
      </xdr:nvSpPr>
      <xdr:spPr>
        <a:xfrm>
          <a:off x="7626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33038</xdr:rowOff>
    </xdr:from>
    <xdr:ext cx="469744" cy="259045"/>
    <xdr:sp macro="" textlink="">
      <xdr:nvSpPr>
        <xdr:cNvPr id="375" name="n_4aveValue【福祉施設】&#10;一人当たり面積"/>
        <xdr:cNvSpPr txBox="1"/>
      </xdr:nvSpPr>
      <xdr:spPr>
        <a:xfrm>
          <a:off x="6737427" y="1443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6"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77" name="n_2mainValue【福祉施設】&#10;一人当たり面積"/>
        <xdr:cNvSpPr txBox="1"/>
      </xdr:nvSpPr>
      <xdr:spPr>
        <a:xfrm>
          <a:off x="8515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128288</xdr:rowOff>
    </xdr:from>
    <xdr:ext cx="469744" cy="259045"/>
    <xdr:sp macro="" textlink="">
      <xdr:nvSpPr>
        <xdr:cNvPr id="378" name="n_3mainValue【福祉施設】&#10;一人当たり面積"/>
        <xdr:cNvSpPr txBox="1"/>
      </xdr:nvSpPr>
      <xdr:spPr>
        <a:xfrm>
          <a:off x="7626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128288</xdr:rowOff>
    </xdr:from>
    <xdr:ext cx="469744" cy="259045"/>
    <xdr:sp macro="" textlink="">
      <xdr:nvSpPr>
        <xdr:cNvPr id="379" name="n_4mainValue【福祉施設】&#10;一人当たり面積"/>
        <xdr:cNvSpPr txBox="1"/>
      </xdr:nvSpPr>
      <xdr:spPr>
        <a:xfrm>
          <a:off x="6737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2" name="フローチャート: 判断 411"/>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3" name="フローチャート: 判断 412"/>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4" name="フローチャート: 判断 41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5" name="フローチャート: 判断 414"/>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159294</xdr:rowOff>
    </xdr:from>
    <xdr:to>
      <xdr:col>24</xdr:col>
      <xdr:colOff>114300</xdr:colOff>
      <xdr:row>106</xdr:row>
      <xdr:rowOff>89444</xdr:rowOff>
    </xdr:to>
    <xdr:sp macro="" textlink="">
      <xdr:nvSpPr>
        <xdr:cNvPr id="421" name="楕円 420"/>
        <xdr:cNvSpPr/>
      </xdr:nvSpPr>
      <xdr:spPr>
        <a:xfrm>
          <a:off x="4584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137721</xdr:rowOff>
    </xdr:from>
    <xdr:ext cx="405111" cy="259045"/>
    <xdr:sp macro="" textlink="">
      <xdr:nvSpPr>
        <xdr:cNvPr id="422" name="【市民会館】&#10;有形固定資産減価償却率該当値テキスト"/>
        <xdr:cNvSpPr txBox="1"/>
      </xdr:nvSpPr>
      <xdr:spPr>
        <a:xfrm>
          <a:off x="4673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423" name="楕円 422"/>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28848</xdr:rowOff>
    </xdr:from>
    <xdr:to>
      <xdr:col>24</xdr:col>
      <xdr:colOff>63500</xdr:colOff>
      <xdr:row>106</xdr:row>
      <xdr:rowOff>38644</xdr:rowOff>
    </xdr:to>
    <xdr:cxnSp macro="">
      <xdr:nvCxnSpPr>
        <xdr:cNvPr id="424" name="直線コネクタ 423"/>
        <xdr:cNvCxnSpPr/>
      </xdr:nvCxnSpPr>
      <xdr:spPr>
        <a:xfrm>
          <a:off x="3797300" y="182025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5" name="楕円 424"/>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28848</xdr:rowOff>
    </xdr:to>
    <xdr:cxnSp macro="">
      <xdr:nvCxnSpPr>
        <xdr:cNvPr id="426" name="直線コネクタ 425"/>
        <xdr:cNvCxnSpPr/>
      </xdr:nvCxnSpPr>
      <xdr:spPr>
        <a:xfrm>
          <a:off x="2908300" y="181682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427" name="楕円 426"/>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166007</xdr:rowOff>
    </xdr:to>
    <xdr:cxnSp macro="">
      <xdr:nvCxnSpPr>
        <xdr:cNvPr id="428" name="直線コネクタ 427"/>
        <xdr:cNvCxnSpPr/>
      </xdr:nvCxnSpPr>
      <xdr:spPr>
        <a:xfrm>
          <a:off x="2019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429" name="楕円 428"/>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430" name="直線コネクタ 429"/>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1"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2"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3"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4"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35" name="n_1mainValue【市民会館】&#10;有形固定資産減価償却率"/>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6"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37"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438" name="n_4mainValue【市民会館】&#10;有形固定資産減価償却率"/>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469" name="フローチャート: 判断 468"/>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0" name="フローチャート: 判断 469"/>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471" name="フローチャート: 判断 470"/>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472" name="フローチャート: 判断 471"/>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84455</xdr:rowOff>
    </xdr:from>
    <xdr:to>
      <xdr:col>55</xdr:col>
      <xdr:colOff>50800</xdr:colOff>
      <xdr:row>108</xdr:row>
      <xdr:rowOff>14605</xdr:rowOff>
    </xdr:to>
    <xdr:sp macro="" textlink="">
      <xdr:nvSpPr>
        <xdr:cNvPr id="478" name="楕円 477"/>
        <xdr:cNvSpPr/>
      </xdr:nvSpPr>
      <xdr:spPr>
        <a:xfrm>
          <a:off x="10426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62882</xdr:rowOff>
    </xdr:from>
    <xdr:ext cx="469744" cy="259045"/>
    <xdr:sp macro="" textlink="">
      <xdr:nvSpPr>
        <xdr:cNvPr id="479" name="【市民会館】&#10;一人当たり面積該当値テキスト"/>
        <xdr:cNvSpPr txBox="1"/>
      </xdr:nvSpPr>
      <xdr:spPr>
        <a:xfrm>
          <a:off x="10515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80" name="楕円 479"/>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135255</xdr:rowOff>
    </xdr:from>
    <xdr:to>
      <xdr:col>55</xdr:col>
      <xdr:colOff>0</xdr:colOff>
      <xdr:row>107</xdr:row>
      <xdr:rowOff>137161</xdr:rowOff>
    </xdr:to>
    <xdr:cxnSp macro="">
      <xdr:nvCxnSpPr>
        <xdr:cNvPr id="481" name="直線コネクタ 480"/>
        <xdr:cNvCxnSpPr/>
      </xdr:nvCxnSpPr>
      <xdr:spPr>
        <a:xfrm flipV="1">
          <a:off x="9639300" y="184804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82" name="楕円 481"/>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140970</xdr:rowOff>
    </xdr:to>
    <xdr:cxnSp macro="">
      <xdr:nvCxnSpPr>
        <xdr:cNvPr id="483" name="直線コネクタ 482"/>
        <xdr:cNvCxnSpPr/>
      </xdr:nvCxnSpPr>
      <xdr:spPr>
        <a:xfrm flipV="1">
          <a:off x="8750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93980</xdr:rowOff>
    </xdr:from>
    <xdr:to>
      <xdr:col>41</xdr:col>
      <xdr:colOff>101600</xdr:colOff>
      <xdr:row>108</xdr:row>
      <xdr:rowOff>24130</xdr:rowOff>
    </xdr:to>
    <xdr:sp macro="" textlink="">
      <xdr:nvSpPr>
        <xdr:cNvPr id="484" name="楕円 483"/>
        <xdr:cNvSpPr/>
      </xdr:nvSpPr>
      <xdr:spPr>
        <a:xfrm>
          <a:off x="7810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144780</xdr:rowOff>
    </xdr:to>
    <xdr:cxnSp macro="">
      <xdr:nvCxnSpPr>
        <xdr:cNvPr id="485" name="直線コネクタ 484"/>
        <xdr:cNvCxnSpPr/>
      </xdr:nvCxnSpPr>
      <xdr:spPr>
        <a:xfrm flipV="1">
          <a:off x="7861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95886</xdr:rowOff>
    </xdr:from>
    <xdr:to>
      <xdr:col>36</xdr:col>
      <xdr:colOff>165100</xdr:colOff>
      <xdr:row>108</xdr:row>
      <xdr:rowOff>26036</xdr:rowOff>
    </xdr:to>
    <xdr:sp macro="" textlink="">
      <xdr:nvSpPr>
        <xdr:cNvPr id="486" name="楕円 485"/>
        <xdr:cNvSpPr/>
      </xdr:nvSpPr>
      <xdr:spPr>
        <a:xfrm>
          <a:off x="692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144780</xdr:rowOff>
    </xdr:from>
    <xdr:to>
      <xdr:col>41</xdr:col>
      <xdr:colOff>50800</xdr:colOff>
      <xdr:row>107</xdr:row>
      <xdr:rowOff>146686</xdr:rowOff>
    </xdr:to>
    <xdr:cxnSp macro="">
      <xdr:nvCxnSpPr>
        <xdr:cNvPr id="487" name="直線コネクタ 486"/>
        <xdr:cNvCxnSpPr/>
      </xdr:nvCxnSpPr>
      <xdr:spPr>
        <a:xfrm flipV="1">
          <a:off x="6972300" y="184899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166388</xdr:rowOff>
    </xdr:from>
    <xdr:ext cx="469744" cy="259045"/>
    <xdr:sp macro="" textlink="">
      <xdr:nvSpPr>
        <xdr:cNvPr id="488" name="n_1aveValue【市民会館】&#10;一人当たり面積"/>
        <xdr:cNvSpPr txBox="1"/>
      </xdr:nvSpPr>
      <xdr:spPr>
        <a:xfrm>
          <a:off x="93917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652</xdr:rowOff>
    </xdr:from>
    <xdr:ext cx="469744" cy="259045"/>
    <xdr:sp macro="" textlink="">
      <xdr:nvSpPr>
        <xdr:cNvPr id="489" name="n_2aveValue【市民会館】&#10;一人当たり面積"/>
        <xdr:cNvSpPr txBox="1"/>
      </xdr:nvSpPr>
      <xdr:spPr>
        <a:xfrm>
          <a:off x="8515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652</xdr:rowOff>
    </xdr:from>
    <xdr:ext cx="469744" cy="259045"/>
    <xdr:sp macro="" textlink="">
      <xdr:nvSpPr>
        <xdr:cNvPr id="490" name="n_3aveValue【市民会館】&#10;一人当たり面積"/>
        <xdr:cNvSpPr txBox="1"/>
      </xdr:nvSpPr>
      <xdr:spPr>
        <a:xfrm>
          <a:off x="7626427" y="181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168291</xdr:rowOff>
    </xdr:from>
    <xdr:ext cx="469744" cy="259045"/>
    <xdr:sp macro="" textlink="">
      <xdr:nvSpPr>
        <xdr:cNvPr id="491" name="n_4aveValue【市民会館】&#10;一人当たり面積"/>
        <xdr:cNvSpPr txBox="1"/>
      </xdr:nvSpPr>
      <xdr:spPr>
        <a:xfrm>
          <a:off x="6737427" y="181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92" name="n_1mainValue【市民会館】&#10;一人当たり面積"/>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93"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15257</xdr:rowOff>
    </xdr:from>
    <xdr:ext cx="469744" cy="259045"/>
    <xdr:sp macro="" textlink="">
      <xdr:nvSpPr>
        <xdr:cNvPr id="494" name="n_3mainValue【市民会館】&#10;一人当たり面積"/>
        <xdr:cNvSpPr txBox="1"/>
      </xdr:nvSpPr>
      <xdr:spPr>
        <a:xfrm>
          <a:off x="7626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17163</xdr:rowOff>
    </xdr:from>
    <xdr:ext cx="469744" cy="259045"/>
    <xdr:sp macro="" textlink="">
      <xdr:nvSpPr>
        <xdr:cNvPr id="495" name="n_4mainValue【市民会館】&#10;一人当たり面積"/>
        <xdr:cNvSpPr txBox="1"/>
      </xdr:nvSpPr>
      <xdr:spPr>
        <a:xfrm>
          <a:off x="6737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8" name="フローチャート: 判断 5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29" name="フローチャート: 判断 52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0" name="フローチャート: 判断 52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1" name="フローチャート: 判断 53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537" name="楕円 536"/>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538" name="【一般廃棄物処理施設】&#10;有形固定資産減価償却率該当値テキスト"/>
        <xdr:cNvSpPr txBox="1"/>
      </xdr:nvSpPr>
      <xdr:spPr>
        <a:xfrm>
          <a:off x="16357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38463</xdr:rowOff>
    </xdr:from>
    <xdr:to>
      <xdr:col>81</xdr:col>
      <xdr:colOff>101600</xdr:colOff>
      <xdr:row>37</xdr:row>
      <xdr:rowOff>140063</xdr:rowOff>
    </xdr:to>
    <xdr:sp macro="" textlink="">
      <xdr:nvSpPr>
        <xdr:cNvPr id="539" name="楕円 538"/>
        <xdr:cNvSpPr/>
      </xdr:nvSpPr>
      <xdr:spPr>
        <a:xfrm>
          <a:off x="15430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134983</xdr:rowOff>
    </xdr:to>
    <xdr:cxnSp macro="">
      <xdr:nvCxnSpPr>
        <xdr:cNvPr id="540" name="直線コネクタ 539"/>
        <xdr:cNvCxnSpPr/>
      </xdr:nvCxnSpPr>
      <xdr:spPr>
        <a:xfrm>
          <a:off x="15481300" y="643291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165826</xdr:rowOff>
    </xdr:from>
    <xdr:to>
      <xdr:col>76</xdr:col>
      <xdr:colOff>165100</xdr:colOff>
      <xdr:row>37</xdr:row>
      <xdr:rowOff>95976</xdr:rowOff>
    </xdr:to>
    <xdr:sp macro="" textlink="">
      <xdr:nvSpPr>
        <xdr:cNvPr id="541" name="楕円 540"/>
        <xdr:cNvSpPr/>
      </xdr:nvSpPr>
      <xdr:spPr>
        <a:xfrm>
          <a:off x="14541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37</xdr:row>
      <xdr:rowOff>89263</xdr:rowOff>
    </xdr:to>
    <xdr:cxnSp macro="">
      <xdr:nvCxnSpPr>
        <xdr:cNvPr id="542" name="直線コネクタ 541"/>
        <xdr:cNvCxnSpPr/>
      </xdr:nvCxnSpPr>
      <xdr:spPr>
        <a:xfrm>
          <a:off x="14592300" y="63888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543" name="楕円 542"/>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1089</xdr:rowOff>
    </xdr:from>
    <xdr:to>
      <xdr:col>76</xdr:col>
      <xdr:colOff>114300</xdr:colOff>
      <xdr:row>37</xdr:row>
      <xdr:rowOff>45176</xdr:rowOff>
    </xdr:to>
    <xdr:cxnSp macro="">
      <xdr:nvCxnSpPr>
        <xdr:cNvPr id="544" name="直線コネクタ 543"/>
        <xdr:cNvCxnSpPr/>
      </xdr:nvCxnSpPr>
      <xdr:spPr>
        <a:xfrm>
          <a:off x="13703300" y="634473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76019</xdr:rowOff>
    </xdr:from>
    <xdr:to>
      <xdr:col>67</xdr:col>
      <xdr:colOff>101600</xdr:colOff>
      <xdr:row>37</xdr:row>
      <xdr:rowOff>6169</xdr:rowOff>
    </xdr:to>
    <xdr:sp macro="" textlink="">
      <xdr:nvSpPr>
        <xdr:cNvPr id="545" name="楕円 544"/>
        <xdr:cNvSpPr/>
      </xdr:nvSpPr>
      <xdr:spPr>
        <a:xfrm>
          <a:off x="12763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126819</xdr:rowOff>
    </xdr:from>
    <xdr:to>
      <xdr:col>71</xdr:col>
      <xdr:colOff>177800</xdr:colOff>
      <xdr:row>37</xdr:row>
      <xdr:rowOff>1089</xdr:rowOff>
    </xdr:to>
    <xdr:cxnSp macro="">
      <xdr:nvCxnSpPr>
        <xdr:cNvPr id="546" name="直線コネクタ 545"/>
        <xdr:cNvCxnSpPr/>
      </xdr:nvCxnSpPr>
      <xdr:spPr>
        <a:xfrm>
          <a:off x="12814300" y="629901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7"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48"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49"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0"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156590</xdr:rowOff>
    </xdr:from>
    <xdr:ext cx="405111" cy="259045"/>
    <xdr:sp macro="" textlink="">
      <xdr:nvSpPr>
        <xdr:cNvPr id="551" name="n_1mainValue【一般廃棄物処理施設】&#10;有形固定資産減価償却率"/>
        <xdr:cNvSpPr txBox="1"/>
      </xdr:nvSpPr>
      <xdr:spPr>
        <a:xfrm>
          <a:off x="15266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112503</xdr:rowOff>
    </xdr:from>
    <xdr:ext cx="405111" cy="259045"/>
    <xdr:sp macro="" textlink="">
      <xdr:nvSpPr>
        <xdr:cNvPr id="552" name="n_2mainValue【一般廃棄物処理施設】&#10;有形固定資産減価償却率"/>
        <xdr:cNvSpPr txBox="1"/>
      </xdr:nvSpPr>
      <xdr:spPr>
        <a:xfrm>
          <a:off x="14389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553" name="n_3mainValue【一般廃棄物処理施設】&#10;有形固定資産減価償却率"/>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22696</xdr:rowOff>
    </xdr:from>
    <xdr:ext cx="405111" cy="259045"/>
    <xdr:sp macro="" textlink="">
      <xdr:nvSpPr>
        <xdr:cNvPr id="554" name="n_4mainValue【一般廃棄物処理施設】&#10;有形固定資産減価償却率"/>
        <xdr:cNvSpPr txBox="1"/>
      </xdr:nvSpPr>
      <xdr:spPr>
        <a:xfrm>
          <a:off x="12611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583" name="フローチャート: 判断 582"/>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584" name="フローチャート: 判断 583"/>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585" name="フローチャート: 判断 584"/>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586" name="フローチャート: 判断 585"/>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4920</xdr:rowOff>
    </xdr:from>
    <xdr:to>
      <xdr:col>116</xdr:col>
      <xdr:colOff>114300</xdr:colOff>
      <xdr:row>39</xdr:row>
      <xdr:rowOff>106520</xdr:rowOff>
    </xdr:to>
    <xdr:sp macro="" textlink="">
      <xdr:nvSpPr>
        <xdr:cNvPr id="592" name="楕円 591"/>
        <xdr:cNvSpPr/>
      </xdr:nvSpPr>
      <xdr:spPr>
        <a:xfrm>
          <a:off x="22110700" y="66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27797</xdr:rowOff>
    </xdr:from>
    <xdr:ext cx="599010" cy="259045"/>
    <xdr:sp macro="" textlink="">
      <xdr:nvSpPr>
        <xdr:cNvPr id="593" name="【一般廃棄物処理施設】&#10;一人当たり有形固定資産（償却資産）額該当値テキスト"/>
        <xdr:cNvSpPr txBox="1"/>
      </xdr:nvSpPr>
      <xdr:spPr>
        <a:xfrm>
          <a:off x="22199600" y="654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11782</xdr:rowOff>
    </xdr:from>
    <xdr:to>
      <xdr:col>112</xdr:col>
      <xdr:colOff>38100</xdr:colOff>
      <xdr:row>39</xdr:row>
      <xdr:rowOff>113382</xdr:rowOff>
    </xdr:to>
    <xdr:sp macro="" textlink="">
      <xdr:nvSpPr>
        <xdr:cNvPr id="594" name="楕円 593"/>
        <xdr:cNvSpPr/>
      </xdr:nvSpPr>
      <xdr:spPr>
        <a:xfrm>
          <a:off x="21272500" y="66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55720</xdr:rowOff>
    </xdr:from>
    <xdr:to>
      <xdr:col>116</xdr:col>
      <xdr:colOff>63500</xdr:colOff>
      <xdr:row>39</xdr:row>
      <xdr:rowOff>62582</xdr:rowOff>
    </xdr:to>
    <xdr:cxnSp macro="">
      <xdr:nvCxnSpPr>
        <xdr:cNvPr id="595" name="直線コネクタ 594"/>
        <xdr:cNvCxnSpPr/>
      </xdr:nvCxnSpPr>
      <xdr:spPr>
        <a:xfrm flipV="1">
          <a:off x="21323300" y="6742270"/>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19121</xdr:rowOff>
    </xdr:from>
    <xdr:to>
      <xdr:col>107</xdr:col>
      <xdr:colOff>101600</xdr:colOff>
      <xdr:row>39</xdr:row>
      <xdr:rowOff>120721</xdr:rowOff>
    </xdr:to>
    <xdr:sp macro="" textlink="">
      <xdr:nvSpPr>
        <xdr:cNvPr id="596" name="楕円 595"/>
        <xdr:cNvSpPr/>
      </xdr:nvSpPr>
      <xdr:spPr>
        <a:xfrm>
          <a:off x="20383500" y="67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62582</xdr:rowOff>
    </xdr:from>
    <xdr:to>
      <xdr:col>111</xdr:col>
      <xdr:colOff>177800</xdr:colOff>
      <xdr:row>39</xdr:row>
      <xdr:rowOff>69921</xdr:rowOff>
    </xdr:to>
    <xdr:cxnSp macro="">
      <xdr:nvCxnSpPr>
        <xdr:cNvPr id="597" name="直線コネクタ 596"/>
        <xdr:cNvCxnSpPr/>
      </xdr:nvCxnSpPr>
      <xdr:spPr>
        <a:xfrm flipV="1">
          <a:off x="20434300" y="6749132"/>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26669</xdr:rowOff>
    </xdr:from>
    <xdr:to>
      <xdr:col>102</xdr:col>
      <xdr:colOff>165100</xdr:colOff>
      <xdr:row>39</xdr:row>
      <xdr:rowOff>128269</xdr:rowOff>
    </xdr:to>
    <xdr:sp macro="" textlink="">
      <xdr:nvSpPr>
        <xdr:cNvPr id="598" name="楕円 597"/>
        <xdr:cNvSpPr/>
      </xdr:nvSpPr>
      <xdr:spPr>
        <a:xfrm>
          <a:off x="19494500" y="67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69921</xdr:rowOff>
    </xdr:from>
    <xdr:to>
      <xdr:col>107</xdr:col>
      <xdr:colOff>50800</xdr:colOff>
      <xdr:row>39</xdr:row>
      <xdr:rowOff>77469</xdr:rowOff>
    </xdr:to>
    <xdr:cxnSp macro="">
      <xdr:nvCxnSpPr>
        <xdr:cNvPr id="599" name="直線コネクタ 598"/>
        <xdr:cNvCxnSpPr/>
      </xdr:nvCxnSpPr>
      <xdr:spPr>
        <a:xfrm flipV="1">
          <a:off x="19545300" y="6756471"/>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32580</xdr:rowOff>
    </xdr:from>
    <xdr:to>
      <xdr:col>98</xdr:col>
      <xdr:colOff>38100</xdr:colOff>
      <xdr:row>39</xdr:row>
      <xdr:rowOff>134180</xdr:rowOff>
    </xdr:to>
    <xdr:sp macro="" textlink="">
      <xdr:nvSpPr>
        <xdr:cNvPr id="600" name="楕円 599"/>
        <xdr:cNvSpPr/>
      </xdr:nvSpPr>
      <xdr:spPr>
        <a:xfrm>
          <a:off x="18605500" y="67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77469</xdr:rowOff>
    </xdr:from>
    <xdr:to>
      <xdr:col>102</xdr:col>
      <xdr:colOff>114300</xdr:colOff>
      <xdr:row>39</xdr:row>
      <xdr:rowOff>83380</xdr:rowOff>
    </xdr:to>
    <xdr:cxnSp macro="">
      <xdr:nvCxnSpPr>
        <xdr:cNvPr id="601" name="直線コネクタ 600"/>
        <xdr:cNvCxnSpPr/>
      </xdr:nvCxnSpPr>
      <xdr:spPr>
        <a:xfrm flipV="1">
          <a:off x="18656300" y="676401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141003</xdr:rowOff>
    </xdr:from>
    <xdr:ext cx="534377" cy="259045"/>
    <xdr:sp macro="" textlink="">
      <xdr:nvSpPr>
        <xdr:cNvPr id="602" name="n_1aveValue【一般廃棄物処理施設】&#10;一人当たり有形固定資産（償却資産）額"/>
        <xdr:cNvSpPr txBox="1"/>
      </xdr:nvSpPr>
      <xdr:spPr>
        <a:xfrm>
          <a:off x="21043411" y="699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149628</xdr:rowOff>
    </xdr:from>
    <xdr:ext cx="534377" cy="259045"/>
    <xdr:sp macro="" textlink="">
      <xdr:nvSpPr>
        <xdr:cNvPr id="603" name="n_2aveValue【一般廃棄物処理施設】&#10;一人当たり有形固定資産（償却資産）額"/>
        <xdr:cNvSpPr txBox="1"/>
      </xdr:nvSpPr>
      <xdr:spPr>
        <a:xfrm>
          <a:off x="20167111" y="70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166396</xdr:rowOff>
    </xdr:from>
    <xdr:ext cx="534377" cy="259045"/>
    <xdr:sp macro="" textlink="">
      <xdr:nvSpPr>
        <xdr:cNvPr id="604" name="n_3aveValue【一般廃棄物処理施設】&#10;一人当たり有形固定資産（償却資産）額"/>
        <xdr:cNvSpPr txBox="1"/>
      </xdr:nvSpPr>
      <xdr:spPr>
        <a:xfrm>
          <a:off x="19278111" y="702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1192</xdr:rowOff>
    </xdr:from>
    <xdr:ext cx="534377" cy="259045"/>
    <xdr:sp macro="" textlink="">
      <xdr:nvSpPr>
        <xdr:cNvPr id="605" name="n_4aveValue【一般廃棄物処理施設】&#10;一人当たり有形固定資産（償却資産）額"/>
        <xdr:cNvSpPr txBox="1"/>
      </xdr:nvSpPr>
      <xdr:spPr>
        <a:xfrm>
          <a:off x="18389111" y="70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129909</xdr:rowOff>
    </xdr:from>
    <xdr:ext cx="599010" cy="259045"/>
    <xdr:sp macro="" textlink="">
      <xdr:nvSpPr>
        <xdr:cNvPr id="606" name="n_1mainValue【一般廃棄物処理施設】&#10;一人当たり有形固定資産（償却資産）額"/>
        <xdr:cNvSpPr txBox="1"/>
      </xdr:nvSpPr>
      <xdr:spPr>
        <a:xfrm>
          <a:off x="21011095" y="647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137248</xdr:rowOff>
    </xdr:from>
    <xdr:ext cx="599010" cy="259045"/>
    <xdr:sp macro="" textlink="">
      <xdr:nvSpPr>
        <xdr:cNvPr id="607" name="n_2mainValue【一般廃棄物処理施設】&#10;一人当たり有形固定資産（償却資産）額"/>
        <xdr:cNvSpPr txBox="1"/>
      </xdr:nvSpPr>
      <xdr:spPr>
        <a:xfrm>
          <a:off x="20134795" y="648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144796</xdr:rowOff>
    </xdr:from>
    <xdr:ext cx="599010" cy="259045"/>
    <xdr:sp macro="" textlink="">
      <xdr:nvSpPr>
        <xdr:cNvPr id="608" name="n_3mainValue【一般廃棄物処理施設】&#10;一人当たり有形固定資産（償却資産）額"/>
        <xdr:cNvSpPr txBox="1"/>
      </xdr:nvSpPr>
      <xdr:spPr>
        <a:xfrm>
          <a:off x="19245795" y="64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150707</xdr:rowOff>
    </xdr:from>
    <xdr:ext cx="599010" cy="259045"/>
    <xdr:sp macro="" textlink="">
      <xdr:nvSpPr>
        <xdr:cNvPr id="609" name="n_4mainValue【一般廃棄物処理施設】&#10;一人当たり有形固定資産（償却資産）額"/>
        <xdr:cNvSpPr txBox="1"/>
      </xdr:nvSpPr>
      <xdr:spPr>
        <a:xfrm>
          <a:off x="18356795" y="64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2" name="フローチャート: 判断 64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3" name="フローチャート: 判断 64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4" name="フローチャート: 判断 6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5" name="フローチャート: 判断 64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651" name="楕円 650"/>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652" name="【保健センター・保健所】&#10;有形固定資産減価償却率該当値テキスト"/>
        <xdr:cNvSpPr txBox="1"/>
      </xdr:nvSpPr>
      <xdr:spPr>
        <a:xfrm>
          <a:off x="16357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653" name="楕円 652"/>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143691</xdr:rowOff>
    </xdr:from>
    <xdr:to>
      <xdr:col>85</xdr:col>
      <xdr:colOff>127000</xdr:colOff>
      <xdr:row>63</xdr:row>
      <xdr:rowOff>40822</xdr:rowOff>
    </xdr:to>
    <xdr:cxnSp macro="">
      <xdr:nvCxnSpPr>
        <xdr:cNvPr id="654" name="直線コネクタ 653"/>
        <xdr:cNvCxnSpPr/>
      </xdr:nvCxnSpPr>
      <xdr:spPr>
        <a:xfrm>
          <a:off x="15481300" y="107735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161472</xdr:rowOff>
    </xdr:from>
    <xdr:to>
      <xdr:col>76</xdr:col>
      <xdr:colOff>165100</xdr:colOff>
      <xdr:row>62</xdr:row>
      <xdr:rowOff>91622</xdr:rowOff>
    </xdr:to>
    <xdr:sp macro="" textlink="">
      <xdr:nvSpPr>
        <xdr:cNvPr id="655" name="楕円 654"/>
        <xdr:cNvSpPr/>
      </xdr:nvSpPr>
      <xdr:spPr>
        <a:xfrm>
          <a:off x="14541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40822</xdr:rowOff>
    </xdr:from>
    <xdr:to>
      <xdr:col>81</xdr:col>
      <xdr:colOff>50800</xdr:colOff>
      <xdr:row>62</xdr:row>
      <xdr:rowOff>143691</xdr:rowOff>
    </xdr:to>
    <xdr:cxnSp macro="">
      <xdr:nvCxnSpPr>
        <xdr:cNvPr id="656" name="直線コネクタ 655"/>
        <xdr:cNvCxnSpPr/>
      </xdr:nvCxnSpPr>
      <xdr:spPr>
        <a:xfrm>
          <a:off x="14592300" y="1067072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657" name="楕円 656"/>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62</xdr:row>
      <xdr:rowOff>40822</xdr:rowOff>
    </xdr:to>
    <xdr:cxnSp macro="">
      <xdr:nvCxnSpPr>
        <xdr:cNvPr id="658" name="直線コネクタ 657"/>
        <xdr:cNvCxnSpPr/>
      </xdr:nvCxnSpPr>
      <xdr:spPr>
        <a:xfrm>
          <a:off x="13703300" y="1060540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30843</xdr:rowOff>
    </xdr:from>
    <xdr:to>
      <xdr:col>67</xdr:col>
      <xdr:colOff>101600</xdr:colOff>
      <xdr:row>61</xdr:row>
      <xdr:rowOff>132443</xdr:rowOff>
    </xdr:to>
    <xdr:sp macro="" textlink="">
      <xdr:nvSpPr>
        <xdr:cNvPr id="659" name="楕円 658"/>
        <xdr:cNvSpPr/>
      </xdr:nvSpPr>
      <xdr:spPr>
        <a:xfrm>
          <a:off x="12763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81643</xdr:rowOff>
    </xdr:from>
    <xdr:to>
      <xdr:col>71</xdr:col>
      <xdr:colOff>177800</xdr:colOff>
      <xdr:row>61</xdr:row>
      <xdr:rowOff>146957</xdr:rowOff>
    </xdr:to>
    <xdr:cxnSp macro="">
      <xdr:nvCxnSpPr>
        <xdr:cNvPr id="660" name="直線コネクタ 659"/>
        <xdr:cNvCxnSpPr/>
      </xdr:nvCxnSpPr>
      <xdr:spPr>
        <a:xfrm>
          <a:off x="12814300" y="1054009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665" name="n_1mainValue【保健センター・保健所】&#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82749</xdr:rowOff>
    </xdr:from>
    <xdr:ext cx="405111" cy="259045"/>
    <xdr:sp macro="" textlink="">
      <xdr:nvSpPr>
        <xdr:cNvPr id="666" name="n_2mainValue【保健センター・保健所】&#10;有形固定資産減価償却率"/>
        <xdr:cNvSpPr txBox="1"/>
      </xdr:nvSpPr>
      <xdr:spPr>
        <a:xfrm>
          <a:off x="14389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667" name="n_3mainValue【保健センター・保健所】&#10;有形固定資産減価償却率"/>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668" name="n_4mainValue【保健センター・保健所】&#10;有形固定資産減価償却率"/>
        <xdr:cNvSpPr txBox="1"/>
      </xdr:nvSpPr>
      <xdr:spPr>
        <a:xfrm>
          <a:off x="12611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699" name="フローチャート: 判断 698"/>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0" name="フローチャート: 判断 699"/>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フローチャート: 判断 700"/>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2" name="フローチャート: 判断 70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708" name="楕円 707"/>
        <xdr:cNvSpPr/>
      </xdr:nvSpPr>
      <xdr:spPr>
        <a:xfrm>
          <a:off x="22110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25417</xdr:rowOff>
    </xdr:from>
    <xdr:ext cx="469744" cy="259045"/>
    <xdr:sp macro="" textlink="">
      <xdr:nvSpPr>
        <xdr:cNvPr id="709" name="【保健センター・保健所】&#10;一人当たり面積該当値テキスト"/>
        <xdr:cNvSpPr txBox="1"/>
      </xdr:nvSpPr>
      <xdr:spPr>
        <a:xfrm>
          <a:off x="22199600"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710" name="楕円 709"/>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60960</xdr:rowOff>
    </xdr:to>
    <xdr:cxnSp macro="">
      <xdr:nvCxnSpPr>
        <xdr:cNvPr id="711" name="直線コネクタ 710"/>
        <xdr:cNvCxnSpPr/>
      </xdr:nvCxnSpPr>
      <xdr:spPr>
        <a:xfrm flipV="1">
          <a:off x="21323300" y="1068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712" name="楕円 711"/>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72390</xdr:rowOff>
    </xdr:from>
    <xdr:to>
      <xdr:col>111</xdr:col>
      <xdr:colOff>177800</xdr:colOff>
      <xdr:row>62</xdr:row>
      <xdr:rowOff>60960</xdr:rowOff>
    </xdr:to>
    <xdr:cxnSp macro="">
      <xdr:nvCxnSpPr>
        <xdr:cNvPr id="713" name="直線コネクタ 712"/>
        <xdr:cNvCxnSpPr/>
      </xdr:nvCxnSpPr>
      <xdr:spPr>
        <a:xfrm>
          <a:off x="20434300" y="10530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714" name="楕円 713"/>
        <xdr:cNvSpPr/>
      </xdr:nvSpPr>
      <xdr:spPr>
        <a:xfrm>
          <a:off x="19494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61</xdr:row>
      <xdr:rowOff>83820</xdr:rowOff>
    </xdr:to>
    <xdr:cxnSp macro="">
      <xdr:nvCxnSpPr>
        <xdr:cNvPr id="715" name="直線コネクタ 714"/>
        <xdr:cNvCxnSpPr/>
      </xdr:nvCxnSpPr>
      <xdr:spPr>
        <a:xfrm flipV="1">
          <a:off x="19545300" y="1053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40640</xdr:rowOff>
    </xdr:from>
    <xdr:to>
      <xdr:col>98</xdr:col>
      <xdr:colOff>38100</xdr:colOff>
      <xdr:row>61</xdr:row>
      <xdr:rowOff>142240</xdr:rowOff>
    </xdr:to>
    <xdr:sp macro="" textlink="">
      <xdr:nvSpPr>
        <xdr:cNvPr id="716" name="楕円 715"/>
        <xdr:cNvSpPr/>
      </xdr:nvSpPr>
      <xdr:spPr>
        <a:xfrm>
          <a:off x="18605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83820</xdr:rowOff>
    </xdr:from>
    <xdr:to>
      <xdr:col>102</xdr:col>
      <xdr:colOff>114300</xdr:colOff>
      <xdr:row>61</xdr:row>
      <xdr:rowOff>91440</xdr:rowOff>
    </xdr:to>
    <xdr:cxnSp macro="">
      <xdr:nvCxnSpPr>
        <xdr:cNvPr id="717" name="直線コネクタ 716"/>
        <xdr:cNvCxnSpPr/>
      </xdr:nvCxnSpPr>
      <xdr:spPr>
        <a:xfrm flipV="1">
          <a:off x="18656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718" name="n_1ave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19"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20" name="n_3ave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1"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128287</xdr:rowOff>
    </xdr:from>
    <xdr:ext cx="469744" cy="259045"/>
    <xdr:sp macro="" textlink="">
      <xdr:nvSpPr>
        <xdr:cNvPr id="722" name="n_1main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723" name="n_2mainValue【保健センター・保健所】&#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724" name="n_3mainValue【保健センター・保健所】&#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725" name="n_4mainValue【保健センター・保健所】&#10;一人当たり面積"/>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756" name="フローチャート: 判断 755"/>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757" name="フローチャート: 判断 756"/>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58" name="フローチャート: 判断 757"/>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759" name="フローチャート: 判断 758"/>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765" name="楕円 764"/>
        <xdr:cNvSpPr/>
      </xdr:nvSpPr>
      <xdr:spPr>
        <a:xfrm>
          <a:off x="16268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10177</xdr:rowOff>
    </xdr:from>
    <xdr:ext cx="405111" cy="259045"/>
    <xdr:sp macro="" textlink="">
      <xdr:nvSpPr>
        <xdr:cNvPr id="766" name="【消防施設】&#10;有形固定資産減価償却率該当値テキスト"/>
        <xdr:cNvSpPr txBox="1"/>
      </xdr:nvSpPr>
      <xdr:spPr>
        <a:xfrm>
          <a:off x="16357600"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12700</xdr:rowOff>
    </xdr:from>
    <xdr:to>
      <xdr:col>81</xdr:col>
      <xdr:colOff>101600</xdr:colOff>
      <xdr:row>83</xdr:row>
      <xdr:rowOff>114300</xdr:rowOff>
    </xdr:to>
    <xdr:sp macro="" textlink="">
      <xdr:nvSpPr>
        <xdr:cNvPr id="767" name="楕円 766"/>
        <xdr:cNvSpPr/>
      </xdr:nvSpPr>
      <xdr:spPr>
        <a:xfrm>
          <a:off x="15430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63500</xdr:rowOff>
    </xdr:from>
    <xdr:to>
      <xdr:col>85</xdr:col>
      <xdr:colOff>127000</xdr:colOff>
      <xdr:row>83</xdr:row>
      <xdr:rowOff>82550</xdr:rowOff>
    </xdr:to>
    <xdr:cxnSp macro="">
      <xdr:nvCxnSpPr>
        <xdr:cNvPr id="768" name="直線コネクタ 767"/>
        <xdr:cNvCxnSpPr/>
      </xdr:nvCxnSpPr>
      <xdr:spPr>
        <a:xfrm>
          <a:off x="15481300" y="1429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69" name="楕円 768"/>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83</xdr:row>
      <xdr:rowOff>63500</xdr:rowOff>
    </xdr:to>
    <xdr:cxnSp macro="">
      <xdr:nvCxnSpPr>
        <xdr:cNvPr id="770" name="直線コネクタ 769"/>
        <xdr:cNvCxnSpPr/>
      </xdr:nvCxnSpPr>
      <xdr:spPr>
        <a:xfrm>
          <a:off x="14592300" y="13936980"/>
          <a:ext cx="8890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146050</xdr:rowOff>
    </xdr:from>
    <xdr:to>
      <xdr:col>72</xdr:col>
      <xdr:colOff>38100</xdr:colOff>
      <xdr:row>81</xdr:row>
      <xdr:rowOff>76200</xdr:rowOff>
    </xdr:to>
    <xdr:sp macro="" textlink="">
      <xdr:nvSpPr>
        <xdr:cNvPr id="771" name="楕円 770"/>
        <xdr:cNvSpPr/>
      </xdr:nvSpPr>
      <xdr:spPr>
        <a:xfrm>
          <a:off x="13652500" y="13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25400</xdr:rowOff>
    </xdr:from>
    <xdr:to>
      <xdr:col>76</xdr:col>
      <xdr:colOff>114300</xdr:colOff>
      <xdr:row>81</xdr:row>
      <xdr:rowOff>49530</xdr:rowOff>
    </xdr:to>
    <xdr:cxnSp macro="">
      <xdr:nvCxnSpPr>
        <xdr:cNvPr id="772" name="直線コネクタ 771"/>
        <xdr:cNvCxnSpPr/>
      </xdr:nvCxnSpPr>
      <xdr:spPr>
        <a:xfrm>
          <a:off x="13703300" y="139128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119380</xdr:rowOff>
    </xdr:from>
    <xdr:to>
      <xdr:col>67</xdr:col>
      <xdr:colOff>101600</xdr:colOff>
      <xdr:row>81</xdr:row>
      <xdr:rowOff>49530</xdr:rowOff>
    </xdr:to>
    <xdr:sp macro="" textlink="">
      <xdr:nvSpPr>
        <xdr:cNvPr id="773" name="楕円 772"/>
        <xdr:cNvSpPr/>
      </xdr:nvSpPr>
      <xdr:spPr>
        <a:xfrm>
          <a:off x="12763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170180</xdr:rowOff>
    </xdr:from>
    <xdr:to>
      <xdr:col>71</xdr:col>
      <xdr:colOff>177800</xdr:colOff>
      <xdr:row>81</xdr:row>
      <xdr:rowOff>25400</xdr:rowOff>
    </xdr:to>
    <xdr:cxnSp macro="">
      <xdr:nvCxnSpPr>
        <xdr:cNvPr id="774" name="直線コネクタ 773"/>
        <xdr:cNvCxnSpPr/>
      </xdr:nvCxnSpPr>
      <xdr:spPr>
        <a:xfrm>
          <a:off x="12814300" y="13886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73677</xdr:rowOff>
    </xdr:from>
    <xdr:ext cx="405111" cy="259045"/>
    <xdr:sp macro="" textlink="">
      <xdr:nvSpPr>
        <xdr:cNvPr id="775" name="n_1aveValue【消防施設】&#10;有形固定資産減価償却率"/>
        <xdr:cNvSpPr txBox="1"/>
      </xdr:nvSpPr>
      <xdr:spPr>
        <a:xfrm>
          <a:off x="15266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43197</xdr:rowOff>
    </xdr:from>
    <xdr:ext cx="405111" cy="259045"/>
    <xdr:sp macro="" textlink="">
      <xdr:nvSpPr>
        <xdr:cNvPr id="776" name="n_2aveValue【消防施設】&#10;有形固定資産減価償却率"/>
        <xdr:cNvSpPr txBox="1"/>
      </xdr:nvSpPr>
      <xdr:spPr>
        <a:xfrm>
          <a:off x="14389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777" name="n_3aveValue【消防施設】&#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21607</xdr:rowOff>
    </xdr:from>
    <xdr:ext cx="405111" cy="259045"/>
    <xdr:sp macro="" textlink="">
      <xdr:nvSpPr>
        <xdr:cNvPr id="778" name="n_4aveValue【消防施設】&#10;有形固定資産減価償却率"/>
        <xdr:cNvSpPr txBox="1"/>
      </xdr:nvSpPr>
      <xdr:spPr>
        <a:xfrm>
          <a:off x="12611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105427</xdr:rowOff>
    </xdr:from>
    <xdr:ext cx="405111" cy="259045"/>
    <xdr:sp macro="" textlink="">
      <xdr:nvSpPr>
        <xdr:cNvPr id="779" name="n_1mainValue【消防施設】&#10;有形固定資産減価償却率"/>
        <xdr:cNvSpPr txBox="1"/>
      </xdr:nvSpPr>
      <xdr:spPr>
        <a:xfrm>
          <a:off x="152660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80"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92727</xdr:rowOff>
    </xdr:from>
    <xdr:ext cx="405111" cy="259045"/>
    <xdr:sp macro="" textlink="">
      <xdr:nvSpPr>
        <xdr:cNvPr id="781" name="n_3mainValue【消防施設】&#10;有形固定資産減価償却率"/>
        <xdr:cNvSpPr txBox="1"/>
      </xdr:nvSpPr>
      <xdr:spPr>
        <a:xfrm>
          <a:off x="13500744" y="1363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66057</xdr:rowOff>
    </xdr:from>
    <xdr:ext cx="405111" cy="259045"/>
    <xdr:sp macro="" textlink="">
      <xdr:nvSpPr>
        <xdr:cNvPr id="782" name="n_4mainValue【消防施設】&#10;有形固定資産減価償却率"/>
        <xdr:cNvSpPr txBox="1"/>
      </xdr:nvSpPr>
      <xdr:spPr>
        <a:xfrm>
          <a:off x="126117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813" name="フローチャート: 判断 812"/>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814" name="フローチャート: 判断 813"/>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815" name="フローチャート: 判断 814"/>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816" name="フローチャート: 判断 815"/>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62982</xdr:rowOff>
    </xdr:from>
    <xdr:to>
      <xdr:col>116</xdr:col>
      <xdr:colOff>114300</xdr:colOff>
      <xdr:row>86</xdr:row>
      <xdr:rowOff>164582</xdr:rowOff>
    </xdr:to>
    <xdr:sp macro="" textlink="">
      <xdr:nvSpPr>
        <xdr:cNvPr id="822" name="楕円 821"/>
        <xdr:cNvSpPr/>
      </xdr:nvSpPr>
      <xdr:spPr>
        <a:xfrm>
          <a:off x="221107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62970</xdr:rowOff>
    </xdr:from>
    <xdr:to>
      <xdr:col>112</xdr:col>
      <xdr:colOff>38100</xdr:colOff>
      <xdr:row>86</xdr:row>
      <xdr:rowOff>164570</xdr:rowOff>
    </xdr:to>
    <xdr:sp macro="" textlink="">
      <xdr:nvSpPr>
        <xdr:cNvPr id="824" name="楕円 823"/>
        <xdr:cNvSpPr/>
      </xdr:nvSpPr>
      <xdr:spPr>
        <a:xfrm>
          <a:off x="212725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113770</xdr:rowOff>
    </xdr:from>
    <xdr:to>
      <xdr:col>116</xdr:col>
      <xdr:colOff>63500</xdr:colOff>
      <xdr:row>86</xdr:row>
      <xdr:rowOff>113782</xdr:rowOff>
    </xdr:to>
    <xdr:cxnSp macro="">
      <xdr:nvCxnSpPr>
        <xdr:cNvPr id="825" name="直線コネクタ 824"/>
        <xdr:cNvCxnSpPr/>
      </xdr:nvCxnSpPr>
      <xdr:spPr>
        <a:xfrm>
          <a:off x="21323300" y="14858470"/>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62982</xdr:rowOff>
    </xdr:from>
    <xdr:to>
      <xdr:col>107</xdr:col>
      <xdr:colOff>101600</xdr:colOff>
      <xdr:row>86</xdr:row>
      <xdr:rowOff>164582</xdr:rowOff>
    </xdr:to>
    <xdr:sp macro="" textlink="">
      <xdr:nvSpPr>
        <xdr:cNvPr id="826" name="楕円 825"/>
        <xdr:cNvSpPr/>
      </xdr:nvSpPr>
      <xdr:spPr>
        <a:xfrm>
          <a:off x="20383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113770</xdr:rowOff>
    </xdr:from>
    <xdr:to>
      <xdr:col>111</xdr:col>
      <xdr:colOff>177800</xdr:colOff>
      <xdr:row>86</xdr:row>
      <xdr:rowOff>113782</xdr:rowOff>
    </xdr:to>
    <xdr:cxnSp macro="">
      <xdr:nvCxnSpPr>
        <xdr:cNvPr id="827" name="直線コネクタ 826"/>
        <xdr:cNvCxnSpPr/>
      </xdr:nvCxnSpPr>
      <xdr:spPr>
        <a:xfrm flipV="1">
          <a:off x="20434300" y="148584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62990</xdr:rowOff>
    </xdr:from>
    <xdr:to>
      <xdr:col>102</xdr:col>
      <xdr:colOff>165100</xdr:colOff>
      <xdr:row>86</xdr:row>
      <xdr:rowOff>164590</xdr:rowOff>
    </xdr:to>
    <xdr:sp macro="" textlink="">
      <xdr:nvSpPr>
        <xdr:cNvPr id="828" name="楕円 827"/>
        <xdr:cNvSpPr/>
      </xdr:nvSpPr>
      <xdr:spPr>
        <a:xfrm>
          <a:off x="19494500" y="148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113782</xdr:rowOff>
    </xdr:from>
    <xdr:to>
      <xdr:col>107</xdr:col>
      <xdr:colOff>50800</xdr:colOff>
      <xdr:row>86</xdr:row>
      <xdr:rowOff>113790</xdr:rowOff>
    </xdr:to>
    <xdr:cxnSp macro="">
      <xdr:nvCxnSpPr>
        <xdr:cNvPr id="829" name="直線コネクタ 828"/>
        <xdr:cNvCxnSpPr/>
      </xdr:nvCxnSpPr>
      <xdr:spPr>
        <a:xfrm flipV="1">
          <a:off x="19545300" y="1485848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62998</xdr:rowOff>
    </xdr:from>
    <xdr:to>
      <xdr:col>98</xdr:col>
      <xdr:colOff>38100</xdr:colOff>
      <xdr:row>86</xdr:row>
      <xdr:rowOff>164598</xdr:rowOff>
    </xdr:to>
    <xdr:sp macro="" textlink="">
      <xdr:nvSpPr>
        <xdr:cNvPr id="830" name="楕円 829"/>
        <xdr:cNvSpPr/>
      </xdr:nvSpPr>
      <xdr:spPr>
        <a:xfrm>
          <a:off x="186055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113790</xdr:rowOff>
    </xdr:from>
    <xdr:to>
      <xdr:col>102</xdr:col>
      <xdr:colOff>114300</xdr:colOff>
      <xdr:row>86</xdr:row>
      <xdr:rowOff>113798</xdr:rowOff>
    </xdr:to>
    <xdr:cxnSp macro="">
      <xdr:nvCxnSpPr>
        <xdr:cNvPr id="831" name="直線コネクタ 830"/>
        <xdr:cNvCxnSpPr/>
      </xdr:nvCxnSpPr>
      <xdr:spPr>
        <a:xfrm flipV="1">
          <a:off x="18656300" y="1485849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832" name="n_1ave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833" name="n_2ave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834" name="n_3aveValue【消防施設】&#10;一人当たり面積"/>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835" name="n_4aveValue【消防施設】&#10;一人当たり面積"/>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9647</xdr:rowOff>
    </xdr:from>
    <xdr:ext cx="469744" cy="259045"/>
    <xdr:sp macro="" textlink="">
      <xdr:nvSpPr>
        <xdr:cNvPr id="836" name="n_1mainValue【消防施設】&#10;一人当たり面積"/>
        <xdr:cNvSpPr txBox="1"/>
      </xdr:nvSpPr>
      <xdr:spPr>
        <a:xfrm>
          <a:off x="21075727" y="145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9659</xdr:rowOff>
    </xdr:from>
    <xdr:ext cx="469744" cy="259045"/>
    <xdr:sp macro="" textlink="">
      <xdr:nvSpPr>
        <xdr:cNvPr id="837" name="n_2mainValue【消防施設】&#10;一人当たり面積"/>
        <xdr:cNvSpPr txBox="1"/>
      </xdr:nvSpPr>
      <xdr:spPr>
        <a:xfrm>
          <a:off x="20199427" y="145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9667</xdr:rowOff>
    </xdr:from>
    <xdr:ext cx="469744" cy="259045"/>
    <xdr:sp macro="" textlink="">
      <xdr:nvSpPr>
        <xdr:cNvPr id="838" name="n_3mainValue【消防施設】&#10;一人当たり面積"/>
        <xdr:cNvSpPr txBox="1"/>
      </xdr:nvSpPr>
      <xdr:spPr>
        <a:xfrm>
          <a:off x="19310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9675</xdr:rowOff>
    </xdr:from>
    <xdr:ext cx="469744" cy="259045"/>
    <xdr:sp macro="" textlink="">
      <xdr:nvSpPr>
        <xdr:cNvPr id="839" name="n_4mainValue【消防施設】&#10;一人当たり面積"/>
        <xdr:cNvSpPr txBox="1"/>
      </xdr:nvSpPr>
      <xdr:spPr>
        <a:xfrm>
          <a:off x="18421427" y="1458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2" name="フローチャート: 判断 87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3" name="フローチャート: 判断 87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4" name="フローチャート: 判断 87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5" name="フローチャート: 判断 87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81" name="楕円 880"/>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34851</xdr:rowOff>
    </xdr:from>
    <xdr:ext cx="405111" cy="259045"/>
    <xdr:sp macro="" textlink="">
      <xdr:nvSpPr>
        <xdr:cNvPr id="882" name="【庁舎】&#10;有形固定資産減価償却率該当値テキスト"/>
        <xdr:cNvSpPr txBox="1"/>
      </xdr:nvSpPr>
      <xdr:spPr>
        <a:xfrm>
          <a:off x="16357600"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83" name="楕円 882"/>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107224</xdr:rowOff>
    </xdr:to>
    <xdr:cxnSp macro="">
      <xdr:nvCxnSpPr>
        <xdr:cNvPr id="884" name="直線コネクタ 883"/>
        <xdr:cNvCxnSpPr/>
      </xdr:nvCxnSpPr>
      <xdr:spPr>
        <a:xfrm>
          <a:off x="15481300" y="1790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85" name="楕円 884"/>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110489</xdr:rowOff>
    </xdr:to>
    <xdr:cxnSp macro="">
      <xdr:nvCxnSpPr>
        <xdr:cNvPr id="886" name="直線コネクタ 885"/>
        <xdr:cNvCxnSpPr/>
      </xdr:nvCxnSpPr>
      <xdr:spPr>
        <a:xfrm flipV="1">
          <a:off x="14592300" y="179053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87" name="楕円 886"/>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110489</xdr:rowOff>
    </xdr:to>
    <xdr:cxnSp macro="">
      <xdr:nvCxnSpPr>
        <xdr:cNvPr id="888" name="直線コネクタ 887"/>
        <xdr:cNvCxnSpPr/>
      </xdr:nvCxnSpPr>
      <xdr:spPr>
        <a:xfrm>
          <a:off x="13703300" y="1790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9" name="楕円 888"/>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76200</xdr:rowOff>
    </xdr:to>
    <xdr:cxnSp macro="">
      <xdr:nvCxnSpPr>
        <xdr:cNvPr id="890" name="直線コネクタ 889"/>
        <xdr:cNvCxnSpPr/>
      </xdr:nvCxnSpPr>
      <xdr:spPr>
        <a:xfrm>
          <a:off x="12814300" y="1787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1"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2"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3"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4"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116495</xdr:rowOff>
    </xdr:from>
    <xdr:ext cx="405111" cy="259045"/>
    <xdr:sp macro="" textlink="">
      <xdr:nvSpPr>
        <xdr:cNvPr id="895" name="n_1mainValue【庁舎】&#10;有形固定資産減価償却率"/>
        <xdr:cNvSpPr txBox="1"/>
      </xdr:nvSpPr>
      <xdr:spPr>
        <a:xfrm>
          <a:off x="15266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96" name="n_2mainValue【庁舎】&#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897" name="n_3mainValue【庁舎】&#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98" name="n_4mainValue【庁舎】&#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931" name="フローチャート: 判断 93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32" name="フローチャート: 判断 93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933" name="フローチャート: 判断 932"/>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934" name="フローチャート: 判断 933"/>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40" name="楕円 93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941"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942" name="楕円 941"/>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105592</xdr:rowOff>
    </xdr:to>
    <xdr:cxnSp macro="">
      <xdr:nvCxnSpPr>
        <xdr:cNvPr id="943" name="直線コネクタ 942"/>
        <xdr:cNvCxnSpPr/>
      </xdr:nvCxnSpPr>
      <xdr:spPr>
        <a:xfrm flipV="1">
          <a:off x="21323300" y="182727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53158</xdr:rowOff>
    </xdr:from>
    <xdr:to>
      <xdr:col>107</xdr:col>
      <xdr:colOff>101600</xdr:colOff>
      <xdr:row>106</xdr:row>
      <xdr:rowOff>154758</xdr:rowOff>
    </xdr:to>
    <xdr:sp macro="" textlink="">
      <xdr:nvSpPr>
        <xdr:cNvPr id="944" name="楕円 943"/>
        <xdr:cNvSpPr/>
      </xdr:nvSpPr>
      <xdr:spPr>
        <a:xfrm>
          <a:off x="2038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106</xdr:row>
      <xdr:rowOff>105592</xdr:rowOff>
    </xdr:to>
    <xdr:cxnSp macro="">
      <xdr:nvCxnSpPr>
        <xdr:cNvPr id="945" name="直線コネクタ 944"/>
        <xdr:cNvCxnSpPr/>
      </xdr:nvCxnSpPr>
      <xdr:spPr>
        <a:xfrm>
          <a:off x="20434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46" name="楕円 945"/>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103958</xdr:rowOff>
    </xdr:from>
    <xdr:to>
      <xdr:col>107</xdr:col>
      <xdr:colOff>50800</xdr:colOff>
      <xdr:row>106</xdr:row>
      <xdr:rowOff>112123</xdr:rowOff>
    </xdr:to>
    <xdr:cxnSp macro="">
      <xdr:nvCxnSpPr>
        <xdr:cNvPr id="947" name="直線コネクタ 946"/>
        <xdr:cNvCxnSpPr/>
      </xdr:nvCxnSpPr>
      <xdr:spPr>
        <a:xfrm flipV="1">
          <a:off x="19545300" y="182776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948" name="楕円 947"/>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118655</xdr:rowOff>
    </xdr:to>
    <xdr:cxnSp macro="">
      <xdr:nvCxnSpPr>
        <xdr:cNvPr id="949" name="直線コネクタ 948"/>
        <xdr:cNvCxnSpPr/>
      </xdr:nvCxnSpPr>
      <xdr:spPr>
        <a:xfrm flipV="1">
          <a:off x="18656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950"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51" name="n_2aveValue【庁舎】&#10;一人当たり面積"/>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952" name="n_3aveValue【庁舎】&#10;一人当たり面積"/>
        <xdr:cNvSpPr txBox="1"/>
      </xdr:nvSpPr>
      <xdr:spPr>
        <a:xfrm>
          <a:off x="19310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953" name="n_4aveValue【庁舎】&#10;一人当たり面積"/>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954"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171285</xdr:rowOff>
    </xdr:from>
    <xdr:ext cx="469744" cy="259045"/>
    <xdr:sp macro="" textlink="">
      <xdr:nvSpPr>
        <xdr:cNvPr id="955" name="n_2mainValue【庁舎】&#10;一人当たり面積"/>
        <xdr:cNvSpPr txBox="1"/>
      </xdr:nvSpPr>
      <xdr:spPr>
        <a:xfrm>
          <a:off x="201994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6" name="n_3main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160582</xdr:rowOff>
    </xdr:from>
    <xdr:ext cx="469744" cy="259045"/>
    <xdr:sp macro="" textlink="">
      <xdr:nvSpPr>
        <xdr:cNvPr id="957" name="n_4mainValue【庁舎】&#10;一人当たり面積"/>
        <xdr:cNvSpPr txBox="1"/>
      </xdr:nvSpPr>
      <xdr:spPr>
        <a:xfrm>
          <a:off x="18421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有形固定資産減価償却率は、</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体育館・プール</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一般廃棄物処理施設</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を除くすべてにおいて類似団体平均を上回っている。このうち、特に老朽化が進んでいる</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福祉施設</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は有形固定資産償却率が</a:t>
          </a:r>
          <a:r>
            <a:rPr kumimoji="1" lang="en-US" altLang="ja-JP" sz="1300">
              <a:latin typeface="ＭＳ ゴシック" panose="020B0609070205080204" pitchFamily="49" charset="-128"/>
              <a:ea typeface="ＭＳ ゴシック" panose="020B0609070205080204" pitchFamily="49" charset="-128"/>
            </a:rPr>
            <a:t>93.1</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保健センター・保健所</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が</a:t>
          </a:r>
          <a:r>
            <a:rPr kumimoji="1" lang="en-US" altLang="ja-JP" sz="1300">
              <a:latin typeface="ＭＳ ゴシック" panose="020B0609070205080204" pitchFamily="49" charset="-128"/>
              <a:ea typeface="ＭＳ ゴシック" panose="020B0609070205080204" pitchFamily="49" charset="-128"/>
            </a:rPr>
            <a:t>84.0</a:t>
          </a:r>
          <a:r>
            <a:rPr kumimoji="1" lang="ja-JP" altLang="en-US" sz="1300">
              <a:latin typeface="ＭＳ ゴシック" panose="020B0609070205080204" pitchFamily="49" charset="-128"/>
              <a:ea typeface="ＭＳ ゴシック" panose="020B0609070205080204" pitchFamily="49" charset="-128"/>
            </a:rPr>
            <a:t>％と非常に高い数値になっている。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また、一人当たりの数値は</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一般廃棄物処理施設</a:t>
          </a:r>
          <a:r>
            <a:rPr kumimoji="1" lang="en-US" altLang="ja-JP" sz="1300">
              <a:latin typeface="ＭＳ ゴシック" panose="020B0609070205080204" pitchFamily="49" charset="-128"/>
              <a:ea typeface="ＭＳ ゴシック" panose="020B0609070205080204" pitchFamily="49" charset="-128"/>
            </a:rPr>
            <a:t>】</a:t>
          </a:r>
          <a:r>
            <a:rPr kumimoji="1" lang="ja-JP" altLang="en-US" sz="1300">
              <a:latin typeface="ＭＳ ゴシック" panose="020B0609070205080204" pitchFamily="49" charset="-128"/>
              <a:ea typeface="ＭＳ ゴシック" panose="020B0609070205080204" pitchFamily="49" charset="-128"/>
            </a:rPr>
            <a:t>の一人当たり有形固定資産（償却資産）額が</a:t>
          </a:r>
          <a:r>
            <a:rPr kumimoji="1" lang="en-US" altLang="ja-JP" sz="1300">
              <a:latin typeface="ＭＳ ゴシック" panose="020B0609070205080204" pitchFamily="49" charset="-128"/>
              <a:ea typeface="ＭＳ ゴシック" panose="020B0609070205080204" pitchFamily="49" charset="-128"/>
            </a:rPr>
            <a:t>183,959</a:t>
          </a:r>
          <a:r>
            <a:rPr kumimoji="1" lang="ja-JP" altLang="en-US" sz="1300">
              <a:latin typeface="ＭＳ ゴシック" panose="020B0609070205080204" pitchFamily="49" charset="-128"/>
              <a:ea typeface="ＭＳ ゴシック" panose="020B0609070205080204" pitchFamily="49" charset="-128"/>
            </a:rPr>
            <a:t>円と類似団体平均を大きく上回っている。これは、当市が清掃センター</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施設、クリーンセンター</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施設を所有しているためと考えられる。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今後は、公共施設等総合管理計画に基づき、計画的な施設更新、適切な施設の維持管理を実施していく。</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日に近隣の一町二村と合併し、茨城県内一広い行政区域を持つ市となった。編入した町村はいずれも過疎町村であり、全国平均を上回る高齢化率（令和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％）である。さらに、市内に主だった企業がないこと等から財政基盤が弱く、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であり、類似団体とは同程度であるが、県平均は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大きく下回っている。このため、工業団地や現在土地区画整理事業を進めている東部地区への企業誘致、少子化人口減少対策などに積極的に取り組んでい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ポイントの増加しており、類似団体を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増加の主な理由としては、消費税増税に伴う地方消費税交付金の増などにより、経常一般財源は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になっているが、老朽化した施設の維持管理費、下水道事業会計および簡易水道事業会計の法適用化に伴い、繰出基準内の経費が増加したことによる補助金額の増などにより、経常的な経費に充当した一般財源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百万円の増になったためである。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今後は公営企業の経営基盤の強化や財政マネジメントの向上等に取り組み、一般会計への負担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額の減少に取り組んでいく。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35741</xdr:rowOff>
    </xdr:from>
    <xdr:to>
      <xdr:col>23</xdr:col>
      <xdr:colOff>133350</xdr:colOff>
      <xdr:row>60</xdr:row>
      <xdr:rowOff>90896</xdr:rowOff>
    </xdr:to>
    <xdr:cxnSp macro="">
      <xdr:nvCxnSpPr>
        <xdr:cNvPr id="134" name="直線コネクタ 133"/>
        <xdr:cNvCxnSpPr/>
      </xdr:nvCxnSpPr>
      <xdr:spPr>
        <a:xfrm>
          <a:off x="4114800" y="1032274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84001</xdr:rowOff>
    </xdr:to>
    <xdr:cxnSp macro="">
      <xdr:nvCxnSpPr>
        <xdr:cNvPr id="137" name="直線コネクタ 136"/>
        <xdr:cNvCxnSpPr/>
      </xdr:nvCxnSpPr>
      <xdr:spPr>
        <a:xfrm flipV="1">
          <a:off x="3225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39" name="テキスト ボックス 138"/>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84001</xdr:rowOff>
    </xdr:from>
    <xdr:to>
      <xdr:col>15</xdr:col>
      <xdr:colOff>82550</xdr:colOff>
      <xdr:row>60</xdr:row>
      <xdr:rowOff>159838</xdr:rowOff>
    </xdr:to>
    <xdr:cxnSp macro="">
      <xdr:nvCxnSpPr>
        <xdr:cNvPr id="140" name="直線コネクタ 139"/>
        <xdr:cNvCxnSpPr/>
      </xdr:nvCxnSpPr>
      <xdr:spPr>
        <a:xfrm flipV="1">
          <a:off x="2336800" y="1037100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159838</xdr:rowOff>
    </xdr:to>
    <xdr:cxnSp macro="">
      <xdr:nvCxnSpPr>
        <xdr:cNvPr id="143" name="直線コネクタ 142"/>
        <xdr:cNvCxnSpPr/>
      </xdr:nvCxnSpPr>
      <xdr:spPr>
        <a:xfrm>
          <a:off x="1447800" y="1024001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45" name="テキスト ボックス 144"/>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43742</xdr:rowOff>
    </xdr:from>
    <xdr:ext cx="762000" cy="259045"/>
    <xdr:sp macro="" textlink="">
      <xdr:nvSpPr>
        <xdr:cNvPr id="147" name="テキスト ボックス 146"/>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3" name="楕円 152"/>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12173</xdr:rowOff>
    </xdr:from>
    <xdr:ext cx="762000" cy="259045"/>
    <xdr:sp macro="" textlink="">
      <xdr:nvSpPr>
        <xdr:cNvPr id="154" name="財政構造の弾力性該当値テキスト"/>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156391</xdr:rowOff>
    </xdr:from>
    <xdr:to>
      <xdr:col>19</xdr:col>
      <xdr:colOff>184150</xdr:colOff>
      <xdr:row>60</xdr:row>
      <xdr:rowOff>86541</xdr:rowOff>
    </xdr:to>
    <xdr:sp macro="" textlink="">
      <xdr:nvSpPr>
        <xdr:cNvPr id="155" name="楕円 154"/>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96718</xdr:rowOff>
    </xdr:from>
    <xdr:ext cx="736600" cy="259045"/>
    <xdr:sp macro="" textlink="">
      <xdr:nvSpPr>
        <xdr:cNvPr id="156" name="テキスト ボックス 155"/>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33201</xdr:rowOff>
    </xdr:from>
    <xdr:to>
      <xdr:col>15</xdr:col>
      <xdr:colOff>133350</xdr:colOff>
      <xdr:row>60</xdr:row>
      <xdr:rowOff>134801</xdr:rowOff>
    </xdr:to>
    <xdr:sp macro="" textlink="">
      <xdr:nvSpPr>
        <xdr:cNvPr id="157" name="楕円 156"/>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119578</xdr:rowOff>
    </xdr:from>
    <xdr:ext cx="762000" cy="259045"/>
    <xdr:sp macro="" textlink="">
      <xdr:nvSpPr>
        <xdr:cNvPr id="158" name="テキスト ボックス 157"/>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109038</xdr:rowOff>
    </xdr:from>
    <xdr:to>
      <xdr:col>11</xdr:col>
      <xdr:colOff>82550</xdr:colOff>
      <xdr:row>61</xdr:row>
      <xdr:rowOff>39188</xdr:rowOff>
    </xdr:to>
    <xdr:sp macro="" textlink="">
      <xdr:nvSpPr>
        <xdr:cNvPr id="159" name="楕円 158"/>
        <xdr:cNvSpPr/>
      </xdr:nvSpPr>
      <xdr:spPr>
        <a:xfrm>
          <a:off x="2286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23965</xdr:rowOff>
    </xdr:from>
    <xdr:ext cx="762000" cy="259045"/>
    <xdr:sp macro="" textlink="">
      <xdr:nvSpPr>
        <xdr:cNvPr id="160" name="テキスト ボックス 159"/>
        <xdr:cNvSpPr txBox="1"/>
      </xdr:nvSpPr>
      <xdr:spPr>
        <a:xfrm>
          <a:off x="1955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2" name="テキスト ボックス 161"/>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前年度と比較して、人件費は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百万円、物件費は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百万円の減になっているが、人口減少の割合が大きいため、人口一人当たりの人件費・物件費等の決算額が昨年と同程度になっている。今後も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定員適正化計画に基づく職員管理と、行政改革の推進により、徹底した事務事業の見直しを行い、更なる経費削減に努める。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74595</xdr:rowOff>
    </xdr:from>
    <xdr:to>
      <xdr:col>23</xdr:col>
      <xdr:colOff>133350</xdr:colOff>
      <xdr:row>83</xdr:row>
      <xdr:rowOff>74678</xdr:rowOff>
    </xdr:to>
    <xdr:cxnSp macro="">
      <xdr:nvCxnSpPr>
        <xdr:cNvPr id="194" name="直線コネクタ 193"/>
        <xdr:cNvCxnSpPr/>
      </xdr:nvCxnSpPr>
      <xdr:spPr>
        <a:xfrm flipV="1">
          <a:off x="4114800" y="14304945"/>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39953</xdr:rowOff>
    </xdr:from>
    <xdr:to>
      <xdr:col>19</xdr:col>
      <xdr:colOff>133350</xdr:colOff>
      <xdr:row>83</xdr:row>
      <xdr:rowOff>74678</xdr:rowOff>
    </xdr:to>
    <xdr:cxnSp macro="">
      <xdr:nvCxnSpPr>
        <xdr:cNvPr id="197" name="直線コネクタ 196"/>
        <xdr:cNvCxnSpPr/>
      </xdr:nvCxnSpPr>
      <xdr:spPr>
        <a:xfrm>
          <a:off x="3225800" y="14270303"/>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56432</xdr:rowOff>
    </xdr:from>
    <xdr:ext cx="736600" cy="259045"/>
    <xdr:sp macro="" textlink="">
      <xdr:nvSpPr>
        <xdr:cNvPr id="199" name="テキスト ボックス 198"/>
        <xdr:cNvSpPr txBox="1"/>
      </xdr:nvSpPr>
      <xdr:spPr>
        <a:xfrm>
          <a:off x="3733800" y="139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28194</xdr:rowOff>
    </xdr:from>
    <xdr:to>
      <xdr:col>15</xdr:col>
      <xdr:colOff>82550</xdr:colOff>
      <xdr:row>83</xdr:row>
      <xdr:rowOff>39953</xdr:rowOff>
    </xdr:to>
    <xdr:cxnSp macro="">
      <xdr:nvCxnSpPr>
        <xdr:cNvPr id="200" name="直線コネクタ 199"/>
        <xdr:cNvCxnSpPr/>
      </xdr:nvCxnSpPr>
      <xdr:spPr>
        <a:xfrm>
          <a:off x="2336800" y="14258544"/>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46189</xdr:rowOff>
    </xdr:from>
    <xdr:ext cx="762000" cy="259045"/>
    <xdr:sp macro="" textlink="">
      <xdr:nvSpPr>
        <xdr:cNvPr id="202" name="テキスト ボックス 201"/>
        <xdr:cNvSpPr txBox="1"/>
      </xdr:nvSpPr>
      <xdr:spPr>
        <a:xfrm>
          <a:off x="2844800" y="139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19383</xdr:rowOff>
    </xdr:from>
    <xdr:to>
      <xdr:col>11</xdr:col>
      <xdr:colOff>31750</xdr:colOff>
      <xdr:row>83</xdr:row>
      <xdr:rowOff>28194</xdr:rowOff>
    </xdr:to>
    <xdr:cxnSp macro="">
      <xdr:nvCxnSpPr>
        <xdr:cNvPr id="203" name="直線コネクタ 202"/>
        <xdr:cNvCxnSpPr/>
      </xdr:nvCxnSpPr>
      <xdr:spPr>
        <a:xfrm>
          <a:off x="1447800" y="14249733"/>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44716</xdr:rowOff>
    </xdr:from>
    <xdr:ext cx="762000" cy="259045"/>
    <xdr:sp macro="" textlink="">
      <xdr:nvSpPr>
        <xdr:cNvPr id="205" name="テキスト ボックス 204"/>
        <xdr:cNvSpPr txBox="1"/>
      </xdr:nvSpPr>
      <xdr:spPr>
        <a:xfrm>
          <a:off x="1955800" y="139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34213</xdr:rowOff>
    </xdr:from>
    <xdr:ext cx="762000" cy="259045"/>
    <xdr:sp macro="" textlink="">
      <xdr:nvSpPr>
        <xdr:cNvPr id="207" name="テキスト ボックス 206"/>
        <xdr:cNvSpPr txBox="1"/>
      </xdr:nvSpPr>
      <xdr:spPr>
        <a:xfrm>
          <a:off x="1066800" y="139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23795</xdr:rowOff>
    </xdr:from>
    <xdr:to>
      <xdr:col>23</xdr:col>
      <xdr:colOff>184150</xdr:colOff>
      <xdr:row>83</xdr:row>
      <xdr:rowOff>125395</xdr:rowOff>
    </xdr:to>
    <xdr:sp macro="" textlink="">
      <xdr:nvSpPr>
        <xdr:cNvPr id="213" name="楕円 212"/>
        <xdr:cNvSpPr/>
      </xdr:nvSpPr>
      <xdr:spPr>
        <a:xfrm>
          <a:off x="4902200" y="142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40322</xdr:rowOff>
    </xdr:from>
    <xdr:ext cx="762000" cy="259045"/>
    <xdr:sp macro="" textlink="">
      <xdr:nvSpPr>
        <xdr:cNvPr id="214" name="人件費・物件費等の状況該当値テキスト"/>
        <xdr:cNvSpPr txBox="1"/>
      </xdr:nvSpPr>
      <xdr:spPr>
        <a:xfrm>
          <a:off x="5041900" y="1409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23878</xdr:rowOff>
    </xdr:from>
    <xdr:to>
      <xdr:col>19</xdr:col>
      <xdr:colOff>184150</xdr:colOff>
      <xdr:row>83</xdr:row>
      <xdr:rowOff>125478</xdr:rowOff>
    </xdr:to>
    <xdr:sp macro="" textlink="">
      <xdr:nvSpPr>
        <xdr:cNvPr id="215" name="楕円 214"/>
        <xdr:cNvSpPr/>
      </xdr:nvSpPr>
      <xdr:spPr>
        <a:xfrm>
          <a:off x="4064000" y="142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110255</xdr:rowOff>
    </xdr:from>
    <xdr:ext cx="736600" cy="259045"/>
    <xdr:sp macro="" textlink="">
      <xdr:nvSpPr>
        <xdr:cNvPr id="216" name="テキスト ボックス 215"/>
        <xdr:cNvSpPr txBox="1"/>
      </xdr:nvSpPr>
      <xdr:spPr>
        <a:xfrm>
          <a:off x="3733800" y="1434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160603</xdr:rowOff>
    </xdr:from>
    <xdr:to>
      <xdr:col>15</xdr:col>
      <xdr:colOff>133350</xdr:colOff>
      <xdr:row>83</xdr:row>
      <xdr:rowOff>90753</xdr:rowOff>
    </xdr:to>
    <xdr:sp macro="" textlink="">
      <xdr:nvSpPr>
        <xdr:cNvPr id="217" name="楕円 216"/>
        <xdr:cNvSpPr/>
      </xdr:nvSpPr>
      <xdr:spPr>
        <a:xfrm>
          <a:off x="3175000" y="142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75530</xdr:rowOff>
    </xdr:from>
    <xdr:ext cx="762000" cy="259045"/>
    <xdr:sp macro="" textlink="">
      <xdr:nvSpPr>
        <xdr:cNvPr id="218" name="テキスト ボックス 217"/>
        <xdr:cNvSpPr txBox="1"/>
      </xdr:nvSpPr>
      <xdr:spPr>
        <a:xfrm>
          <a:off x="2844800" y="143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148844</xdr:rowOff>
    </xdr:from>
    <xdr:to>
      <xdr:col>11</xdr:col>
      <xdr:colOff>82550</xdr:colOff>
      <xdr:row>83</xdr:row>
      <xdr:rowOff>78994</xdr:rowOff>
    </xdr:to>
    <xdr:sp macro="" textlink="">
      <xdr:nvSpPr>
        <xdr:cNvPr id="219" name="楕円 218"/>
        <xdr:cNvSpPr/>
      </xdr:nvSpPr>
      <xdr:spPr>
        <a:xfrm>
          <a:off x="22860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63771</xdr:rowOff>
    </xdr:from>
    <xdr:ext cx="762000" cy="259045"/>
    <xdr:sp macro="" textlink="">
      <xdr:nvSpPr>
        <xdr:cNvPr id="220" name="テキスト ボックス 219"/>
        <xdr:cNvSpPr txBox="1"/>
      </xdr:nvSpPr>
      <xdr:spPr>
        <a:xfrm>
          <a:off x="1955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140033</xdr:rowOff>
    </xdr:from>
    <xdr:to>
      <xdr:col>7</xdr:col>
      <xdr:colOff>31750</xdr:colOff>
      <xdr:row>83</xdr:row>
      <xdr:rowOff>70183</xdr:rowOff>
    </xdr:to>
    <xdr:sp macro="" textlink="">
      <xdr:nvSpPr>
        <xdr:cNvPr id="221" name="楕円 220"/>
        <xdr:cNvSpPr/>
      </xdr:nvSpPr>
      <xdr:spPr>
        <a:xfrm>
          <a:off x="1397000" y="141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54960</xdr:rowOff>
    </xdr:from>
    <xdr:ext cx="762000" cy="259045"/>
    <xdr:sp macro="" textlink="">
      <xdr:nvSpPr>
        <xdr:cNvPr id="222" name="テキスト ボックス 221"/>
        <xdr:cNvSpPr txBox="1"/>
      </xdr:nvSpPr>
      <xdr:spPr>
        <a:xfrm>
          <a:off x="1066800" y="1428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類似団体平均及び全国市平均を下回っている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また、各種手当についても、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管理職手当減額支給等を行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給与の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20259</xdr:rowOff>
    </xdr:to>
    <xdr:cxnSp macro="">
      <xdr:nvCxnSpPr>
        <xdr:cNvPr id="258" name="直線コネクタ 257"/>
        <xdr:cNvCxnSpPr/>
      </xdr:nvCxnSpPr>
      <xdr:spPr>
        <a:xfrm flipV="1">
          <a:off x="16179800" y="145590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85</xdr:row>
      <xdr:rowOff>20259</xdr:rowOff>
    </xdr:to>
    <xdr:cxnSp macro="">
      <xdr:nvCxnSpPr>
        <xdr:cNvPr id="261" name="直線コネクタ 260"/>
        <xdr:cNvCxnSpPr/>
      </xdr:nvCxnSpPr>
      <xdr:spPr>
        <a:xfrm>
          <a:off x="15290800" y="1454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3" name="テキスト ボックス 26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145748</xdr:rowOff>
    </xdr:to>
    <xdr:cxnSp macro="">
      <xdr:nvCxnSpPr>
        <xdr:cNvPr id="264" name="直線コネクタ 263"/>
        <xdr:cNvCxnSpPr/>
      </xdr:nvCxnSpPr>
      <xdr:spPr>
        <a:xfrm>
          <a:off x="14401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122766</xdr:rowOff>
    </xdr:to>
    <xdr:cxnSp macro="">
      <xdr:nvCxnSpPr>
        <xdr:cNvPr id="267" name="直線コネクタ 266"/>
        <xdr:cNvCxnSpPr/>
      </xdr:nvCxnSpPr>
      <xdr:spPr>
        <a:xfrm>
          <a:off x="13512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1" name="楕円 280"/>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2" name="テキスト ボックス 281"/>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行政区域が茨城県内一広いこと、ごみ・し尿処理事業、消防事務などを単独で実施していること、過疎町村の編入合併を背景とした人口の減少も進んでいることなどから、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県平均よりも大きく上回っており、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今後も定員管理適正化計画に基づく適正な定員管理に努める。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128330</xdr:rowOff>
    </xdr:from>
    <xdr:to>
      <xdr:col>81</xdr:col>
      <xdr:colOff>44450</xdr:colOff>
      <xdr:row>62</xdr:row>
      <xdr:rowOff>131778</xdr:rowOff>
    </xdr:to>
    <xdr:cxnSp macro="">
      <xdr:nvCxnSpPr>
        <xdr:cNvPr id="323" name="直線コネクタ 322"/>
        <xdr:cNvCxnSpPr/>
      </xdr:nvCxnSpPr>
      <xdr:spPr>
        <a:xfrm flipV="1">
          <a:off x="16179800" y="10758230"/>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130628</xdr:rowOff>
    </xdr:from>
    <xdr:to>
      <xdr:col>77</xdr:col>
      <xdr:colOff>44450</xdr:colOff>
      <xdr:row>62</xdr:row>
      <xdr:rowOff>131778</xdr:rowOff>
    </xdr:to>
    <xdr:cxnSp macro="">
      <xdr:nvCxnSpPr>
        <xdr:cNvPr id="326" name="直線コネクタ 325"/>
        <xdr:cNvCxnSpPr/>
      </xdr:nvCxnSpPr>
      <xdr:spPr>
        <a:xfrm>
          <a:off x="15290800" y="1076052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128330</xdr:rowOff>
    </xdr:from>
    <xdr:to>
      <xdr:col>72</xdr:col>
      <xdr:colOff>203200</xdr:colOff>
      <xdr:row>62</xdr:row>
      <xdr:rowOff>130628</xdr:rowOff>
    </xdr:to>
    <xdr:cxnSp macro="">
      <xdr:nvCxnSpPr>
        <xdr:cNvPr id="329" name="直線コネクタ 328"/>
        <xdr:cNvCxnSpPr/>
      </xdr:nvCxnSpPr>
      <xdr:spPr>
        <a:xfrm>
          <a:off x="14401800" y="107582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113393</xdr:rowOff>
    </xdr:from>
    <xdr:to>
      <xdr:col>68</xdr:col>
      <xdr:colOff>152400</xdr:colOff>
      <xdr:row>62</xdr:row>
      <xdr:rowOff>128330</xdr:rowOff>
    </xdr:to>
    <xdr:cxnSp macro="">
      <xdr:nvCxnSpPr>
        <xdr:cNvPr id="332" name="直線コネクタ 331"/>
        <xdr:cNvCxnSpPr/>
      </xdr:nvCxnSpPr>
      <xdr:spPr>
        <a:xfrm>
          <a:off x="13512800" y="1074329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42" name="楕円 341"/>
        <xdr:cNvSpPr/>
      </xdr:nvSpPr>
      <xdr:spPr>
        <a:xfrm>
          <a:off x="169672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94057</xdr:rowOff>
    </xdr:from>
    <xdr:ext cx="762000" cy="259045"/>
    <xdr:sp macro="" textlink="">
      <xdr:nvSpPr>
        <xdr:cNvPr id="343" name="定員管理の状況該当値テキスト"/>
        <xdr:cNvSpPr txBox="1"/>
      </xdr:nvSpPr>
      <xdr:spPr>
        <a:xfrm>
          <a:off x="17106900" y="105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80978</xdr:rowOff>
    </xdr:from>
    <xdr:to>
      <xdr:col>77</xdr:col>
      <xdr:colOff>95250</xdr:colOff>
      <xdr:row>63</xdr:row>
      <xdr:rowOff>11128</xdr:rowOff>
    </xdr:to>
    <xdr:sp macro="" textlink="">
      <xdr:nvSpPr>
        <xdr:cNvPr id="344" name="楕円 343"/>
        <xdr:cNvSpPr/>
      </xdr:nvSpPr>
      <xdr:spPr>
        <a:xfrm>
          <a:off x="16129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167355</xdr:rowOff>
    </xdr:from>
    <xdr:ext cx="736600" cy="259045"/>
    <xdr:sp macro="" textlink="">
      <xdr:nvSpPr>
        <xdr:cNvPr id="345" name="テキスト ボックス 344"/>
        <xdr:cNvSpPr txBox="1"/>
      </xdr:nvSpPr>
      <xdr:spPr>
        <a:xfrm>
          <a:off x="15798800" y="1079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79828</xdr:rowOff>
    </xdr:from>
    <xdr:to>
      <xdr:col>73</xdr:col>
      <xdr:colOff>44450</xdr:colOff>
      <xdr:row>63</xdr:row>
      <xdr:rowOff>9978</xdr:rowOff>
    </xdr:to>
    <xdr:sp macro="" textlink="">
      <xdr:nvSpPr>
        <xdr:cNvPr id="346" name="楕円 345"/>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166205</xdr:rowOff>
    </xdr:from>
    <xdr:ext cx="762000" cy="259045"/>
    <xdr:sp macro="" textlink="">
      <xdr:nvSpPr>
        <xdr:cNvPr id="347" name="テキスト ボックス 346"/>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77530</xdr:rowOff>
    </xdr:from>
    <xdr:to>
      <xdr:col>68</xdr:col>
      <xdr:colOff>203200</xdr:colOff>
      <xdr:row>63</xdr:row>
      <xdr:rowOff>7680</xdr:rowOff>
    </xdr:to>
    <xdr:sp macro="" textlink="">
      <xdr:nvSpPr>
        <xdr:cNvPr id="348" name="楕円 347"/>
        <xdr:cNvSpPr/>
      </xdr:nvSpPr>
      <xdr:spPr>
        <a:xfrm>
          <a:off x="14351000" y="10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163907</xdr:rowOff>
    </xdr:from>
    <xdr:ext cx="762000" cy="259045"/>
    <xdr:sp macro="" textlink="">
      <xdr:nvSpPr>
        <xdr:cNvPr id="349" name="テキスト ボックス 348"/>
        <xdr:cNvSpPr txBox="1"/>
      </xdr:nvSpPr>
      <xdr:spPr>
        <a:xfrm>
          <a:off x="14020800" y="107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50" name="楕円 349"/>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148970</xdr:rowOff>
    </xdr:from>
    <xdr:ext cx="762000" cy="259045"/>
    <xdr:sp macro="" textlink="">
      <xdr:nvSpPr>
        <xdr:cNvPr id="351" name="テキスト ボックス 350"/>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類似団体平均と比較すると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増加になった主な理由としては、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に借入をした過疎対策事業債（水府小中学校校舎建設費用等）の償還が始まったことによる。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今後も、借入と償還とのバランスに配慮した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発行を実施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し、将来の公債費の縮減を図っていく。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46672</xdr:rowOff>
    </xdr:from>
    <xdr:to>
      <xdr:col>81</xdr:col>
      <xdr:colOff>44450</xdr:colOff>
      <xdr:row>36</xdr:row>
      <xdr:rowOff>48683</xdr:rowOff>
    </xdr:to>
    <xdr:cxnSp macro="">
      <xdr:nvCxnSpPr>
        <xdr:cNvPr id="385" name="直線コネクタ 384"/>
        <xdr:cNvCxnSpPr/>
      </xdr:nvCxnSpPr>
      <xdr:spPr>
        <a:xfrm>
          <a:off x="16179800" y="621887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46672</xdr:rowOff>
    </xdr:from>
    <xdr:to>
      <xdr:col>77</xdr:col>
      <xdr:colOff>44450</xdr:colOff>
      <xdr:row>36</xdr:row>
      <xdr:rowOff>52705</xdr:rowOff>
    </xdr:to>
    <xdr:cxnSp macro="">
      <xdr:nvCxnSpPr>
        <xdr:cNvPr id="388" name="直線コネクタ 387"/>
        <xdr:cNvCxnSpPr/>
      </xdr:nvCxnSpPr>
      <xdr:spPr>
        <a:xfrm flipV="1">
          <a:off x="15290800" y="62188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27428</xdr:rowOff>
    </xdr:from>
    <xdr:ext cx="736600" cy="259045"/>
    <xdr:sp macro="" textlink="">
      <xdr:nvSpPr>
        <xdr:cNvPr id="390" name="テキスト ボックス 389"/>
        <xdr:cNvSpPr txBox="1"/>
      </xdr:nvSpPr>
      <xdr:spPr>
        <a:xfrm>
          <a:off x="15798800" y="637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52705</xdr:rowOff>
    </xdr:from>
    <xdr:to>
      <xdr:col>72</xdr:col>
      <xdr:colOff>203200</xdr:colOff>
      <xdr:row>36</xdr:row>
      <xdr:rowOff>78846</xdr:rowOff>
    </xdr:to>
    <xdr:cxnSp macro="">
      <xdr:nvCxnSpPr>
        <xdr:cNvPr id="391" name="直線コネクタ 390"/>
        <xdr:cNvCxnSpPr/>
      </xdr:nvCxnSpPr>
      <xdr:spPr>
        <a:xfrm flipV="1">
          <a:off x="14401800" y="62249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29439</xdr:rowOff>
    </xdr:from>
    <xdr:ext cx="762000" cy="259045"/>
    <xdr:sp macro="" textlink="">
      <xdr:nvSpPr>
        <xdr:cNvPr id="393" name="テキスト ボックス 392"/>
        <xdr:cNvSpPr txBox="1"/>
      </xdr:nvSpPr>
      <xdr:spPr>
        <a:xfrm>
          <a:off x="14909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78846</xdr:rowOff>
    </xdr:from>
    <xdr:to>
      <xdr:col>68</xdr:col>
      <xdr:colOff>152400</xdr:colOff>
      <xdr:row>36</xdr:row>
      <xdr:rowOff>98954</xdr:rowOff>
    </xdr:to>
    <xdr:cxnSp macro="">
      <xdr:nvCxnSpPr>
        <xdr:cNvPr id="394" name="直線コネクタ 393"/>
        <xdr:cNvCxnSpPr/>
      </xdr:nvCxnSpPr>
      <xdr:spPr>
        <a:xfrm flipV="1">
          <a:off x="13512800" y="62510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33460</xdr:rowOff>
    </xdr:from>
    <xdr:ext cx="762000" cy="259045"/>
    <xdr:sp macro="" textlink="">
      <xdr:nvSpPr>
        <xdr:cNvPr id="396" name="テキスト ボックス 395"/>
        <xdr:cNvSpPr txBox="1"/>
      </xdr:nvSpPr>
      <xdr:spPr>
        <a:xfrm>
          <a:off x="14020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169333</xdr:rowOff>
    </xdr:from>
    <xdr:to>
      <xdr:col>81</xdr:col>
      <xdr:colOff>95250</xdr:colOff>
      <xdr:row>36</xdr:row>
      <xdr:rowOff>99483</xdr:rowOff>
    </xdr:to>
    <xdr:sp macro="" textlink="">
      <xdr:nvSpPr>
        <xdr:cNvPr id="404" name="楕円 403"/>
        <xdr:cNvSpPr/>
      </xdr:nvSpPr>
      <xdr:spPr>
        <a:xfrm>
          <a:off x="16967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90610</xdr:rowOff>
    </xdr:from>
    <xdr:ext cx="762000" cy="259045"/>
    <xdr:sp macro="" textlink="">
      <xdr:nvSpPr>
        <xdr:cNvPr id="405" name="公債費負担の状況該当値テキスト"/>
        <xdr:cNvSpPr txBox="1"/>
      </xdr:nvSpPr>
      <xdr:spPr>
        <a:xfrm>
          <a:off x="17106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167322</xdr:rowOff>
    </xdr:from>
    <xdr:to>
      <xdr:col>77</xdr:col>
      <xdr:colOff>95250</xdr:colOff>
      <xdr:row>36</xdr:row>
      <xdr:rowOff>97472</xdr:rowOff>
    </xdr:to>
    <xdr:sp macro="" textlink="">
      <xdr:nvSpPr>
        <xdr:cNvPr id="406" name="楕円 405"/>
        <xdr:cNvSpPr/>
      </xdr:nvSpPr>
      <xdr:spPr>
        <a:xfrm>
          <a:off x="16129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107649</xdr:rowOff>
    </xdr:from>
    <xdr:ext cx="736600" cy="259045"/>
    <xdr:sp macro="" textlink="">
      <xdr:nvSpPr>
        <xdr:cNvPr id="407" name="テキスト ボックス 406"/>
        <xdr:cNvSpPr txBox="1"/>
      </xdr:nvSpPr>
      <xdr:spPr>
        <a:xfrm>
          <a:off x="15798800" y="59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1905</xdr:rowOff>
    </xdr:from>
    <xdr:to>
      <xdr:col>73</xdr:col>
      <xdr:colOff>44450</xdr:colOff>
      <xdr:row>36</xdr:row>
      <xdr:rowOff>103505</xdr:rowOff>
    </xdr:to>
    <xdr:sp macro="" textlink="">
      <xdr:nvSpPr>
        <xdr:cNvPr id="408" name="楕円 407"/>
        <xdr:cNvSpPr/>
      </xdr:nvSpPr>
      <xdr:spPr>
        <a:xfrm>
          <a:off x="15240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113682</xdr:rowOff>
    </xdr:from>
    <xdr:ext cx="762000" cy="259045"/>
    <xdr:sp macro="" textlink="">
      <xdr:nvSpPr>
        <xdr:cNvPr id="409" name="テキスト ボックス 408"/>
        <xdr:cNvSpPr txBox="1"/>
      </xdr:nvSpPr>
      <xdr:spPr>
        <a:xfrm>
          <a:off x="14909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28046</xdr:rowOff>
    </xdr:from>
    <xdr:to>
      <xdr:col>68</xdr:col>
      <xdr:colOff>203200</xdr:colOff>
      <xdr:row>36</xdr:row>
      <xdr:rowOff>129646</xdr:rowOff>
    </xdr:to>
    <xdr:sp macro="" textlink="">
      <xdr:nvSpPr>
        <xdr:cNvPr id="410" name="楕円 409"/>
        <xdr:cNvSpPr/>
      </xdr:nvSpPr>
      <xdr:spPr>
        <a:xfrm>
          <a:off x="14351000" y="62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139823</xdr:rowOff>
    </xdr:from>
    <xdr:ext cx="762000" cy="259045"/>
    <xdr:sp macro="" textlink="">
      <xdr:nvSpPr>
        <xdr:cNvPr id="411" name="テキスト ボックス 410"/>
        <xdr:cNvSpPr txBox="1"/>
      </xdr:nvSpPr>
      <xdr:spPr>
        <a:xfrm>
          <a:off x="14020800" y="59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48154</xdr:rowOff>
    </xdr:from>
    <xdr:to>
      <xdr:col>64</xdr:col>
      <xdr:colOff>152400</xdr:colOff>
      <xdr:row>36</xdr:row>
      <xdr:rowOff>149754</xdr:rowOff>
    </xdr:to>
    <xdr:sp macro="" textlink="">
      <xdr:nvSpPr>
        <xdr:cNvPr id="412" name="楕円 411"/>
        <xdr:cNvSpPr/>
      </xdr:nvSpPr>
      <xdr:spPr>
        <a:xfrm>
          <a:off x="13462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159931</xdr:rowOff>
    </xdr:from>
    <xdr:ext cx="762000" cy="259045"/>
    <xdr:sp macro="" textlink="">
      <xdr:nvSpPr>
        <xdr:cNvPr id="413" name="テキスト ボックス 412"/>
        <xdr:cNvSpPr txBox="1"/>
      </xdr:nvSpPr>
      <xdr:spPr>
        <a:xfrm>
          <a:off x="13131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年度から将来負担比率はマイナス算定となっている。主な要因としては地方債現在高の減や、前年度と比較して減少しているものの財政調整基金などの充当可能基金現在高が挙げられる。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49" name="フローチャート: 判断 448"/>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0" name="テキスト ボックス 449"/>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21717</xdr:rowOff>
    </xdr:from>
    <xdr:to>
      <xdr:col>73</xdr:col>
      <xdr:colOff>44450</xdr:colOff>
      <xdr:row>14</xdr:row>
      <xdr:rowOff>123317</xdr:rowOff>
    </xdr:to>
    <xdr:sp macro="" textlink="">
      <xdr:nvSpPr>
        <xdr:cNvPr id="451" name="フローチャート: 判断 450"/>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2" name="テキスト ボックス 451"/>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53" name="フローチャート: 判断 452"/>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4" name="テキスト ボックス 453"/>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5" name="フローチャート: 判断 454"/>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56" name="テキスト ボックス 455"/>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高い水準にある。これは、ごみ・し尿処理事業や消防事務を単独で行っていることが主な要因であり、行政サービスの提供方法の差異によるものといえる。引き続き、定員管理適正化計画に基づき、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20320</xdr:rowOff>
    </xdr:to>
    <xdr:cxnSp macro="">
      <xdr:nvCxnSpPr>
        <xdr:cNvPr id="66" name="直線コネクタ 65"/>
        <xdr:cNvCxnSpPr/>
      </xdr:nvCxnSpPr>
      <xdr:spPr>
        <a:xfrm flipV="1">
          <a:off x="3987800" y="6840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20320</xdr:rowOff>
    </xdr:to>
    <xdr:cxnSp macro="">
      <xdr:nvCxnSpPr>
        <xdr:cNvPr id="69" name="直線コネクタ 68"/>
        <xdr:cNvCxnSpPr/>
      </xdr:nvCxnSpPr>
      <xdr:spPr>
        <a:xfrm>
          <a:off x="3098800" y="686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35560</xdr:rowOff>
    </xdr:to>
    <xdr:cxnSp macro="">
      <xdr:nvCxnSpPr>
        <xdr:cNvPr id="72" name="直線コネクタ 71"/>
        <xdr:cNvCxnSpPr/>
      </xdr:nvCxnSpPr>
      <xdr:spPr>
        <a:xfrm flipV="1">
          <a:off x="2209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40</xdr:row>
      <xdr:rowOff>35560</xdr:rowOff>
    </xdr:to>
    <xdr:cxnSp macro="">
      <xdr:nvCxnSpPr>
        <xdr:cNvPr id="75" name="直線コネクタ 74"/>
        <xdr:cNvCxnSpPr/>
      </xdr:nvCxnSpPr>
      <xdr:spPr>
        <a:xfrm>
          <a:off x="1320800" y="6718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140970</xdr:rowOff>
    </xdr:from>
    <xdr:to>
      <xdr:col>20</xdr:col>
      <xdr:colOff>38100</xdr:colOff>
      <xdr:row>40</xdr:row>
      <xdr:rowOff>71120</xdr:rowOff>
    </xdr:to>
    <xdr:sp macro="" textlink="">
      <xdr:nvSpPr>
        <xdr:cNvPr id="87" name="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東日本台風にかかる廃棄物処分等経費の支出が減になったこと等により、物件費が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百万円の減となり、前年度と比較すると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主な要因としては、市町村合併により保有することとなった多くの類似施設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について、修繕が必要となったことが挙げられる。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、「常陸太田市公共施設等再配置計画」に基づき、計画的に廃止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解体等を行っていく。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120650</xdr:rowOff>
    </xdr:to>
    <xdr:cxnSp macro="">
      <xdr:nvCxnSpPr>
        <xdr:cNvPr id="127" name="直線コネクタ 126"/>
        <xdr:cNvCxnSpPr/>
      </xdr:nvCxnSpPr>
      <xdr:spPr>
        <a:xfrm flipV="1">
          <a:off x="15671800" y="3187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120650</xdr:rowOff>
    </xdr:to>
    <xdr:cxnSp macro="">
      <xdr:nvCxnSpPr>
        <xdr:cNvPr id="130" name="直線コネクタ 129"/>
        <xdr:cNvCxnSpPr/>
      </xdr:nvCxnSpPr>
      <xdr:spPr>
        <a:xfrm>
          <a:off x="14782800" y="336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95250</xdr:rowOff>
    </xdr:from>
    <xdr:to>
      <xdr:col>73</xdr:col>
      <xdr:colOff>180975</xdr:colOff>
      <xdr:row>19</xdr:row>
      <xdr:rowOff>107950</xdr:rowOff>
    </xdr:to>
    <xdr:cxnSp macro="">
      <xdr:nvCxnSpPr>
        <xdr:cNvPr id="133" name="直線コネクタ 132"/>
        <xdr:cNvCxnSpPr/>
      </xdr:nvCxnSpPr>
      <xdr:spPr>
        <a:xfrm>
          <a:off x="13893800" y="335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95250</xdr:rowOff>
    </xdr:to>
    <xdr:cxnSp macro="">
      <xdr:nvCxnSpPr>
        <xdr:cNvPr id="136" name="直線コネクタ 135"/>
        <xdr:cNvCxnSpPr/>
      </xdr:nvCxnSpPr>
      <xdr:spPr>
        <a:xfrm>
          <a:off x="13004800" y="328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0" name="テキスト ボックス 139"/>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6" name="楕円 145"/>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7"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44450</xdr:rowOff>
    </xdr:from>
    <xdr:to>
      <xdr:col>69</xdr:col>
      <xdr:colOff>142875</xdr:colOff>
      <xdr:row>19</xdr:row>
      <xdr:rowOff>146050</xdr:rowOff>
    </xdr:to>
    <xdr:sp macro="" textlink="">
      <xdr:nvSpPr>
        <xdr:cNvPr id="152" name="楕円 151"/>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130827</xdr:rowOff>
    </xdr:from>
    <xdr:ext cx="762000" cy="259045"/>
    <xdr:sp macro="" textlink="">
      <xdr:nvSpPr>
        <xdr:cNvPr id="153" name="テキスト ボックス 152"/>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ポイントの微減ではあるが、類似団体平均と比較すると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内容的には、施設型給付費、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自立支援給付金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今後も、継続事業内容の見直し、健康寿命の延伸、貧困の連鎖等を防ぐ取り組みにより、社会保障給付費の抑制に努める。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38100</xdr:rowOff>
    </xdr:to>
    <xdr:cxnSp macro="">
      <xdr:nvCxnSpPr>
        <xdr:cNvPr id="188" name="直線コネクタ 187"/>
        <xdr:cNvCxnSpPr/>
      </xdr:nvCxnSpPr>
      <xdr:spPr>
        <a:xfrm flipV="1">
          <a:off x="3987800" y="961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50800</xdr:rowOff>
    </xdr:to>
    <xdr:cxnSp macro="">
      <xdr:nvCxnSpPr>
        <xdr:cNvPr id="191" name="直線コネクタ 190"/>
        <xdr:cNvCxnSpPr/>
      </xdr:nvCxnSpPr>
      <xdr:spPr>
        <a:xfrm flipV="1">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94" name="直線コネクタ 193"/>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50800</xdr:rowOff>
    </xdr:to>
    <xdr:cxnSp macro="">
      <xdr:nvCxnSpPr>
        <xdr:cNvPr id="197" name="直線コネクタ 196"/>
        <xdr:cNvCxnSpPr/>
      </xdr:nvCxnSpPr>
      <xdr:spPr>
        <a:xfrm>
          <a:off x="1320800" y="956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6" name="テキスト ボックス 215"/>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企業債元金償還金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等として支出している公営企業会計への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今後は、公営企業の経営基盤の強化や財政マネジメントの向上等に取り組み、普通会計の負担額を減らしていくよう努める。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88900</xdr:rowOff>
    </xdr:to>
    <xdr:cxnSp macro="">
      <xdr:nvCxnSpPr>
        <xdr:cNvPr id="249" name="直線コネクタ 248"/>
        <xdr:cNvCxnSpPr/>
      </xdr:nvCxnSpPr>
      <xdr:spPr>
        <a:xfrm>
          <a:off x="15671800" y="9911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59</xdr:row>
      <xdr:rowOff>130810</xdr:rowOff>
    </xdr:to>
    <xdr:cxnSp macro="">
      <xdr:nvCxnSpPr>
        <xdr:cNvPr id="252" name="直線コネクタ 251"/>
        <xdr:cNvCxnSpPr/>
      </xdr:nvCxnSpPr>
      <xdr:spPr>
        <a:xfrm flipV="1">
          <a:off x="14782800" y="99110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12700</xdr:rowOff>
    </xdr:to>
    <xdr:cxnSp macro="">
      <xdr:nvCxnSpPr>
        <xdr:cNvPr id="255" name="直線コネクタ 254"/>
        <xdr:cNvCxnSpPr/>
      </xdr:nvCxnSpPr>
      <xdr:spPr>
        <a:xfrm flipV="1">
          <a:off x="13893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60</xdr:row>
      <xdr:rowOff>12700</xdr:rowOff>
    </xdr:to>
    <xdr:cxnSp macro="">
      <xdr:nvCxnSpPr>
        <xdr:cNvPr id="258" name="直線コネクタ 257"/>
        <xdr:cNvCxnSpPr/>
      </xdr:nvCxnSpPr>
      <xdr:spPr>
        <a:xfrm>
          <a:off x="13004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0" name="楕円 269"/>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1" name="テキスト ボックス 270"/>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2" name="楕円 271"/>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3" name="テキスト ボックス 272"/>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ポイント下回っているが、前年度と比較すると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ポイント増加している。主な要因としては、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下水道施設・簡易水道施設の維持管理経費等として支出している公営企業会計への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補助金の増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今後は、公営企業の経営基盤の強化や財政マネジメントの向上等に取り組み、普通会計の負担額を減らしていくよう努める。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165862</xdr:rowOff>
    </xdr:to>
    <xdr:cxnSp macro="">
      <xdr:nvCxnSpPr>
        <xdr:cNvPr id="307" name="直線コネクタ 306"/>
        <xdr:cNvCxnSpPr/>
      </xdr:nvCxnSpPr>
      <xdr:spPr>
        <a:xfrm>
          <a:off x="15671800" y="60706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69850</xdr:rowOff>
    </xdr:to>
    <xdr:cxnSp macro="">
      <xdr:nvCxnSpPr>
        <xdr:cNvPr id="310" name="直線コネクタ 309"/>
        <xdr:cNvCxnSpPr/>
      </xdr:nvCxnSpPr>
      <xdr:spPr>
        <a:xfrm>
          <a:off x="14782800" y="59014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81280</xdr:rowOff>
    </xdr:to>
    <xdr:cxnSp macro="">
      <xdr:nvCxnSpPr>
        <xdr:cNvPr id="313" name="直線コネクタ 312"/>
        <xdr:cNvCxnSpPr/>
      </xdr:nvCxnSpPr>
      <xdr:spPr>
        <a:xfrm flipV="1">
          <a:off x="13893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81280</xdr:rowOff>
    </xdr:to>
    <xdr:cxnSp macro="">
      <xdr:nvCxnSpPr>
        <xdr:cNvPr id="316" name="直線コネクタ 315"/>
        <xdr:cNvCxnSpPr/>
      </xdr:nvCxnSpPr>
      <xdr:spPr>
        <a:xfrm>
          <a:off x="13004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6" name="楕円 325"/>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7"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0" name="楕円 329"/>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1" name="テキスト ボックス 330"/>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2" name="楕円 331"/>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3" name="テキスト ボックス 332"/>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4" name="楕円 333"/>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5" name="テキスト ボックス 334"/>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ポイント微増しているが、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市債の借入れ抑制により、類似団体平均と比較すると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今後も、借入と償還とのバランスに配慮した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発行を実施し、将来の公債費の縮減を図っていく。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94615</xdr:rowOff>
    </xdr:from>
    <xdr:to>
      <xdr:col>24</xdr:col>
      <xdr:colOff>25400</xdr:colOff>
      <xdr:row>74</xdr:row>
      <xdr:rowOff>96520</xdr:rowOff>
    </xdr:to>
    <xdr:cxnSp macro="">
      <xdr:nvCxnSpPr>
        <xdr:cNvPr id="367" name="直線コネクタ 366"/>
        <xdr:cNvCxnSpPr/>
      </xdr:nvCxnSpPr>
      <xdr:spPr>
        <a:xfrm>
          <a:off x="3987800" y="12781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94615</xdr:rowOff>
    </xdr:from>
    <xdr:to>
      <xdr:col>19</xdr:col>
      <xdr:colOff>187325</xdr:colOff>
      <xdr:row>74</xdr:row>
      <xdr:rowOff>111760</xdr:rowOff>
    </xdr:to>
    <xdr:cxnSp macro="">
      <xdr:nvCxnSpPr>
        <xdr:cNvPr id="370" name="直線コネクタ 369"/>
        <xdr:cNvCxnSpPr/>
      </xdr:nvCxnSpPr>
      <xdr:spPr>
        <a:xfrm flipV="1">
          <a:off x="3098800" y="12781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33037</xdr:rowOff>
    </xdr:from>
    <xdr:ext cx="736600" cy="259045"/>
    <xdr:sp macro="" textlink="">
      <xdr:nvSpPr>
        <xdr:cNvPr id="372" name="テキスト ボックス 371"/>
        <xdr:cNvSpPr txBox="1"/>
      </xdr:nvSpPr>
      <xdr:spPr>
        <a:xfrm>
          <a:off x="3606800" y="1289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130810</xdr:rowOff>
    </xdr:to>
    <xdr:cxnSp macro="">
      <xdr:nvCxnSpPr>
        <xdr:cNvPr id="373" name="直線コネクタ 372"/>
        <xdr:cNvCxnSpPr/>
      </xdr:nvCxnSpPr>
      <xdr:spPr>
        <a:xfrm flipV="1">
          <a:off x="2209800" y="127990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5" name="テキスト ボックス 374"/>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130810</xdr:rowOff>
    </xdr:to>
    <xdr:cxnSp macro="">
      <xdr:nvCxnSpPr>
        <xdr:cNvPr id="376" name="直線コネクタ 375"/>
        <xdr:cNvCxnSpPr/>
      </xdr:nvCxnSpPr>
      <xdr:spPr>
        <a:xfrm>
          <a:off x="1320800" y="128162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0" name="テキスト ボックス 379"/>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6" name="楕円 385"/>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7" name="公債費該当値テキスト"/>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43815</xdr:rowOff>
    </xdr:from>
    <xdr:to>
      <xdr:col>20</xdr:col>
      <xdr:colOff>38100</xdr:colOff>
      <xdr:row>74</xdr:row>
      <xdr:rowOff>145415</xdr:rowOff>
    </xdr:to>
    <xdr:sp macro="" textlink="">
      <xdr:nvSpPr>
        <xdr:cNvPr id="388" name="楕円 387"/>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155592</xdr:rowOff>
    </xdr:from>
    <xdr:ext cx="736600" cy="259045"/>
    <xdr:sp macro="" textlink="">
      <xdr:nvSpPr>
        <xdr:cNvPr id="389" name="テキスト ボックス 388"/>
        <xdr:cNvSpPr txBox="1"/>
      </xdr:nvSpPr>
      <xdr:spPr>
        <a:xfrm>
          <a:off x="3606800" y="1249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0" name="楕円 38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1" name="テキスト ボックス 39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80010</xdr:rowOff>
    </xdr:from>
    <xdr:to>
      <xdr:col>11</xdr:col>
      <xdr:colOff>60325</xdr:colOff>
      <xdr:row>75</xdr:row>
      <xdr:rowOff>10160</xdr:rowOff>
    </xdr:to>
    <xdr:sp macro="" textlink="">
      <xdr:nvSpPr>
        <xdr:cNvPr id="392" name="楕円 391"/>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20337</xdr:rowOff>
    </xdr:from>
    <xdr:ext cx="762000" cy="259045"/>
    <xdr:sp macro="" textlink="">
      <xdr:nvSpPr>
        <xdr:cNvPr id="393" name="テキスト ボックス 392"/>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78105</xdr:rowOff>
    </xdr:from>
    <xdr:to>
      <xdr:col>6</xdr:col>
      <xdr:colOff>171450</xdr:colOff>
      <xdr:row>75</xdr:row>
      <xdr:rowOff>8255</xdr:rowOff>
    </xdr:to>
    <xdr:sp macro="" textlink="">
      <xdr:nvSpPr>
        <xdr:cNvPr id="394" name="楕円 393"/>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18432</xdr:rowOff>
    </xdr:from>
    <xdr:ext cx="762000" cy="259045"/>
    <xdr:sp macro="" textlink="">
      <xdr:nvSpPr>
        <xdr:cNvPr id="395" name="テキスト ボックス 394"/>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経常収支比率に占める公債費以外の経費は、人件費及び物件費が高い割合を占めており、類似団体と比較すると</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定員管理適正化計画に基づく、適正な定員管理を行い、人件費の抑制に努める。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また、「常陸太田市公共施設等再配置計画」に基づき、廃止・解体等を行い、施設維持管理にかかる経費の抑制に努める。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58420</xdr:rowOff>
    </xdr:to>
    <xdr:cxnSp macro="">
      <xdr:nvCxnSpPr>
        <xdr:cNvPr id="426" name="直線コネクタ 425"/>
        <xdr:cNvCxnSpPr/>
      </xdr:nvCxnSpPr>
      <xdr:spPr>
        <a:xfrm>
          <a:off x="15671800" y="13362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12700</xdr:rowOff>
    </xdr:to>
    <xdr:cxnSp macro="">
      <xdr:nvCxnSpPr>
        <xdr:cNvPr id="429" name="直線コネクタ 428"/>
        <xdr:cNvCxnSpPr/>
      </xdr:nvCxnSpPr>
      <xdr:spPr>
        <a:xfrm flipV="1">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67563</xdr:rowOff>
    </xdr:to>
    <xdr:cxnSp macro="">
      <xdr:nvCxnSpPr>
        <xdr:cNvPr id="432" name="直線コネクタ 431"/>
        <xdr:cNvCxnSpPr/>
      </xdr:nvCxnSpPr>
      <xdr:spPr>
        <a:xfrm flipV="1">
          <a:off x="13893800" y="133858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78</xdr:row>
      <xdr:rowOff>67563</xdr:rowOff>
    </xdr:to>
    <xdr:cxnSp macro="">
      <xdr:nvCxnSpPr>
        <xdr:cNvPr id="435" name="直線コネクタ 434"/>
        <xdr:cNvCxnSpPr/>
      </xdr:nvCxnSpPr>
      <xdr:spPr>
        <a:xfrm>
          <a:off x="13004800" y="13170915"/>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5" name="楕円 444"/>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6"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7" name="楕円 446"/>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8" name="テキスト ボックス 44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9" name="楕円 448"/>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0" name="テキスト ボックス 449"/>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1" name="楕円 450"/>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2" name="テキスト ボックス 451"/>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72887</xdr:rowOff>
    </xdr:from>
    <xdr:to>
      <xdr:col>29</xdr:col>
      <xdr:colOff>127000</xdr:colOff>
      <xdr:row>18</xdr:row>
      <xdr:rowOff>73159</xdr:rowOff>
    </xdr:to>
    <xdr:cxnSp macro="">
      <xdr:nvCxnSpPr>
        <xdr:cNvPr id="52" name="直線コネクタ 51"/>
        <xdr:cNvCxnSpPr/>
      </xdr:nvCxnSpPr>
      <xdr:spPr bwMode="auto">
        <a:xfrm>
          <a:off x="5003800" y="3206612"/>
          <a:ext cx="647700" cy="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72887</xdr:rowOff>
    </xdr:from>
    <xdr:to>
      <xdr:col>26</xdr:col>
      <xdr:colOff>50800</xdr:colOff>
      <xdr:row>18</xdr:row>
      <xdr:rowOff>93657</xdr:rowOff>
    </xdr:to>
    <xdr:cxnSp macro="">
      <xdr:nvCxnSpPr>
        <xdr:cNvPr id="55" name="直線コネクタ 54"/>
        <xdr:cNvCxnSpPr/>
      </xdr:nvCxnSpPr>
      <xdr:spPr bwMode="auto">
        <a:xfrm flipV="1">
          <a:off x="4305300" y="3206612"/>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93657</xdr:rowOff>
    </xdr:from>
    <xdr:to>
      <xdr:col>22</xdr:col>
      <xdr:colOff>114300</xdr:colOff>
      <xdr:row>18</xdr:row>
      <xdr:rowOff>122929</xdr:rowOff>
    </xdr:to>
    <xdr:cxnSp macro="">
      <xdr:nvCxnSpPr>
        <xdr:cNvPr id="58" name="直線コネクタ 57"/>
        <xdr:cNvCxnSpPr/>
      </xdr:nvCxnSpPr>
      <xdr:spPr bwMode="auto">
        <a:xfrm flipV="1">
          <a:off x="3606800" y="3227382"/>
          <a:ext cx="698500" cy="2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122929</xdr:rowOff>
    </xdr:from>
    <xdr:to>
      <xdr:col>18</xdr:col>
      <xdr:colOff>177800</xdr:colOff>
      <xdr:row>18</xdr:row>
      <xdr:rowOff>169890</xdr:rowOff>
    </xdr:to>
    <xdr:cxnSp macro="">
      <xdr:nvCxnSpPr>
        <xdr:cNvPr id="61" name="直線コネクタ 60"/>
        <xdr:cNvCxnSpPr/>
      </xdr:nvCxnSpPr>
      <xdr:spPr bwMode="auto">
        <a:xfrm flipV="1">
          <a:off x="2908300" y="3256654"/>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22359</xdr:rowOff>
    </xdr:from>
    <xdr:to>
      <xdr:col>29</xdr:col>
      <xdr:colOff>177800</xdr:colOff>
      <xdr:row>18</xdr:row>
      <xdr:rowOff>123959</xdr:rowOff>
    </xdr:to>
    <xdr:sp macro="" textlink="">
      <xdr:nvSpPr>
        <xdr:cNvPr id="71" name="楕円 70"/>
        <xdr:cNvSpPr/>
      </xdr:nvSpPr>
      <xdr:spPr bwMode="auto">
        <a:xfrm>
          <a:off x="56007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165886</xdr:rowOff>
    </xdr:from>
    <xdr:ext cx="762000" cy="259045"/>
    <xdr:sp macro="" textlink="">
      <xdr:nvSpPr>
        <xdr:cNvPr id="72" name="人口1人当たり決算額の推移該当値テキスト130"/>
        <xdr:cNvSpPr txBox="1"/>
      </xdr:nvSpPr>
      <xdr:spPr>
        <a:xfrm>
          <a:off x="5740400" y="31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22087</xdr:rowOff>
    </xdr:from>
    <xdr:to>
      <xdr:col>26</xdr:col>
      <xdr:colOff>101600</xdr:colOff>
      <xdr:row>18</xdr:row>
      <xdr:rowOff>123687</xdr:rowOff>
    </xdr:to>
    <xdr:sp macro="" textlink="">
      <xdr:nvSpPr>
        <xdr:cNvPr id="73" name="楕円 72"/>
        <xdr:cNvSpPr/>
      </xdr:nvSpPr>
      <xdr:spPr bwMode="auto">
        <a:xfrm>
          <a:off x="4953000" y="315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133864</xdr:rowOff>
    </xdr:from>
    <xdr:ext cx="736600" cy="259045"/>
    <xdr:sp macro="" textlink="">
      <xdr:nvSpPr>
        <xdr:cNvPr id="74" name="テキスト ボックス 73"/>
        <xdr:cNvSpPr txBox="1"/>
      </xdr:nvSpPr>
      <xdr:spPr>
        <a:xfrm>
          <a:off x="4622800" y="292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42857</xdr:rowOff>
    </xdr:from>
    <xdr:to>
      <xdr:col>22</xdr:col>
      <xdr:colOff>165100</xdr:colOff>
      <xdr:row>18</xdr:row>
      <xdr:rowOff>144457</xdr:rowOff>
    </xdr:to>
    <xdr:sp macro="" textlink="">
      <xdr:nvSpPr>
        <xdr:cNvPr id="75" name="楕円 74"/>
        <xdr:cNvSpPr/>
      </xdr:nvSpPr>
      <xdr:spPr bwMode="auto">
        <a:xfrm>
          <a:off x="4254500" y="317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154634</xdr:rowOff>
    </xdr:from>
    <xdr:ext cx="762000" cy="259045"/>
    <xdr:sp macro="" textlink="">
      <xdr:nvSpPr>
        <xdr:cNvPr id="76" name="テキスト ボックス 75"/>
        <xdr:cNvSpPr txBox="1"/>
      </xdr:nvSpPr>
      <xdr:spPr>
        <a:xfrm>
          <a:off x="3924300" y="29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72129</xdr:rowOff>
    </xdr:from>
    <xdr:to>
      <xdr:col>19</xdr:col>
      <xdr:colOff>38100</xdr:colOff>
      <xdr:row>19</xdr:row>
      <xdr:rowOff>2279</xdr:rowOff>
    </xdr:to>
    <xdr:sp macro="" textlink="">
      <xdr:nvSpPr>
        <xdr:cNvPr id="77" name="楕円 76"/>
        <xdr:cNvSpPr/>
      </xdr:nvSpPr>
      <xdr:spPr bwMode="auto">
        <a:xfrm>
          <a:off x="3556000" y="320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12456</xdr:rowOff>
    </xdr:from>
    <xdr:ext cx="762000" cy="259045"/>
    <xdr:sp macro="" textlink="">
      <xdr:nvSpPr>
        <xdr:cNvPr id="78" name="テキスト ボックス 77"/>
        <xdr:cNvSpPr txBox="1"/>
      </xdr:nvSpPr>
      <xdr:spPr>
        <a:xfrm>
          <a:off x="3225800" y="29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119090</xdr:rowOff>
    </xdr:from>
    <xdr:to>
      <xdr:col>15</xdr:col>
      <xdr:colOff>101600</xdr:colOff>
      <xdr:row>19</xdr:row>
      <xdr:rowOff>49240</xdr:rowOff>
    </xdr:to>
    <xdr:sp macro="" textlink="">
      <xdr:nvSpPr>
        <xdr:cNvPr id="79" name="楕円 78"/>
        <xdr:cNvSpPr/>
      </xdr:nvSpPr>
      <xdr:spPr bwMode="auto">
        <a:xfrm>
          <a:off x="2857500" y="325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59417</xdr:rowOff>
    </xdr:from>
    <xdr:ext cx="762000" cy="259045"/>
    <xdr:sp macro="" textlink="">
      <xdr:nvSpPr>
        <xdr:cNvPr id="80" name="テキスト ボックス 79"/>
        <xdr:cNvSpPr txBox="1"/>
      </xdr:nvSpPr>
      <xdr:spPr>
        <a:xfrm>
          <a:off x="2527300" y="302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58401</xdr:rowOff>
    </xdr:from>
    <xdr:to>
      <xdr:col>29</xdr:col>
      <xdr:colOff>127000</xdr:colOff>
      <xdr:row>38</xdr:row>
      <xdr:rowOff>66669</xdr:rowOff>
    </xdr:to>
    <xdr:cxnSp macro="">
      <xdr:nvCxnSpPr>
        <xdr:cNvPr id="114" name="直線コネクタ 113"/>
        <xdr:cNvCxnSpPr/>
      </xdr:nvCxnSpPr>
      <xdr:spPr bwMode="auto">
        <a:xfrm flipV="1">
          <a:off x="5003800" y="7526001"/>
          <a:ext cx="6477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66669</xdr:rowOff>
    </xdr:from>
    <xdr:to>
      <xdr:col>26</xdr:col>
      <xdr:colOff>50800</xdr:colOff>
      <xdr:row>38</xdr:row>
      <xdr:rowOff>75995</xdr:rowOff>
    </xdr:to>
    <xdr:cxnSp macro="">
      <xdr:nvCxnSpPr>
        <xdr:cNvPr id="117" name="直線コネクタ 116"/>
        <xdr:cNvCxnSpPr/>
      </xdr:nvCxnSpPr>
      <xdr:spPr bwMode="auto">
        <a:xfrm flipV="1">
          <a:off x="4305300" y="7534269"/>
          <a:ext cx="698500" cy="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82414</xdr:rowOff>
    </xdr:from>
    <xdr:ext cx="736600" cy="259045"/>
    <xdr:sp macro="" textlink="">
      <xdr:nvSpPr>
        <xdr:cNvPr id="119" name="テキスト ボックス 118"/>
        <xdr:cNvSpPr txBox="1"/>
      </xdr:nvSpPr>
      <xdr:spPr>
        <a:xfrm>
          <a:off x="4622800" y="720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71282</xdr:rowOff>
    </xdr:from>
    <xdr:to>
      <xdr:col>22</xdr:col>
      <xdr:colOff>114300</xdr:colOff>
      <xdr:row>38</xdr:row>
      <xdr:rowOff>75995</xdr:rowOff>
    </xdr:to>
    <xdr:cxnSp macro="">
      <xdr:nvCxnSpPr>
        <xdr:cNvPr id="120" name="直線コネクタ 119"/>
        <xdr:cNvCxnSpPr/>
      </xdr:nvCxnSpPr>
      <xdr:spPr bwMode="auto">
        <a:xfrm>
          <a:off x="3606800" y="7538882"/>
          <a:ext cx="698500" cy="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84212</xdr:rowOff>
    </xdr:from>
    <xdr:ext cx="762000" cy="259045"/>
    <xdr:sp macro="" textlink="">
      <xdr:nvSpPr>
        <xdr:cNvPr id="122" name="テキスト ボックス 121"/>
        <xdr:cNvSpPr txBox="1"/>
      </xdr:nvSpPr>
      <xdr:spPr>
        <a:xfrm>
          <a:off x="3924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56538</xdr:rowOff>
    </xdr:from>
    <xdr:to>
      <xdr:col>18</xdr:col>
      <xdr:colOff>177800</xdr:colOff>
      <xdr:row>38</xdr:row>
      <xdr:rowOff>71282</xdr:rowOff>
    </xdr:to>
    <xdr:cxnSp macro="">
      <xdr:nvCxnSpPr>
        <xdr:cNvPr id="123" name="直線コネクタ 122"/>
        <xdr:cNvCxnSpPr/>
      </xdr:nvCxnSpPr>
      <xdr:spPr bwMode="auto">
        <a:xfrm>
          <a:off x="2908300" y="7524138"/>
          <a:ext cx="698500" cy="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80211</xdr:rowOff>
    </xdr:from>
    <xdr:ext cx="762000" cy="259045"/>
    <xdr:sp macro="" textlink="">
      <xdr:nvSpPr>
        <xdr:cNvPr id="125" name="テキスト ボックス 124"/>
        <xdr:cNvSpPr txBox="1"/>
      </xdr:nvSpPr>
      <xdr:spPr>
        <a:xfrm>
          <a:off x="32258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79514</xdr:rowOff>
    </xdr:from>
    <xdr:ext cx="762000" cy="259045"/>
    <xdr:sp macro="" textlink="">
      <xdr:nvSpPr>
        <xdr:cNvPr id="127" name="テキスト ボックス 126"/>
        <xdr:cNvSpPr txBox="1"/>
      </xdr:nvSpPr>
      <xdr:spPr>
        <a:xfrm>
          <a:off x="2527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7601</xdr:rowOff>
    </xdr:from>
    <xdr:to>
      <xdr:col>29</xdr:col>
      <xdr:colOff>177800</xdr:colOff>
      <xdr:row>38</xdr:row>
      <xdr:rowOff>109201</xdr:rowOff>
    </xdr:to>
    <xdr:sp macro="" textlink="">
      <xdr:nvSpPr>
        <xdr:cNvPr id="133" name="楕円 132"/>
        <xdr:cNvSpPr/>
      </xdr:nvSpPr>
      <xdr:spPr bwMode="auto">
        <a:xfrm>
          <a:off x="5600700" y="74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259078</xdr:rowOff>
    </xdr:from>
    <xdr:ext cx="762000" cy="259045"/>
    <xdr:sp macro="" textlink="">
      <xdr:nvSpPr>
        <xdr:cNvPr id="134" name="人口1人当たり決算額の推移該当値テキスト445"/>
        <xdr:cNvSpPr txBox="1"/>
      </xdr:nvSpPr>
      <xdr:spPr>
        <a:xfrm>
          <a:off x="5740400" y="738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15869</xdr:rowOff>
    </xdr:from>
    <xdr:to>
      <xdr:col>26</xdr:col>
      <xdr:colOff>101600</xdr:colOff>
      <xdr:row>38</xdr:row>
      <xdr:rowOff>117469</xdr:rowOff>
    </xdr:to>
    <xdr:sp macro="" textlink="">
      <xdr:nvSpPr>
        <xdr:cNvPr id="135" name="楕円 134"/>
        <xdr:cNvSpPr/>
      </xdr:nvSpPr>
      <xdr:spPr bwMode="auto">
        <a:xfrm>
          <a:off x="4953000" y="74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102246</xdr:rowOff>
    </xdr:from>
    <xdr:ext cx="736600" cy="259045"/>
    <xdr:sp macro="" textlink="">
      <xdr:nvSpPr>
        <xdr:cNvPr id="136" name="テキスト ボックス 135"/>
        <xdr:cNvSpPr txBox="1"/>
      </xdr:nvSpPr>
      <xdr:spPr>
        <a:xfrm>
          <a:off x="4622800" y="7569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25195</xdr:rowOff>
    </xdr:from>
    <xdr:to>
      <xdr:col>22</xdr:col>
      <xdr:colOff>165100</xdr:colOff>
      <xdr:row>38</xdr:row>
      <xdr:rowOff>126795</xdr:rowOff>
    </xdr:to>
    <xdr:sp macro="" textlink="">
      <xdr:nvSpPr>
        <xdr:cNvPr id="137" name="楕円 136"/>
        <xdr:cNvSpPr/>
      </xdr:nvSpPr>
      <xdr:spPr bwMode="auto">
        <a:xfrm>
          <a:off x="4254500" y="749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111572</xdr:rowOff>
    </xdr:from>
    <xdr:ext cx="762000" cy="259045"/>
    <xdr:sp macro="" textlink="">
      <xdr:nvSpPr>
        <xdr:cNvPr id="138" name="テキスト ボックス 137"/>
        <xdr:cNvSpPr txBox="1"/>
      </xdr:nvSpPr>
      <xdr:spPr>
        <a:xfrm>
          <a:off x="3924300" y="757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20482</xdr:rowOff>
    </xdr:from>
    <xdr:to>
      <xdr:col>19</xdr:col>
      <xdr:colOff>38100</xdr:colOff>
      <xdr:row>38</xdr:row>
      <xdr:rowOff>122082</xdr:rowOff>
    </xdr:to>
    <xdr:sp macro="" textlink="">
      <xdr:nvSpPr>
        <xdr:cNvPr id="139" name="楕円 138"/>
        <xdr:cNvSpPr/>
      </xdr:nvSpPr>
      <xdr:spPr bwMode="auto">
        <a:xfrm>
          <a:off x="3556000" y="748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106859</xdr:rowOff>
    </xdr:from>
    <xdr:ext cx="762000" cy="259045"/>
    <xdr:sp macro="" textlink="">
      <xdr:nvSpPr>
        <xdr:cNvPr id="140" name="テキスト ボックス 139"/>
        <xdr:cNvSpPr txBox="1"/>
      </xdr:nvSpPr>
      <xdr:spPr>
        <a:xfrm>
          <a:off x="3225800" y="75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5738</xdr:rowOff>
    </xdr:from>
    <xdr:to>
      <xdr:col>15</xdr:col>
      <xdr:colOff>101600</xdr:colOff>
      <xdr:row>38</xdr:row>
      <xdr:rowOff>107338</xdr:rowOff>
    </xdr:to>
    <xdr:sp macro="" textlink="">
      <xdr:nvSpPr>
        <xdr:cNvPr id="141" name="楕円 140"/>
        <xdr:cNvSpPr/>
      </xdr:nvSpPr>
      <xdr:spPr bwMode="auto">
        <a:xfrm>
          <a:off x="2857500" y="747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92115</xdr:rowOff>
    </xdr:from>
    <xdr:ext cx="762000" cy="259045"/>
    <xdr:sp macro="" textlink="">
      <xdr:nvSpPr>
        <xdr:cNvPr id="142" name="テキスト ボックス 141"/>
        <xdr:cNvSpPr txBox="1"/>
      </xdr:nvSpPr>
      <xdr:spPr>
        <a:xfrm>
          <a:off x="2527300" y="75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46072</xdr:rowOff>
    </xdr:from>
    <xdr:to>
      <xdr:col>24</xdr:col>
      <xdr:colOff>63500</xdr:colOff>
      <xdr:row>35</xdr:row>
      <xdr:rowOff>60583</xdr:rowOff>
    </xdr:to>
    <xdr:cxnSp macro="">
      <xdr:nvCxnSpPr>
        <xdr:cNvPr id="63" name="直線コネクタ 62"/>
        <xdr:cNvCxnSpPr/>
      </xdr:nvCxnSpPr>
      <xdr:spPr>
        <a:xfrm flipV="1">
          <a:off x="3797300" y="6046822"/>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60583</xdr:rowOff>
    </xdr:from>
    <xdr:to>
      <xdr:col>19</xdr:col>
      <xdr:colOff>177800</xdr:colOff>
      <xdr:row>35</xdr:row>
      <xdr:rowOff>88897</xdr:rowOff>
    </xdr:to>
    <xdr:cxnSp macro="">
      <xdr:nvCxnSpPr>
        <xdr:cNvPr id="66" name="直線コネクタ 65"/>
        <xdr:cNvCxnSpPr/>
      </xdr:nvCxnSpPr>
      <xdr:spPr>
        <a:xfrm flipV="1">
          <a:off x="2908300" y="6061333"/>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14346</xdr:rowOff>
    </xdr:from>
    <xdr:ext cx="534377" cy="259045"/>
    <xdr:sp macro="" textlink="">
      <xdr:nvSpPr>
        <xdr:cNvPr id="68" name="テキスト ボックス 67"/>
        <xdr:cNvSpPr txBox="1"/>
      </xdr:nvSpPr>
      <xdr:spPr>
        <a:xfrm>
          <a:off x="3530111" y="63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88897</xdr:rowOff>
    </xdr:from>
    <xdr:to>
      <xdr:col>15</xdr:col>
      <xdr:colOff>50800</xdr:colOff>
      <xdr:row>35</xdr:row>
      <xdr:rowOff>117558</xdr:rowOff>
    </xdr:to>
    <xdr:cxnSp macro="">
      <xdr:nvCxnSpPr>
        <xdr:cNvPr id="69" name="直線コネクタ 68"/>
        <xdr:cNvCxnSpPr/>
      </xdr:nvCxnSpPr>
      <xdr:spPr>
        <a:xfrm flipV="1">
          <a:off x="2019300" y="6089647"/>
          <a:ext cx="8890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17231</xdr:rowOff>
    </xdr:from>
    <xdr:ext cx="534377" cy="259045"/>
    <xdr:sp macro="" textlink="">
      <xdr:nvSpPr>
        <xdr:cNvPr id="71" name="テキスト ボックス 70"/>
        <xdr:cNvSpPr txBox="1"/>
      </xdr:nvSpPr>
      <xdr:spPr>
        <a:xfrm>
          <a:off x="2641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117558</xdr:rowOff>
    </xdr:from>
    <xdr:to>
      <xdr:col>10</xdr:col>
      <xdr:colOff>114300</xdr:colOff>
      <xdr:row>35</xdr:row>
      <xdr:rowOff>152469</xdr:rowOff>
    </xdr:to>
    <xdr:cxnSp macro="">
      <xdr:nvCxnSpPr>
        <xdr:cNvPr id="72" name="直線コネクタ 71"/>
        <xdr:cNvCxnSpPr/>
      </xdr:nvCxnSpPr>
      <xdr:spPr>
        <a:xfrm flipV="1">
          <a:off x="1130300" y="6118308"/>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17492</xdr:rowOff>
    </xdr:from>
    <xdr:ext cx="534377" cy="259045"/>
    <xdr:sp macro="" textlink="">
      <xdr:nvSpPr>
        <xdr:cNvPr id="74" name="テキスト ボックス 73"/>
        <xdr:cNvSpPr txBox="1"/>
      </xdr:nvSpPr>
      <xdr:spPr>
        <a:xfrm>
          <a:off x="1752111"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21792</xdr:rowOff>
    </xdr:from>
    <xdr:ext cx="534377" cy="259045"/>
    <xdr:sp macro="" textlink="">
      <xdr:nvSpPr>
        <xdr:cNvPr id="76" name="テキスト ボックス 75"/>
        <xdr:cNvSpPr txBox="1"/>
      </xdr:nvSpPr>
      <xdr:spPr>
        <a:xfrm>
          <a:off x="863111" y="63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166722</xdr:rowOff>
    </xdr:from>
    <xdr:to>
      <xdr:col>24</xdr:col>
      <xdr:colOff>114300</xdr:colOff>
      <xdr:row>35</xdr:row>
      <xdr:rowOff>96872</xdr:rowOff>
    </xdr:to>
    <xdr:sp macro="" textlink="">
      <xdr:nvSpPr>
        <xdr:cNvPr id="82" name="楕円 81"/>
        <xdr:cNvSpPr/>
      </xdr:nvSpPr>
      <xdr:spPr>
        <a:xfrm>
          <a:off x="4584700" y="5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145149</xdr:rowOff>
    </xdr:from>
    <xdr:ext cx="534377" cy="259045"/>
    <xdr:sp macro="" textlink="">
      <xdr:nvSpPr>
        <xdr:cNvPr id="83" name="人件費該当値テキスト"/>
        <xdr:cNvSpPr txBox="1"/>
      </xdr:nvSpPr>
      <xdr:spPr>
        <a:xfrm>
          <a:off x="4686300" y="597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9783</xdr:rowOff>
    </xdr:from>
    <xdr:to>
      <xdr:col>20</xdr:col>
      <xdr:colOff>38100</xdr:colOff>
      <xdr:row>35</xdr:row>
      <xdr:rowOff>111383</xdr:rowOff>
    </xdr:to>
    <xdr:sp macro="" textlink="">
      <xdr:nvSpPr>
        <xdr:cNvPr id="84" name="楕円 83"/>
        <xdr:cNvSpPr/>
      </xdr:nvSpPr>
      <xdr:spPr>
        <a:xfrm>
          <a:off x="3746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127910</xdr:rowOff>
    </xdr:from>
    <xdr:ext cx="534377" cy="259045"/>
    <xdr:sp macro="" textlink="">
      <xdr:nvSpPr>
        <xdr:cNvPr id="85" name="テキスト ボックス 84"/>
        <xdr:cNvSpPr txBox="1"/>
      </xdr:nvSpPr>
      <xdr:spPr>
        <a:xfrm>
          <a:off x="3530111" y="57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38097</xdr:rowOff>
    </xdr:from>
    <xdr:to>
      <xdr:col>15</xdr:col>
      <xdr:colOff>101600</xdr:colOff>
      <xdr:row>35</xdr:row>
      <xdr:rowOff>139697</xdr:rowOff>
    </xdr:to>
    <xdr:sp macro="" textlink="">
      <xdr:nvSpPr>
        <xdr:cNvPr id="86" name="楕円 85"/>
        <xdr:cNvSpPr/>
      </xdr:nvSpPr>
      <xdr:spPr>
        <a:xfrm>
          <a:off x="2857500" y="60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156224</xdr:rowOff>
    </xdr:from>
    <xdr:ext cx="534377" cy="259045"/>
    <xdr:sp macro="" textlink="">
      <xdr:nvSpPr>
        <xdr:cNvPr id="87" name="テキスト ボックス 86"/>
        <xdr:cNvSpPr txBox="1"/>
      </xdr:nvSpPr>
      <xdr:spPr>
        <a:xfrm>
          <a:off x="2641111" y="58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66758</xdr:rowOff>
    </xdr:from>
    <xdr:to>
      <xdr:col>10</xdr:col>
      <xdr:colOff>165100</xdr:colOff>
      <xdr:row>35</xdr:row>
      <xdr:rowOff>168358</xdr:rowOff>
    </xdr:to>
    <xdr:sp macro="" textlink="">
      <xdr:nvSpPr>
        <xdr:cNvPr id="88" name="楕円 87"/>
        <xdr:cNvSpPr/>
      </xdr:nvSpPr>
      <xdr:spPr>
        <a:xfrm>
          <a:off x="1968500" y="60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13435</xdr:rowOff>
    </xdr:from>
    <xdr:ext cx="534377" cy="259045"/>
    <xdr:sp macro="" textlink="">
      <xdr:nvSpPr>
        <xdr:cNvPr id="89" name="テキスト ボックス 88"/>
        <xdr:cNvSpPr txBox="1"/>
      </xdr:nvSpPr>
      <xdr:spPr>
        <a:xfrm>
          <a:off x="1752111" y="58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101669</xdr:rowOff>
    </xdr:from>
    <xdr:to>
      <xdr:col>6</xdr:col>
      <xdr:colOff>38100</xdr:colOff>
      <xdr:row>36</xdr:row>
      <xdr:rowOff>31819</xdr:rowOff>
    </xdr:to>
    <xdr:sp macro="" textlink="">
      <xdr:nvSpPr>
        <xdr:cNvPr id="90" name="楕円 89"/>
        <xdr:cNvSpPr/>
      </xdr:nvSpPr>
      <xdr:spPr>
        <a:xfrm>
          <a:off x="1079500" y="61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48346</xdr:rowOff>
    </xdr:from>
    <xdr:ext cx="534377" cy="259045"/>
    <xdr:sp macro="" textlink="">
      <xdr:nvSpPr>
        <xdr:cNvPr id="91" name="テキスト ボックス 90"/>
        <xdr:cNvSpPr txBox="1"/>
      </xdr:nvSpPr>
      <xdr:spPr>
        <a:xfrm>
          <a:off x="863111" y="58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31847</xdr:rowOff>
    </xdr:from>
    <xdr:to>
      <xdr:col>24</xdr:col>
      <xdr:colOff>63500</xdr:colOff>
      <xdr:row>58</xdr:row>
      <xdr:rowOff>48636</xdr:rowOff>
    </xdr:to>
    <xdr:cxnSp macro="">
      <xdr:nvCxnSpPr>
        <xdr:cNvPr id="122" name="直線コネクタ 121"/>
        <xdr:cNvCxnSpPr/>
      </xdr:nvCxnSpPr>
      <xdr:spPr>
        <a:xfrm>
          <a:off x="3797300" y="9975947"/>
          <a:ext cx="8382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31847</xdr:rowOff>
    </xdr:from>
    <xdr:to>
      <xdr:col>19</xdr:col>
      <xdr:colOff>177800</xdr:colOff>
      <xdr:row>58</xdr:row>
      <xdr:rowOff>61483</xdr:rowOff>
    </xdr:to>
    <xdr:cxnSp macro="">
      <xdr:nvCxnSpPr>
        <xdr:cNvPr id="125" name="直線コネクタ 124"/>
        <xdr:cNvCxnSpPr/>
      </xdr:nvCxnSpPr>
      <xdr:spPr>
        <a:xfrm flipV="1">
          <a:off x="2908300" y="9975947"/>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61483</xdr:rowOff>
    </xdr:from>
    <xdr:to>
      <xdr:col>15</xdr:col>
      <xdr:colOff>50800</xdr:colOff>
      <xdr:row>58</xdr:row>
      <xdr:rowOff>71587</xdr:rowOff>
    </xdr:to>
    <xdr:cxnSp macro="">
      <xdr:nvCxnSpPr>
        <xdr:cNvPr id="128" name="直線コネクタ 127"/>
        <xdr:cNvCxnSpPr/>
      </xdr:nvCxnSpPr>
      <xdr:spPr>
        <a:xfrm flipV="1">
          <a:off x="2019300" y="1000558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128803</xdr:rowOff>
    </xdr:from>
    <xdr:ext cx="534377" cy="259045"/>
    <xdr:sp macro="" textlink="">
      <xdr:nvSpPr>
        <xdr:cNvPr id="130" name="テキスト ボックス 129"/>
        <xdr:cNvSpPr txBox="1"/>
      </xdr:nvSpPr>
      <xdr:spPr>
        <a:xfrm>
          <a:off x="2641111" y="9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62090</xdr:rowOff>
    </xdr:from>
    <xdr:to>
      <xdr:col>10</xdr:col>
      <xdr:colOff>114300</xdr:colOff>
      <xdr:row>58</xdr:row>
      <xdr:rowOff>71587</xdr:rowOff>
    </xdr:to>
    <xdr:cxnSp macro="">
      <xdr:nvCxnSpPr>
        <xdr:cNvPr id="131" name="直線コネクタ 130"/>
        <xdr:cNvCxnSpPr/>
      </xdr:nvCxnSpPr>
      <xdr:spPr>
        <a:xfrm>
          <a:off x="1130300" y="10006190"/>
          <a:ext cx="889000" cy="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133901</xdr:rowOff>
    </xdr:from>
    <xdr:ext cx="534377" cy="259045"/>
    <xdr:sp macro="" textlink="">
      <xdr:nvSpPr>
        <xdr:cNvPr id="133" name="テキスト ボックス 132"/>
        <xdr:cNvSpPr txBox="1"/>
      </xdr:nvSpPr>
      <xdr:spPr>
        <a:xfrm>
          <a:off x="1752111" y="9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114546</xdr:rowOff>
    </xdr:from>
    <xdr:ext cx="534377" cy="259045"/>
    <xdr:sp macro="" textlink="">
      <xdr:nvSpPr>
        <xdr:cNvPr id="135" name="テキスト ボックス 134"/>
        <xdr:cNvSpPr txBox="1"/>
      </xdr:nvSpPr>
      <xdr:spPr>
        <a:xfrm>
          <a:off x="863111" y="100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169286</xdr:rowOff>
    </xdr:from>
    <xdr:to>
      <xdr:col>24</xdr:col>
      <xdr:colOff>114300</xdr:colOff>
      <xdr:row>58</xdr:row>
      <xdr:rowOff>99436</xdr:rowOff>
    </xdr:to>
    <xdr:sp macro="" textlink="">
      <xdr:nvSpPr>
        <xdr:cNvPr id="141" name="楕円 140"/>
        <xdr:cNvSpPr/>
      </xdr:nvSpPr>
      <xdr:spPr>
        <a:xfrm>
          <a:off x="4584700" y="9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84213</xdr:rowOff>
    </xdr:from>
    <xdr:ext cx="534377" cy="259045"/>
    <xdr:sp macro="" textlink="">
      <xdr:nvSpPr>
        <xdr:cNvPr id="142" name="物件費該当値テキスト"/>
        <xdr:cNvSpPr txBox="1"/>
      </xdr:nvSpPr>
      <xdr:spPr>
        <a:xfrm>
          <a:off x="4686300" y="98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152497</xdr:rowOff>
    </xdr:from>
    <xdr:to>
      <xdr:col>20</xdr:col>
      <xdr:colOff>38100</xdr:colOff>
      <xdr:row>58</xdr:row>
      <xdr:rowOff>82647</xdr:rowOff>
    </xdr:to>
    <xdr:sp macro="" textlink="">
      <xdr:nvSpPr>
        <xdr:cNvPr id="143" name="楕円 142"/>
        <xdr:cNvSpPr/>
      </xdr:nvSpPr>
      <xdr:spPr>
        <a:xfrm>
          <a:off x="3746500" y="99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99174</xdr:rowOff>
    </xdr:from>
    <xdr:ext cx="534377" cy="259045"/>
    <xdr:sp macro="" textlink="">
      <xdr:nvSpPr>
        <xdr:cNvPr id="144" name="テキスト ボックス 143"/>
        <xdr:cNvSpPr txBox="1"/>
      </xdr:nvSpPr>
      <xdr:spPr>
        <a:xfrm>
          <a:off x="3530111" y="970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10683</xdr:rowOff>
    </xdr:from>
    <xdr:to>
      <xdr:col>15</xdr:col>
      <xdr:colOff>101600</xdr:colOff>
      <xdr:row>58</xdr:row>
      <xdr:rowOff>112283</xdr:rowOff>
    </xdr:to>
    <xdr:sp macro="" textlink="">
      <xdr:nvSpPr>
        <xdr:cNvPr id="145" name="楕円 144"/>
        <xdr:cNvSpPr/>
      </xdr:nvSpPr>
      <xdr:spPr>
        <a:xfrm>
          <a:off x="2857500" y="99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103410</xdr:rowOff>
    </xdr:from>
    <xdr:ext cx="534377" cy="259045"/>
    <xdr:sp macro="" textlink="">
      <xdr:nvSpPr>
        <xdr:cNvPr id="146" name="テキスト ボックス 145"/>
        <xdr:cNvSpPr txBox="1"/>
      </xdr:nvSpPr>
      <xdr:spPr>
        <a:xfrm>
          <a:off x="2641111" y="1004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20787</xdr:rowOff>
    </xdr:from>
    <xdr:to>
      <xdr:col>10</xdr:col>
      <xdr:colOff>165100</xdr:colOff>
      <xdr:row>58</xdr:row>
      <xdr:rowOff>122387</xdr:rowOff>
    </xdr:to>
    <xdr:sp macro="" textlink="">
      <xdr:nvSpPr>
        <xdr:cNvPr id="147" name="楕円 146"/>
        <xdr:cNvSpPr/>
      </xdr:nvSpPr>
      <xdr:spPr>
        <a:xfrm>
          <a:off x="1968500" y="99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113514</xdr:rowOff>
    </xdr:from>
    <xdr:ext cx="534377" cy="259045"/>
    <xdr:sp macro="" textlink="">
      <xdr:nvSpPr>
        <xdr:cNvPr id="148" name="テキスト ボックス 147"/>
        <xdr:cNvSpPr txBox="1"/>
      </xdr:nvSpPr>
      <xdr:spPr>
        <a:xfrm>
          <a:off x="1752111" y="1005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11290</xdr:rowOff>
    </xdr:from>
    <xdr:to>
      <xdr:col>6</xdr:col>
      <xdr:colOff>38100</xdr:colOff>
      <xdr:row>58</xdr:row>
      <xdr:rowOff>112890</xdr:rowOff>
    </xdr:to>
    <xdr:sp macro="" textlink="">
      <xdr:nvSpPr>
        <xdr:cNvPr id="149" name="楕円 148"/>
        <xdr:cNvSpPr/>
      </xdr:nvSpPr>
      <xdr:spPr>
        <a:xfrm>
          <a:off x="1079500" y="9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129417</xdr:rowOff>
    </xdr:from>
    <xdr:ext cx="534377" cy="259045"/>
    <xdr:sp macro="" textlink="">
      <xdr:nvSpPr>
        <xdr:cNvPr id="150" name="テキスト ボックス 149"/>
        <xdr:cNvSpPr txBox="1"/>
      </xdr:nvSpPr>
      <xdr:spPr>
        <a:xfrm>
          <a:off x="863111" y="97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95752</xdr:rowOff>
    </xdr:from>
    <xdr:to>
      <xdr:col>24</xdr:col>
      <xdr:colOff>63500</xdr:colOff>
      <xdr:row>77</xdr:row>
      <xdr:rowOff>165360</xdr:rowOff>
    </xdr:to>
    <xdr:cxnSp macro="">
      <xdr:nvCxnSpPr>
        <xdr:cNvPr id="179" name="直線コネクタ 178"/>
        <xdr:cNvCxnSpPr/>
      </xdr:nvCxnSpPr>
      <xdr:spPr>
        <a:xfrm flipV="1">
          <a:off x="3797300" y="13297402"/>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165360</xdr:rowOff>
    </xdr:from>
    <xdr:to>
      <xdr:col>19</xdr:col>
      <xdr:colOff>177800</xdr:colOff>
      <xdr:row>78</xdr:row>
      <xdr:rowOff>51366</xdr:rowOff>
    </xdr:to>
    <xdr:cxnSp macro="">
      <xdr:nvCxnSpPr>
        <xdr:cNvPr id="182" name="直線コネクタ 181"/>
        <xdr:cNvCxnSpPr/>
      </xdr:nvCxnSpPr>
      <xdr:spPr>
        <a:xfrm flipV="1">
          <a:off x="2908300" y="13367010"/>
          <a:ext cx="8890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143451</xdr:rowOff>
    </xdr:from>
    <xdr:ext cx="469744" cy="259045"/>
    <xdr:sp macro="" textlink="">
      <xdr:nvSpPr>
        <xdr:cNvPr id="184" name="テキスト ボックス 183"/>
        <xdr:cNvSpPr txBox="1"/>
      </xdr:nvSpPr>
      <xdr:spPr>
        <a:xfrm>
          <a:off x="3562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42393</xdr:rowOff>
    </xdr:from>
    <xdr:to>
      <xdr:col>15</xdr:col>
      <xdr:colOff>50800</xdr:colOff>
      <xdr:row>78</xdr:row>
      <xdr:rowOff>51366</xdr:rowOff>
    </xdr:to>
    <xdr:cxnSp macro="">
      <xdr:nvCxnSpPr>
        <xdr:cNvPr id="185" name="直線コネクタ 184"/>
        <xdr:cNvCxnSpPr/>
      </xdr:nvCxnSpPr>
      <xdr:spPr>
        <a:xfrm>
          <a:off x="2019300" y="13415493"/>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124782</xdr:rowOff>
    </xdr:from>
    <xdr:ext cx="469744" cy="259045"/>
    <xdr:sp macro="" textlink="">
      <xdr:nvSpPr>
        <xdr:cNvPr id="187" name="テキスト ボックス 186"/>
        <xdr:cNvSpPr txBox="1"/>
      </xdr:nvSpPr>
      <xdr:spPr>
        <a:xfrm>
          <a:off x="2673428" y="134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42393</xdr:rowOff>
    </xdr:from>
    <xdr:to>
      <xdr:col>10</xdr:col>
      <xdr:colOff>114300</xdr:colOff>
      <xdr:row>78</xdr:row>
      <xdr:rowOff>64243</xdr:rowOff>
    </xdr:to>
    <xdr:cxnSp macro="">
      <xdr:nvCxnSpPr>
        <xdr:cNvPr id="188" name="直線コネクタ 187"/>
        <xdr:cNvCxnSpPr/>
      </xdr:nvCxnSpPr>
      <xdr:spPr>
        <a:xfrm flipV="1">
          <a:off x="1130300" y="13415493"/>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105388</xdr:rowOff>
    </xdr:from>
    <xdr:ext cx="469744" cy="259045"/>
    <xdr:sp macro="" textlink="">
      <xdr:nvSpPr>
        <xdr:cNvPr id="190" name="テキスト ボックス 189"/>
        <xdr:cNvSpPr txBox="1"/>
      </xdr:nvSpPr>
      <xdr:spPr>
        <a:xfrm>
          <a:off x="1784428" y="13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129678</xdr:rowOff>
    </xdr:from>
    <xdr:ext cx="469744" cy="259045"/>
    <xdr:sp macro="" textlink="">
      <xdr:nvSpPr>
        <xdr:cNvPr id="192" name="テキスト ボックス 191"/>
        <xdr:cNvSpPr txBox="1"/>
      </xdr:nvSpPr>
      <xdr:spPr>
        <a:xfrm>
          <a:off x="895428" y="13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44952</xdr:rowOff>
    </xdr:from>
    <xdr:to>
      <xdr:col>24</xdr:col>
      <xdr:colOff>114300</xdr:colOff>
      <xdr:row>77</xdr:row>
      <xdr:rowOff>146552</xdr:rowOff>
    </xdr:to>
    <xdr:sp macro="" textlink="">
      <xdr:nvSpPr>
        <xdr:cNvPr id="198" name="楕円 197"/>
        <xdr:cNvSpPr/>
      </xdr:nvSpPr>
      <xdr:spPr>
        <a:xfrm>
          <a:off x="4584700" y="13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67829</xdr:rowOff>
    </xdr:from>
    <xdr:ext cx="534377" cy="259045"/>
    <xdr:sp macro="" textlink="">
      <xdr:nvSpPr>
        <xdr:cNvPr id="199" name="維持補修費該当値テキスト"/>
        <xdr:cNvSpPr txBox="1"/>
      </xdr:nvSpPr>
      <xdr:spPr>
        <a:xfrm>
          <a:off x="4686300" y="130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114560</xdr:rowOff>
    </xdr:from>
    <xdr:to>
      <xdr:col>20</xdr:col>
      <xdr:colOff>38100</xdr:colOff>
      <xdr:row>78</xdr:row>
      <xdr:rowOff>44710</xdr:rowOff>
    </xdr:to>
    <xdr:sp macro="" textlink="">
      <xdr:nvSpPr>
        <xdr:cNvPr id="200" name="楕円 199"/>
        <xdr:cNvSpPr/>
      </xdr:nvSpPr>
      <xdr:spPr>
        <a:xfrm>
          <a:off x="37465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61237</xdr:rowOff>
    </xdr:from>
    <xdr:ext cx="534377" cy="259045"/>
    <xdr:sp macro="" textlink="">
      <xdr:nvSpPr>
        <xdr:cNvPr id="201" name="テキスト ボックス 200"/>
        <xdr:cNvSpPr txBox="1"/>
      </xdr:nvSpPr>
      <xdr:spPr>
        <a:xfrm>
          <a:off x="3530111" y="130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xdr:rowOff>
    </xdr:from>
    <xdr:to>
      <xdr:col>15</xdr:col>
      <xdr:colOff>101600</xdr:colOff>
      <xdr:row>78</xdr:row>
      <xdr:rowOff>102166</xdr:rowOff>
    </xdr:to>
    <xdr:sp macro="" textlink="">
      <xdr:nvSpPr>
        <xdr:cNvPr id="202" name="楕円 201"/>
        <xdr:cNvSpPr/>
      </xdr:nvSpPr>
      <xdr:spPr>
        <a:xfrm>
          <a:off x="2857500" y="133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118693</xdr:rowOff>
    </xdr:from>
    <xdr:ext cx="469744" cy="259045"/>
    <xdr:sp macro="" textlink="">
      <xdr:nvSpPr>
        <xdr:cNvPr id="203" name="テキスト ボックス 202"/>
        <xdr:cNvSpPr txBox="1"/>
      </xdr:nvSpPr>
      <xdr:spPr>
        <a:xfrm>
          <a:off x="2673428" y="131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163043</xdr:rowOff>
    </xdr:from>
    <xdr:to>
      <xdr:col>10</xdr:col>
      <xdr:colOff>165100</xdr:colOff>
      <xdr:row>78</xdr:row>
      <xdr:rowOff>93193</xdr:rowOff>
    </xdr:to>
    <xdr:sp macro="" textlink="">
      <xdr:nvSpPr>
        <xdr:cNvPr id="204" name="楕円 203"/>
        <xdr:cNvSpPr/>
      </xdr:nvSpPr>
      <xdr:spPr>
        <a:xfrm>
          <a:off x="1968500" y="133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109720</xdr:rowOff>
    </xdr:from>
    <xdr:ext cx="469744" cy="259045"/>
    <xdr:sp macro="" textlink="">
      <xdr:nvSpPr>
        <xdr:cNvPr id="205" name="テキスト ボックス 204"/>
        <xdr:cNvSpPr txBox="1"/>
      </xdr:nvSpPr>
      <xdr:spPr>
        <a:xfrm>
          <a:off x="1784428" y="1313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13443</xdr:rowOff>
    </xdr:from>
    <xdr:to>
      <xdr:col>6</xdr:col>
      <xdr:colOff>38100</xdr:colOff>
      <xdr:row>78</xdr:row>
      <xdr:rowOff>115043</xdr:rowOff>
    </xdr:to>
    <xdr:sp macro="" textlink="">
      <xdr:nvSpPr>
        <xdr:cNvPr id="206" name="楕円 205"/>
        <xdr:cNvSpPr/>
      </xdr:nvSpPr>
      <xdr:spPr>
        <a:xfrm>
          <a:off x="1079500" y="133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131570</xdr:rowOff>
    </xdr:from>
    <xdr:ext cx="469744" cy="259045"/>
    <xdr:sp macro="" textlink="">
      <xdr:nvSpPr>
        <xdr:cNvPr id="207" name="テキスト ボックス 206"/>
        <xdr:cNvSpPr txBox="1"/>
      </xdr:nvSpPr>
      <xdr:spPr>
        <a:xfrm>
          <a:off x="895428" y="131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35497</xdr:rowOff>
    </xdr:from>
    <xdr:to>
      <xdr:col>24</xdr:col>
      <xdr:colOff>63500</xdr:colOff>
      <xdr:row>98</xdr:row>
      <xdr:rowOff>115430</xdr:rowOff>
    </xdr:to>
    <xdr:cxnSp macro="">
      <xdr:nvCxnSpPr>
        <xdr:cNvPr id="237" name="直線コネクタ 236"/>
        <xdr:cNvCxnSpPr/>
      </xdr:nvCxnSpPr>
      <xdr:spPr>
        <a:xfrm flipV="1">
          <a:off x="3797300" y="16837597"/>
          <a:ext cx="8382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115430</xdr:rowOff>
    </xdr:from>
    <xdr:to>
      <xdr:col>19</xdr:col>
      <xdr:colOff>177800</xdr:colOff>
      <xdr:row>98</xdr:row>
      <xdr:rowOff>150113</xdr:rowOff>
    </xdr:to>
    <xdr:cxnSp macro="">
      <xdr:nvCxnSpPr>
        <xdr:cNvPr id="240" name="直線コネクタ 239"/>
        <xdr:cNvCxnSpPr/>
      </xdr:nvCxnSpPr>
      <xdr:spPr>
        <a:xfrm flipV="1">
          <a:off x="2908300" y="16917530"/>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148780</xdr:rowOff>
    </xdr:from>
    <xdr:to>
      <xdr:col>15</xdr:col>
      <xdr:colOff>50800</xdr:colOff>
      <xdr:row>98</xdr:row>
      <xdr:rowOff>150113</xdr:rowOff>
    </xdr:to>
    <xdr:cxnSp macro="">
      <xdr:nvCxnSpPr>
        <xdr:cNvPr id="243" name="直線コネクタ 242"/>
        <xdr:cNvCxnSpPr/>
      </xdr:nvCxnSpPr>
      <xdr:spPr>
        <a:xfrm>
          <a:off x="2019300" y="1695088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148780</xdr:rowOff>
    </xdr:from>
    <xdr:to>
      <xdr:col>10</xdr:col>
      <xdr:colOff>114300</xdr:colOff>
      <xdr:row>98</xdr:row>
      <xdr:rowOff>157772</xdr:rowOff>
    </xdr:to>
    <xdr:cxnSp macro="">
      <xdr:nvCxnSpPr>
        <xdr:cNvPr id="246" name="直線コネクタ 245"/>
        <xdr:cNvCxnSpPr/>
      </xdr:nvCxnSpPr>
      <xdr:spPr>
        <a:xfrm flipV="1">
          <a:off x="1130300" y="1695088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156147</xdr:rowOff>
    </xdr:from>
    <xdr:to>
      <xdr:col>24</xdr:col>
      <xdr:colOff>114300</xdr:colOff>
      <xdr:row>98</xdr:row>
      <xdr:rowOff>86297</xdr:rowOff>
    </xdr:to>
    <xdr:sp macro="" textlink="">
      <xdr:nvSpPr>
        <xdr:cNvPr id="256" name="楕円 255"/>
        <xdr:cNvSpPr/>
      </xdr:nvSpPr>
      <xdr:spPr>
        <a:xfrm>
          <a:off x="4584700" y="167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134574</xdr:rowOff>
    </xdr:from>
    <xdr:ext cx="534377" cy="259045"/>
    <xdr:sp macro="" textlink="">
      <xdr:nvSpPr>
        <xdr:cNvPr id="257" name="扶助費該当値テキスト"/>
        <xdr:cNvSpPr txBox="1"/>
      </xdr:nvSpPr>
      <xdr:spPr>
        <a:xfrm>
          <a:off x="4686300" y="167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64630</xdr:rowOff>
    </xdr:from>
    <xdr:to>
      <xdr:col>20</xdr:col>
      <xdr:colOff>38100</xdr:colOff>
      <xdr:row>98</xdr:row>
      <xdr:rowOff>166230</xdr:rowOff>
    </xdr:to>
    <xdr:sp macro="" textlink="">
      <xdr:nvSpPr>
        <xdr:cNvPr id="258" name="楕円 257"/>
        <xdr:cNvSpPr/>
      </xdr:nvSpPr>
      <xdr:spPr>
        <a:xfrm>
          <a:off x="37465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157357</xdr:rowOff>
    </xdr:from>
    <xdr:ext cx="534377" cy="259045"/>
    <xdr:sp macro="" textlink="">
      <xdr:nvSpPr>
        <xdr:cNvPr id="259" name="テキスト ボックス 258"/>
        <xdr:cNvSpPr txBox="1"/>
      </xdr:nvSpPr>
      <xdr:spPr>
        <a:xfrm>
          <a:off x="3530111" y="169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99313</xdr:rowOff>
    </xdr:from>
    <xdr:to>
      <xdr:col>15</xdr:col>
      <xdr:colOff>101600</xdr:colOff>
      <xdr:row>99</xdr:row>
      <xdr:rowOff>29463</xdr:rowOff>
    </xdr:to>
    <xdr:sp macro="" textlink="">
      <xdr:nvSpPr>
        <xdr:cNvPr id="260" name="楕円 259"/>
        <xdr:cNvSpPr/>
      </xdr:nvSpPr>
      <xdr:spPr>
        <a:xfrm>
          <a:off x="2857500" y="16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20590</xdr:rowOff>
    </xdr:from>
    <xdr:ext cx="534377" cy="259045"/>
    <xdr:sp macro="" textlink="">
      <xdr:nvSpPr>
        <xdr:cNvPr id="261" name="テキスト ボックス 260"/>
        <xdr:cNvSpPr txBox="1"/>
      </xdr:nvSpPr>
      <xdr:spPr>
        <a:xfrm>
          <a:off x="2641111" y="169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97980</xdr:rowOff>
    </xdr:from>
    <xdr:to>
      <xdr:col>10</xdr:col>
      <xdr:colOff>165100</xdr:colOff>
      <xdr:row>99</xdr:row>
      <xdr:rowOff>28130</xdr:rowOff>
    </xdr:to>
    <xdr:sp macro="" textlink="">
      <xdr:nvSpPr>
        <xdr:cNvPr id="262" name="楕円 261"/>
        <xdr:cNvSpPr/>
      </xdr:nvSpPr>
      <xdr:spPr>
        <a:xfrm>
          <a:off x="1968500" y="169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19257</xdr:rowOff>
    </xdr:from>
    <xdr:ext cx="534377" cy="259045"/>
    <xdr:sp macro="" textlink="">
      <xdr:nvSpPr>
        <xdr:cNvPr id="263" name="テキスト ボックス 262"/>
        <xdr:cNvSpPr txBox="1"/>
      </xdr:nvSpPr>
      <xdr:spPr>
        <a:xfrm>
          <a:off x="1752111" y="169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106972</xdr:rowOff>
    </xdr:from>
    <xdr:to>
      <xdr:col>6</xdr:col>
      <xdr:colOff>38100</xdr:colOff>
      <xdr:row>99</xdr:row>
      <xdr:rowOff>37122</xdr:rowOff>
    </xdr:to>
    <xdr:sp macro="" textlink="">
      <xdr:nvSpPr>
        <xdr:cNvPr id="264" name="楕円 263"/>
        <xdr:cNvSpPr/>
      </xdr:nvSpPr>
      <xdr:spPr>
        <a:xfrm>
          <a:off x="1079500" y="169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28249</xdr:rowOff>
    </xdr:from>
    <xdr:ext cx="534377" cy="259045"/>
    <xdr:sp macro="" textlink="">
      <xdr:nvSpPr>
        <xdr:cNvPr id="265" name="テキスト ボックス 264"/>
        <xdr:cNvSpPr txBox="1"/>
      </xdr:nvSpPr>
      <xdr:spPr>
        <a:xfrm>
          <a:off x="863111" y="1700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88229</xdr:rowOff>
    </xdr:from>
    <xdr:to>
      <xdr:col>55</xdr:col>
      <xdr:colOff>0</xdr:colOff>
      <xdr:row>38</xdr:row>
      <xdr:rowOff>93088</xdr:rowOff>
    </xdr:to>
    <xdr:cxnSp macro="">
      <xdr:nvCxnSpPr>
        <xdr:cNvPr id="296" name="直線コネクタ 295"/>
        <xdr:cNvCxnSpPr/>
      </xdr:nvCxnSpPr>
      <xdr:spPr>
        <a:xfrm flipV="1">
          <a:off x="9639300" y="6260429"/>
          <a:ext cx="838200" cy="3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93088</xdr:rowOff>
    </xdr:from>
    <xdr:to>
      <xdr:col>50</xdr:col>
      <xdr:colOff>114300</xdr:colOff>
      <xdr:row>38</xdr:row>
      <xdr:rowOff>169872</xdr:rowOff>
    </xdr:to>
    <xdr:cxnSp macro="">
      <xdr:nvCxnSpPr>
        <xdr:cNvPr id="299" name="直線コネクタ 298"/>
        <xdr:cNvCxnSpPr/>
      </xdr:nvCxnSpPr>
      <xdr:spPr>
        <a:xfrm flipV="1">
          <a:off x="8750300" y="6608188"/>
          <a:ext cx="889000" cy="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159383</xdr:rowOff>
    </xdr:from>
    <xdr:ext cx="534377" cy="259045"/>
    <xdr:sp macro="" textlink="">
      <xdr:nvSpPr>
        <xdr:cNvPr id="301" name="テキスト ボックス 300"/>
        <xdr:cNvSpPr txBox="1"/>
      </xdr:nvSpPr>
      <xdr:spPr>
        <a:xfrm>
          <a:off x="9372111" y="63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169872</xdr:rowOff>
    </xdr:from>
    <xdr:to>
      <xdr:col>45</xdr:col>
      <xdr:colOff>177800</xdr:colOff>
      <xdr:row>39</xdr:row>
      <xdr:rowOff>7703</xdr:rowOff>
    </xdr:to>
    <xdr:cxnSp macro="">
      <xdr:nvCxnSpPr>
        <xdr:cNvPr id="302" name="直線コネクタ 301"/>
        <xdr:cNvCxnSpPr/>
      </xdr:nvCxnSpPr>
      <xdr:spPr>
        <a:xfrm flipV="1">
          <a:off x="7861300" y="6684972"/>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307</xdr:rowOff>
    </xdr:from>
    <xdr:ext cx="534377" cy="259045"/>
    <xdr:sp macro="" textlink="">
      <xdr:nvSpPr>
        <xdr:cNvPr id="304" name="テキスト ボックス 303"/>
        <xdr:cNvSpPr txBox="1"/>
      </xdr:nvSpPr>
      <xdr:spPr>
        <a:xfrm>
          <a:off x="8483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7703</xdr:rowOff>
    </xdr:from>
    <xdr:to>
      <xdr:col>41</xdr:col>
      <xdr:colOff>50800</xdr:colOff>
      <xdr:row>39</xdr:row>
      <xdr:rowOff>16965</xdr:rowOff>
    </xdr:to>
    <xdr:cxnSp macro="">
      <xdr:nvCxnSpPr>
        <xdr:cNvPr id="305" name="直線コネクタ 304"/>
        <xdr:cNvCxnSpPr/>
      </xdr:nvCxnSpPr>
      <xdr:spPr>
        <a:xfrm flipV="1">
          <a:off x="6972300" y="6694253"/>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3198</xdr:rowOff>
    </xdr:from>
    <xdr:ext cx="534377" cy="259045"/>
    <xdr:sp macro="" textlink="">
      <xdr:nvSpPr>
        <xdr:cNvPr id="307" name="テキスト ボックス 306"/>
        <xdr:cNvSpPr txBox="1"/>
      </xdr:nvSpPr>
      <xdr:spPr>
        <a:xfrm>
          <a:off x="7594111" y="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4631</xdr:rowOff>
    </xdr:from>
    <xdr:ext cx="534377" cy="259045"/>
    <xdr:sp macro="" textlink="">
      <xdr:nvSpPr>
        <xdr:cNvPr id="309" name="テキスト ボックス 308"/>
        <xdr:cNvSpPr txBox="1"/>
      </xdr:nvSpPr>
      <xdr:spPr>
        <a:xfrm>
          <a:off x="6705111" y="63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37429</xdr:rowOff>
    </xdr:from>
    <xdr:to>
      <xdr:col>55</xdr:col>
      <xdr:colOff>50800</xdr:colOff>
      <xdr:row>36</xdr:row>
      <xdr:rowOff>139029</xdr:rowOff>
    </xdr:to>
    <xdr:sp macro="" textlink="">
      <xdr:nvSpPr>
        <xdr:cNvPr id="315" name="楕円 314"/>
        <xdr:cNvSpPr/>
      </xdr:nvSpPr>
      <xdr:spPr>
        <a:xfrm>
          <a:off x="10426700" y="62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123806</xdr:rowOff>
    </xdr:from>
    <xdr:ext cx="599010" cy="259045"/>
    <xdr:sp macro="" textlink="">
      <xdr:nvSpPr>
        <xdr:cNvPr id="316" name="補助費等該当値テキスト"/>
        <xdr:cNvSpPr txBox="1"/>
      </xdr:nvSpPr>
      <xdr:spPr>
        <a:xfrm>
          <a:off x="10528300" y="61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42288</xdr:rowOff>
    </xdr:from>
    <xdr:to>
      <xdr:col>50</xdr:col>
      <xdr:colOff>165100</xdr:colOff>
      <xdr:row>38</xdr:row>
      <xdr:rowOff>143888</xdr:rowOff>
    </xdr:to>
    <xdr:sp macro="" textlink="">
      <xdr:nvSpPr>
        <xdr:cNvPr id="317" name="楕円 316"/>
        <xdr:cNvSpPr/>
      </xdr:nvSpPr>
      <xdr:spPr>
        <a:xfrm>
          <a:off x="9588500" y="65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135015</xdr:rowOff>
    </xdr:from>
    <xdr:ext cx="534377" cy="259045"/>
    <xdr:sp macro="" textlink="">
      <xdr:nvSpPr>
        <xdr:cNvPr id="318" name="テキスト ボックス 317"/>
        <xdr:cNvSpPr txBox="1"/>
      </xdr:nvSpPr>
      <xdr:spPr>
        <a:xfrm>
          <a:off x="9372111" y="66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119072</xdr:rowOff>
    </xdr:from>
    <xdr:to>
      <xdr:col>46</xdr:col>
      <xdr:colOff>38100</xdr:colOff>
      <xdr:row>39</xdr:row>
      <xdr:rowOff>49222</xdr:rowOff>
    </xdr:to>
    <xdr:sp macro="" textlink="">
      <xdr:nvSpPr>
        <xdr:cNvPr id="319" name="楕円 318"/>
        <xdr:cNvSpPr/>
      </xdr:nvSpPr>
      <xdr:spPr>
        <a:xfrm>
          <a:off x="8699500" y="66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40349</xdr:rowOff>
    </xdr:from>
    <xdr:ext cx="534377" cy="259045"/>
    <xdr:sp macro="" textlink="">
      <xdr:nvSpPr>
        <xdr:cNvPr id="320" name="テキスト ボックス 319"/>
        <xdr:cNvSpPr txBox="1"/>
      </xdr:nvSpPr>
      <xdr:spPr>
        <a:xfrm>
          <a:off x="8483111" y="67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128353</xdr:rowOff>
    </xdr:from>
    <xdr:to>
      <xdr:col>41</xdr:col>
      <xdr:colOff>101600</xdr:colOff>
      <xdr:row>39</xdr:row>
      <xdr:rowOff>58503</xdr:rowOff>
    </xdr:to>
    <xdr:sp macro="" textlink="">
      <xdr:nvSpPr>
        <xdr:cNvPr id="321" name="楕円 320"/>
        <xdr:cNvSpPr/>
      </xdr:nvSpPr>
      <xdr:spPr>
        <a:xfrm>
          <a:off x="7810500" y="66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49630</xdr:rowOff>
    </xdr:from>
    <xdr:ext cx="534377" cy="259045"/>
    <xdr:sp macro="" textlink="">
      <xdr:nvSpPr>
        <xdr:cNvPr id="322" name="テキスト ボックス 321"/>
        <xdr:cNvSpPr txBox="1"/>
      </xdr:nvSpPr>
      <xdr:spPr>
        <a:xfrm>
          <a:off x="7594111" y="67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137615</xdr:rowOff>
    </xdr:from>
    <xdr:to>
      <xdr:col>36</xdr:col>
      <xdr:colOff>165100</xdr:colOff>
      <xdr:row>39</xdr:row>
      <xdr:rowOff>67765</xdr:rowOff>
    </xdr:to>
    <xdr:sp macro="" textlink="">
      <xdr:nvSpPr>
        <xdr:cNvPr id="323" name="楕円 322"/>
        <xdr:cNvSpPr/>
      </xdr:nvSpPr>
      <xdr:spPr>
        <a:xfrm>
          <a:off x="6921500" y="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58892</xdr:rowOff>
    </xdr:from>
    <xdr:ext cx="534377" cy="259045"/>
    <xdr:sp macro="" textlink="">
      <xdr:nvSpPr>
        <xdr:cNvPr id="324" name="テキスト ボックス 323"/>
        <xdr:cNvSpPr txBox="1"/>
      </xdr:nvSpPr>
      <xdr:spPr>
        <a:xfrm>
          <a:off x="6705111" y="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66800</xdr:rowOff>
    </xdr:from>
    <xdr:to>
      <xdr:col>55</xdr:col>
      <xdr:colOff>0</xdr:colOff>
      <xdr:row>56</xdr:row>
      <xdr:rowOff>116812</xdr:rowOff>
    </xdr:to>
    <xdr:cxnSp macro="">
      <xdr:nvCxnSpPr>
        <xdr:cNvPr id="351" name="直線コネクタ 350"/>
        <xdr:cNvCxnSpPr/>
      </xdr:nvCxnSpPr>
      <xdr:spPr>
        <a:xfrm flipV="1">
          <a:off x="9639300" y="9668000"/>
          <a:ext cx="838200" cy="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116812</xdr:rowOff>
    </xdr:from>
    <xdr:to>
      <xdr:col>50</xdr:col>
      <xdr:colOff>114300</xdr:colOff>
      <xdr:row>56</xdr:row>
      <xdr:rowOff>167580</xdr:rowOff>
    </xdr:to>
    <xdr:cxnSp macro="">
      <xdr:nvCxnSpPr>
        <xdr:cNvPr id="354" name="直線コネクタ 353"/>
        <xdr:cNvCxnSpPr/>
      </xdr:nvCxnSpPr>
      <xdr:spPr>
        <a:xfrm flipV="1">
          <a:off x="8750300" y="9718012"/>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6" name="テキスト ボックス 355"/>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167580</xdr:rowOff>
    </xdr:from>
    <xdr:to>
      <xdr:col>45</xdr:col>
      <xdr:colOff>177800</xdr:colOff>
      <xdr:row>57</xdr:row>
      <xdr:rowOff>51131</xdr:rowOff>
    </xdr:to>
    <xdr:cxnSp macro="">
      <xdr:nvCxnSpPr>
        <xdr:cNvPr id="357" name="直線コネクタ 356"/>
        <xdr:cNvCxnSpPr/>
      </xdr:nvCxnSpPr>
      <xdr:spPr>
        <a:xfrm flipV="1">
          <a:off x="7861300" y="9768780"/>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9" name="テキスト ボックス 358"/>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51131</xdr:rowOff>
    </xdr:from>
    <xdr:to>
      <xdr:col>41</xdr:col>
      <xdr:colOff>50800</xdr:colOff>
      <xdr:row>57</xdr:row>
      <xdr:rowOff>138465</xdr:rowOff>
    </xdr:to>
    <xdr:cxnSp macro="">
      <xdr:nvCxnSpPr>
        <xdr:cNvPr id="360" name="直線コネクタ 359"/>
        <xdr:cNvCxnSpPr/>
      </xdr:nvCxnSpPr>
      <xdr:spPr>
        <a:xfrm flipV="1">
          <a:off x="6972300" y="9823781"/>
          <a:ext cx="889000" cy="8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2" name="テキスト ボックス 361"/>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4" name="テキスト ボックス 363"/>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16000</xdr:rowOff>
    </xdr:from>
    <xdr:to>
      <xdr:col>55</xdr:col>
      <xdr:colOff>50800</xdr:colOff>
      <xdr:row>56</xdr:row>
      <xdr:rowOff>117600</xdr:rowOff>
    </xdr:to>
    <xdr:sp macro="" textlink="">
      <xdr:nvSpPr>
        <xdr:cNvPr id="370" name="楕円 369"/>
        <xdr:cNvSpPr/>
      </xdr:nvSpPr>
      <xdr:spPr>
        <a:xfrm>
          <a:off x="10426700" y="9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165877</xdr:rowOff>
    </xdr:from>
    <xdr:ext cx="534377" cy="259045"/>
    <xdr:sp macro="" textlink="">
      <xdr:nvSpPr>
        <xdr:cNvPr id="371" name="普通建設事業費該当値テキスト"/>
        <xdr:cNvSpPr txBox="1"/>
      </xdr:nvSpPr>
      <xdr:spPr>
        <a:xfrm>
          <a:off x="10528300" y="95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66012</xdr:rowOff>
    </xdr:from>
    <xdr:to>
      <xdr:col>50</xdr:col>
      <xdr:colOff>165100</xdr:colOff>
      <xdr:row>56</xdr:row>
      <xdr:rowOff>167612</xdr:rowOff>
    </xdr:to>
    <xdr:sp macro="" textlink="">
      <xdr:nvSpPr>
        <xdr:cNvPr id="372" name="楕円 371"/>
        <xdr:cNvSpPr/>
      </xdr:nvSpPr>
      <xdr:spPr>
        <a:xfrm>
          <a:off x="9588500" y="96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12689</xdr:rowOff>
    </xdr:from>
    <xdr:ext cx="534377" cy="259045"/>
    <xdr:sp macro="" textlink="">
      <xdr:nvSpPr>
        <xdr:cNvPr id="373" name="テキスト ボックス 372"/>
        <xdr:cNvSpPr txBox="1"/>
      </xdr:nvSpPr>
      <xdr:spPr>
        <a:xfrm>
          <a:off x="9372111" y="94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116780</xdr:rowOff>
    </xdr:from>
    <xdr:to>
      <xdr:col>46</xdr:col>
      <xdr:colOff>38100</xdr:colOff>
      <xdr:row>57</xdr:row>
      <xdr:rowOff>46930</xdr:rowOff>
    </xdr:to>
    <xdr:sp macro="" textlink="">
      <xdr:nvSpPr>
        <xdr:cNvPr id="374" name="楕円 373"/>
        <xdr:cNvSpPr/>
      </xdr:nvSpPr>
      <xdr:spPr>
        <a:xfrm>
          <a:off x="8699500" y="97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38057</xdr:rowOff>
    </xdr:from>
    <xdr:ext cx="534377" cy="259045"/>
    <xdr:sp macro="" textlink="">
      <xdr:nvSpPr>
        <xdr:cNvPr id="375" name="テキスト ボックス 374"/>
        <xdr:cNvSpPr txBox="1"/>
      </xdr:nvSpPr>
      <xdr:spPr>
        <a:xfrm>
          <a:off x="8483111" y="98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331</xdr:rowOff>
    </xdr:from>
    <xdr:to>
      <xdr:col>41</xdr:col>
      <xdr:colOff>101600</xdr:colOff>
      <xdr:row>57</xdr:row>
      <xdr:rowOff>101931</xdr:rowOff>
    </xdr:to>
    <xdr:sp macro="" textlink="">
      <xdr:nvSpPr>
        <xdr:cNvPr id="376" name="楕円 375"/>
        <xdr:cNvSpPr/>
      </xdr:nvSpPr>
      <xdr:spPr>
        <a:xfrm>
          <a:off x="7810500" y="9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93058</xdr:rowOff>
    </xdr:from>
    <xdr:ext cx="534377" cy="259045"/>
    <xdr:sp macro="" textlink="">
      <xdr:nvSpPr>
        <xdr:cNvPr id="377" name="テキスト ボックス 376"/>
        <xdr:cNvSpPr txBox="1"/>
      </xdr:nvSpPr>
      <xdr:spPr>
        <a:xfrm>
          <a:off x="7594111" y="98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87665</xdr:rowOff>
    </xdr:from>
    <xdr:to>
      <xdr:col>36</xdr:col>
      <xdr:colOff>165100</xdr:colOff>
      <xdr:row>58</xdr:row>
      <xdr:rowOff>17815</xdr:rowOff>
    </xdr:to>
    <xdr:sp macro="" textlink="">
      <xdr:nvSpPr>
        <xdr:cNvPr id="378" name="楕円 377"/>
        <xdr:cNvSpPr/>
      </xdr:nvSpPr>
      <xdr:spPr>
        <a:xfrm>
          <a:off x="6921500" y="98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8942</xdr:rowOff>
    </xdr:from>
    <xdr:ext cx="534377" cy="259045"/>
    <xdr:sp macro="" textlink="">
      <xdr:nvSpPr>
        <xdr:cNvPr id="379" name="テキスト ボックス 378"/>
        <xdr:cNvSpPr txBox="1"/>
      </xdr:nvSpPr>
      <xdr:spPr>
        <a:xfrm>
          <a:off x="6705111" y="99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159176</xdr:rowOff>
    </xdr:from>
    <xdr:to>
      <xdr:col>55</xdr:col>
      <xdr:colOff>0</xdr:colOff>
      <xdr:row>77</xdr:row>
      <xdr:rowOff>44785</xdr:rowOff>
    </xdr:to>
    <xdr:cxnSp macro="">
      <xdr:nvCxnSpPr>
        <xdr:cNvPr id="406" name="直線コネクタ 405"/>
        <xdr:cNvCxnSpPr/>
      </xdr:nvCxnSpPr>
      <xdr:spPr>
        <a:xfrm flipV="1">
          <a:off x="9639300" y="13189376"/>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44785</xdr:rowOff>
    </xdr:from>
    <xdr:to>
      <xdr:col>50</xdr:col>
      <xdr:colOff>114300</xdr:colOff>
      <xdr:row>77</xdr:row>
      <xdr:rowOff>96265</xdr:rowOff>
    </xdr:to>
    <xdr:cxnSp macro="">
      <xdr:nvCxnSpPr>
        <xdr:cNvPr id="409" name="直線コネクタ 408"/>
        <xdr:cNvCxnSpPr/>
      </xdr:nvCxnSpPr>
      <xdr:spPr>
        <a:xfrm flipV="1">
          <a:off x="8750300" y="13246435"/>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96265</xdr:rowOff>
    </xdr:from>
    <xdr:to>
      <xdr:col>45</xdr:col>
      <xdr:colOff>177800</xdr:colOff>
      <xdr:row>78</xdr:row>
      <xdr:rowOff>4369</xdr:rowOff>
    </xdr:to>
    <xdr:cxnSp macro="">
      <xdr:nvCxnSpPr>
        <xdr:cNvPr id="412" name="直線コネクタ 411"/>
        <xdr:cNvCxnSpPr/>
      </xdr:nvCxnSpPr>
      <xdr:spPr>
        <a:xfrm flipV="1">
          <a:off x="7861300" y="13297915"/>
          <a:ext cx="889000" cy="7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165561</xdr:rowOff>
    </xdr:from>
    <xdr:ext cx="534377" cy="259045"/>
    <xdr:sp macro="" textlink="">
      <xdr:nvSpPr>
        <xdr:cNvPr id="414" name="テキスト ボックス 413"/>
        <xdr:cNvSpPr txBox="1"/>
      </xdr:nvSpPr>
      <xdr:spPr>
        <a:xfrm>
          <a:off x="8483111" y="133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148789</xdr:rowOff>
    </xdr:from>
    <xdr:to>
      <xdr:col>41</xdr:col>
      <xdr:colOff>50800</xdr:colOff>
      <xdr:row>78</xdr:row>
      <xdr:rowOff>4369</xdr:rowOff>
    </xdr:to>
    <xdr:cxnSp macro="">
      <xdr:nvCxnSpPr>
        <xdr:cNvPr id="415" name="直線コネクタ 414"/>
        <xdr:cNvCxnSpPr/>
      </xdr:nvCxnSpPr>
      <xdr:spPr>
        <a:xfrm>
          <a:off x="6972300" y="13350439"/>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42910</xdr:rowOff>
    </xdr:from>
    <xdr:ext cx="534377" cy="259045"/>
    <xdr:sp macro="" textlink="">
      <xdr:nvSpPr>
        <xdr:cNvPr id="417" name="テキスト ボックス 416"/>
        <xdr:cNvSpPr txBox="1"/>
      </xdr:nvSpPr>
      <xdr:spPr>
        <a:xfrm>
          <a:off x="7594111" y="130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108376</xdr:rowOff>
    </xdr:from>
    <xdr:to>
      <xdr:col>55</xdr:col>
      <xdr:colOff>50800</xdr:colOff>
      <xdr:row>77</xdr:row>
      <xdr:rowOff>38526</xdr:rowOff>
    </xdr:to>
    <xdr:sp macro="" textlink="">
      <xdr:nvSpPr>
        <xdr:cNvPr id="425" name="楕円 424"/>
        <xdr:cNvSpPr/>
      </xdr:nvSpPr>
      <xdr:spPr>
        <a:xfrm>
          <a:off x="10426700" y="131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131253</xdr:rowOff>
    </xdr:from>
    <xdr:ext cx="534377" cy="259045"/>
    <xdr:sp macro="" textlink="">
      <xdr:nvSpPr>
        <xdr:cNvPr id="426" name="普通建設事業費 （ うち新規整備　）該当値テキスト"/>
        <xdr:cNvSpPr txBox="1"/>
      </xdr:nvSpPr>
      <xdr:spPr>
        <a:xfrm>
          <a:off x="10528300" y="129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165435</xdr:rowOff>
    </xdr:from>
    <xdr:to>
      <xdr:col>50</xdr:col>
      <xdr:colOff>165100</xdr:colOff>
      <xdr:row>77</xdr:row>
      <xdr:rowOff>95585</xdr:rowOff>
    </xdr:to>
    <xdr:sp macro="" textlink="">
      <xdr:nvSpPr>
        <xdr:cNvPr id="427" name="楕円 426"/>
        <xdr:cNvSpPr/>
      </xdr:nvSpPr>
      <xdr:spPr>
        <a:xfrm>
          <a:off x="9588500" y="131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112112</xdr:rowOff>
    </xdr:from>
    <xdr:ext cx="534377" cy="259045"/>
    <xdr:sp macro="" textlink="">
      <xdr:nvSpPr>
        <xdr:cNvPr id="428" name="テキスト ボックス 427"/>
        <xdr:cNvSpPr txBox="1"/>
      </xdr:nvSpPr>
      <xdr:spPr>
        <a:xfrm>
          <a:off x="9372111" y="129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45465</xdr:rowOff>
    </xdr:from>
    <xdr:to>
      <xdr:col>46</xdr:col>
      <xdr:colOff>38100</xdr:colOff>
      <xdr:row>77</xdr:row>
      <xdr:rowOff>147065</xdr:rowOff>
    </xdr:to>
    <xdr:sp macro="" textlink="">
      <xdr:nvSpPr>
        <xdr:cNvPr id="429" name="楕円 428"/>
        <xdr:cNvSpPr/>
      </xdr:nvSpPr>
      <xdr:spPr>
        <a:xfrm>
          <a:off x="86995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163592</xdr:rowOff>
    </xdr:from>
    <xdr:ext cx="534377" cy="259045"/>
    <xdr:sp macro="" textlink="">
      <xdr:nvSpPr>
        <xdr:cNvPr id="430" name="テキスト ボックス 429"/>
        <xdr:cNvSpPr txBox="1"/>
      </xdr:nvSpPr>
      <xdr:spPr>
        <a:xfrm>
          <a:off x="8483111" y="1302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125019</xdr:rowOff>
    </xdr:from>
    <xdr:to>
      <xdr:col>41</xdr:col>
      <xdr:colOff>101600</xdr:colOff>
      <xdr:row>78</xdr:row>
      <xdr:rowOff>55169</xdr:rowOff>
    </xdr:to>
    <xdr:sp macro="" textlink="">
      <xdr:nvSpPr>
        <xdr:cNvPr id="431" name="楕円 430"/>
        <xdr:cNvSpPr/>
      </xdr:nvSpPr>
      <xdr:spPr>
        <a:xfrm>
          <a:off x="7810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46296</xdr:rowOff>
    </xdr:from>
    <xdr:ext cx="534377" cy="259045"/>
    <xdr:sp macro="" textlink="">
      <xdr:nvSpPr>
        <xdr:cNvPr id="432" name="テキスト ボックス 431"/>
        <xdr:cNvSpPr txBox="1"/>
      </xdr:nvSpPr>
      <xdr:spPr>
        <a:xfrm>
          <a:off x="7594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97989</xdr:rowOff>
    </xdr:from>
    <xdr:to>
      <xdr:col>36</xdr:col>
      <xdr:colOff>165100</xdr:colOff>
      <xdr:row>78</xdr:row>
      <xdr:rowOff>28139</xdr:rowOff>
    </xdr:to>
    <xdr:sp macro="" textlink="">
      <xdr:nvSpPr>
        <xdr:cNvPr id="433" name="楕円 432"/>
        <xdr:cNvSpPr/>
      </xdr:nvSpPr>
      <xdr:spPr>
        <a:xfrm>
          <a:off x="6921500" y="132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19266</xdr:rowOff>
    </xdr:from>
    <xdr:ext cx="534377" cy="259045"/>
    <xdr:sp macro="" textlink="">
      <xdr:nvSpPr>
        <xdr:cNvPr id="434" name="テキスト ボックス 433"/>
        <xdr:cNvSpPr txBox="1"/>
      </xdr:nvSpPr>
      <xdr:spPr>
        <a:xfrm>
          <a:off x="6705111" y="133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57883</xdr:rowOff>
    </xdr:from>
    <xdr:to>
      <xdr:col>55</xdr:col>
      <xdr:colOff>0</xdr:colOff>
      <xdr:row>96</xdr:row>
      <xdr:rowOff>93794</xdr:rowOff>
    </xdr:to>
    <xdr:cxnSp macro="">
      <xdr:nvCxnSpPr>
        <xdr:cNvPr id="465" name="直線コネクタ 464"/>
        <xdr:cNvCxnSpPr/>
      </xdr:nvCxnSpPr>
      <xdr:spPr>
        <a:xfrm flipV="1">
          <a:off x="9639300" y="16517083"/>
          <a:ext cx="838200" cy="3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93794</xdr:rowOff>
    </xdr:from>
    <xdr:to>
      <xdr:col>50</xdr:col>
      <xdr:colOff>114300</xdr:colOff>
      <xdr:row>96</xdr:row>
      <xdr:rowOff>151228</xdr:rowOff>
    </xdr:to>
    <xdr:cxnSp macro="">
      <xdr:nvCxnSpPr>
        <xdr:cNvPr id="468" name="直線コネクタ 467"/>
        <xdr:cNvCxnSpPr/>
      </xdr:nvCxnSpPr>
      <xdr:spPr>
        <a:xfrm flipV="1">
          <a:off x="8750300" y="16552994"/>
          <a:ext cx="889000" cy="5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45545</xdr:rowOff>
    </xdr:from>
    <xdr:ext cx="534377" cy="259045"/>
    <xdr:sp macro="" textlink="">
      <xdr:nvSpPr>
        <xdr:cNvPr id="470" name="テキスト ボックス 469"/>
        <xdr:cNvSpPr txBox="1"/>
      </xdr:nvSpPr>
      <xdr:spPr>
        <a:xfrm>
          <a:off x="9372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151228</xdr:rowOff>
    </xdr:from>
    <xdr:to>
      <xdr:col>45</xdr:col>
      <xdr:colOff>177800</xdr:colOff>
      <xdr:row>97</xdr:row>
      <xdr:rowOff>11466</xdr:rowOff>
    </xdr:to>
    <xdr:cxnSp macro="">
      <xdr:nvCxnSpPr>
        <xdr:cNvPr id="471" name="直線コネクタ 470"/>
        <xdr:cNvCxnSpPr/>
      </xdr:nvCxnSpPr>
      <xdr:spPr>
        <a:xfrm flipV="1">
          <a:off x="7861300" y="16610428"/>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82633</xdr:rowOff>
    </xdr:from>
    <xdr:ext cx="534377" cy="259045"/>
    <xdr:sp macro="" textlink="">
      <xdr:nvSpPr>
        <xdr:cNvPr id="473" name="テキスト ボックス 472"/>
        <xdr:cNvSpPr txBox="1"/>
      </xdr:nvSpPr>
      <xdr:spPr>
        <a:xfrm>
          <a:off x="8483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11466</xdr:rowOff>
    </xdr:from>
    <xdr:to>
      <xdr:col>41</xdr:col>
      <xdr:colOff>50800</xdr:colOff>
      <xdr:row>98</xdr:row>
      <xdr:rowOff>73656</xdr:rowOff>
    </xdr:to>
    <xdr:cxnSp macro="">
      <xdr:nvCxnSpPr>
        <xdr:cNvPr id="474" name="直線コネクタ 473"/>
        <xdr:cNvCxnSpPr/>
      </xdr:nvCxnSpPr>
      <xdr:spPr>
        <a:xfrm flipV="1">
          <a:off x="6972300" y="16642116"/>
          <a:ext cx="889000" cy="23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59989</xdr:rowOff>
    </xdr:from>
    <xdr:ext cx="534377" cy="259045"/>
    <xdr:sp macro="" textlink="">
      <xdr:nvSpPr>
        <xdr:cNvPr id="476" name="テキスト ボックス 475"/>
        <xdr:cNvSpPr txBox="1"/>
      </xdr:nvSpPr>
      <xdr:spPr>
        <a:xfrm>
          <a:off x="7594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129706</xdr:rowOff>
    </xdr:from>
    <xdr:ext cx="534377" cy="259045"/>
    <xdr:sp macro="" textlink="">
      <xdr:nvSpPr>
        <xdr:cNvPr id="478" name="テキスト ボックス 477"/>
        <xdr:cNvSpPr txBox="1"/>
      </xdr:nvSpPr>
      <xdr:spPr>
        <a:xfrm>
          <a:off x="6705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7083</xdr:rowOff>
    </xdr:from>
    <xdr:to>
      <xdr:col>55</xdr:col>
      <xdr:colOff>50800</xdr:colOff>
      <xdr:row>96</xdr:row>
      <xdr:rowOff>108683</xdr:rowOff>
    </xdr:to>
    <xdr:sp macro="" textlink="">
      <xdr:nvSpPr>
        <xdr:cNvPr id="484" name="楕円 483"/>
        <xdr:cNvSpPr/>
      </xdr:nvSpPr>
      <xdr:spPr>
        <a:xfrm>
          <a:off x="104267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29960</xdr:rowOff>
    </xdr:from>
    <xdr:ext cx="534377" cy="259045"/>
    <xdr:sp macro="" textlink="">
      <xdr:nvSpPr>
        <xdr:cNvPr id="485" name="普通建設事業費 （ うち更新整備　）該当値テキスト"/>
        <xdr:cNvSpPr txBox="1"/>
      </xdr:nvSpPr>
      <xdr:spPr>
        <a:xfrm>
          <a:off x="10528300" y="163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42994</xdr:rowOff>
    </xdr:from>
    <xdr:to>
      <xdr:col>50</xdr:col>
      <xdr:colOff>165100</xdr:colOff>
      <xdr:row>96</xdr:row>
      <xdr:rowOff>144594</xdr:rowOff>
    </xdr:to>
    <xdr:sp macro="" textlink="">
      <xdr:nvSpPr>
        <xdr:cNvPr id="486" name="楕円 485"/>
        <xdr:cNvSpPr/>
      </xdr:nvSpPr>
      <xdr:spPr>
        <a:xfrm>
          <a:off x="9588500" y="165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161121</xdr:rowOff>
    </xdr:from>
    <xdr:ext cx="534377" cy="259045"/>
    <xdr:sp macro="" textlink="">
      <xdr:nvSpPr>
        <xdr:cNvPr id="487" name="テキスト ボックス 486"/>
        <xdr:cNvSpPr txBox="1"/>
      </xdr:nvSpPr>
      <xdr:spPr>
        <a:xfrm>
          <a:off x="9372111" y="162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100428</xdr:rowOff>
    </xdr:from>
    <xdr:to>
      <xdr:col>46</xdr:col>
      <xdr:colOff>38100</xdr:colOff>
      <xdr:row>97</xdr:row>
      <xdr:rowOff>30578</xdr:rowOff>
    </xdr:to>
    <xdr:sp macro="" textlink="">
      <xdr:nvSpPr>
        <xdr:cNvPr id="488" name="楕円 487"/>
        <xdr:cNvSpPr/>
      </xdr:nvSpPr>
      <xdr:spPr>
        <a:xfrm>
          <a:off x="8699500" y="165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47105</xdr:rowOff>
    </xdr:from>
    <xdr:ext cx="534377" cy="259045"/>
    <xdr:sp macro="" textlink="">
      <xdr:nvSpPr>
        <xdr:cNvPr id="489" name="テキスト ボックス 488"/>
        <xdr:cNvSpPr txBox="1"/>
      </xdr:nvSpPr>
      <xdr:spPr>
        <a:xfrm>
          <a:off x="8483111" y="163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132116</xdr:rowOff>
    </xdr:from>
    <xdr:to>
      <xdr:col>41</xdr:col>
      <xdr:colOff>101600</xdr:colOff>
      <xdr:row>97</xdr:row>
      <xdr:rowOff>62266</xdr:rowOff>
    </xdr:to>
    <xdr:sp macro="" textlink="">
      <xdr:nvSpPr>
        <xdr:cNvPr id="490" name="楕円 489"/>
        <xdr:cNvSpPr/>
      </xdr:nvSpPr>
      <xdr:spPr>
        <a:xfrm>
          <a:off x="7810500" y="165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78793</xdr:rowOff>
    </xdr:from>
    <xdr:ext cx="534377" cy="259045"/>
    <xdr:sp macro="" textlink="">
      <xdr:nvSpPr>
        <xdr:cNvPr id="491" name="テキスト ボックス 490"/>
        <xdr:cNvSpPr txBox="1"/>
      </xdr:nvSpPr>
      <xdr:spPr>
        <a:xfrm>
          <a:off x="7594111" y="163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22856</xdr:rowOff>
    </xdr:from>
    <xdr:to>
      <xdr:col>36</xdr:col>
      <xdr:colOff>165100</xdr:colOff>
      <xdr:row>98</xdr:row>
      <xdr:rowOff>124456</xdr:rowOff>
    </xdr:to>
    <xdr:sp macro="" textlink="">
      <xdr:nvSpPr>
        <xdr:cNvPr id="492" name="楕円 491"/>
        <xdr:cNvSpPr/>
      </xdr:nvSpPr>
      <xdr:spPr>
        <a:xfrm>
          <a:off x="6921500" y="168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115583</xdr:rowOff>
    </xdr:from>
    <xdr:ext cx="534377" cy="259045"/>
    <xdr:sp macro="" textlink="">
      <xdr:nvSpPr>
        <xdr:cNvPr id="493" name="テキスト ボックス 492"/>
        <xdr:cNvSpPr txBox="1"/>
      </xdr:nvSpPr>
      <xdr:spPr>
        <a:xfrm>
          <a:off x="6705111" y="169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75540</xdr:rowOff>
    </xdr:from>
    <xdr:to>
      <xdr:col>85</xdr:col>
      <xdr:colOff>127000</xdr:colOff>
      <xdr:row>38</xdr:row>
      <xdr:rowOff>134607</xdr:rowOff>
    </xdr:to>
    <xdr:cxnSp macro="">
      <xdr:nvCxnSpPr>
        <xdr:cNvPr id="522" name="直線コネクタ 521"/>
        <xdr:cNvCxnSpPr/>
      </xdr:nvCxnSpPr>
      <xdr:spPr>
        <a:xfrm flipV="1">
          <a:off x="15481300" y="6590640"/>
          <a:ext cx="838200" cy="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134607</xdr:rowOff>
    </xdr:from>
    <xdr:to>
      <xdr:col>81</xdr:col>
      <xdr:colOff>50800</xdr:colOff>
      <xdr:row>39</xdr:row>
      <xdr:rowOff>44450</xdr:rowOff>
    </xdr:to>
    <xdr:cxnSp macro="">
      <xdr:nvCxnSpPr>
        <xdr:cNvPr id="525" name="直線コネクタ 524"/>
        <xdr:cNvCxnSpPr/>
      </xdr:nvCxnSpPr>
      <xdr:spPr>
        <a:xfrm flipV="1">
          <a:off x="14592300" y="6649707"/>
          <a:ext cx="8890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35890</xdr:rowOff>
    </xdr:from>
    <xdr:to>
      <xdr:col>76</xdr:col>
      <xdr:colOff>114300</xdr:colOff>
      <xdr:row>39</xdr:row>
      <xdr:rowOff>44450</xdr:rowOff>
    </xdr:to>
    <xdr:cxnSp macro="">
      <xdr:nvCxnSpPr>
        <xdr:cNvPr id="528" name="直線コネクタ 527"/>
        <xdr:cNvCxnSpPr/>
      </xdr:nvCxnSpPr>
      <xdr:spPr>
        <a:xfrm>
          <a:off x="13703300" y="6722440"/>
          <a:ext cx="889000" cy="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35369</xdr:rowOff>
    </xdr:from>
    <xdr:to>
      <xdr:col>71</xdr:col>
      <xdr:colOff>177800</xdr:colOff>
      <xdr:row>39</xdr:row>
      <xdr:rowOff>35890</xdr:rowOff>
    </xdr:to>
    <xdr:cxnSp macro="">
      <xdr:nvCxnSpPr>
        <xdr:cNvPr id="531" name="直線コネクタ 530"/>
        <xdr:cNvCxnSpPr/>
      </xdr:nvCxnSpPr>
      <xdr:spPr>
        <a:xfrm>
          <a:off x="12814300" y="672191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24740</xdr:rowOff>
    </xdr:from>
    <xdr:to>
      <xdr:col>85</xdr:col>
      <xdr:colOff>177800</xdr:colOff>
      <xdr:row>38</xdr:row>
      <xdr:rowOff>126340</xdr:rowOff>
    </xdr:to>
    <xdr:sp macro="" textlink="">
      <xdr:nvSpPr>
        <xdr:cNvPr id="541" name="楕円 540"/>
        <xdr:cNvSpPr/>
      </xdr:nvSpPr>
      <xdr:spPr>
        <a:xfrm>
          <a:off x="16268700" y="65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47617</xdr:rowOff>
    </xdr:from>
    <xdr:ext cx="534377" cy="259045"/>
    <xdr:sp macro="" textlink="">
      <xdr:nvSpPr>
        <xdr:cNvPr id="542" name="災害復旧事業費該当値テキスト"/>
        <xdr:cNvSpPr txBox="1"/>
      </xdr:nvSpPr>
      <xdr:spPr>
        <a:xfrm>
          <a:off x="16370300" y="63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83807</xdr:rowOff>
    </xdr:from>
    <xdr:to>
      <xdr:col>81</xdr:col>
      <xdr:colOff>101600</xdr:colOff>
      <xdr:row>39</xdr:row>
      <xdr:rowOff>13957</xdr:rowOff>
    </xdr:to>
    <xdr:sp macro="" textlink="">
      <xdr:nvSpPr>
        <xdr:cNvPr id="543" name="楕円 542"/>
        <xdr:cNvSpPr/>
      </xdr:nvSpPr>
      <xdr:spPr>
        <a:xfrm>
          <a:off x="15430500" y="65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5084</xdr:rowOff>
    </xdr:from>
    <xdr:ext cx="469744" cy="259045"/>
    <xdr:sp macro="" textlink="">
      <xdr:nvSpPr>
        <xdr:cNvPr id="544" name="テキスト ボックス 543"/>
        <xdr:cNvSpPr txBox="1"/>
      </xdr:nvSpPr>
      <xdr:spPr>
        <a:xfrm>
          <a:off x="15246428" y="66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156540</xdr:rowOff>
    </xdr:from>
    <xdr:to>
      <xdr:col>72</xdr:col>
      <xdr:colOff>38100</xdr:colOff>
      <xdr:row>39</xdr:row>
      <xdr:rowOff>86690</xdr:rowOff>
    </xdr:to>
    <xdr:sp macro="" textlink="">
      <xdr:nvSpPr>
        <xdr:cNvPr id="547" name="楕円 546"/>
        <xdr:cNvSpPr/>
      </xdr:nvSpPr>
      <xdr:spPr>
        <a:xfrm>
          <a:off x="13652500" y="66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77817</xdr:rowOff>
    </xdr:from>
    <xdr:ext cx="378565" cy="259045"/>
    <xdr:sp macro="" textlink="">
      <xdr:nvSpPr>
        <xdr:cNvPr id="548" name="テキスト ボックス 547"/>
        <xdr:cNvSpPr txBox="1"/>
      </xdr:nvSpPr>
      <xdr:spPr>
        <a:xfrm>
          <a:off x="13514017" y="676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156019</xdr:rowOff>
    </xdr:from>
    <xdr:to>
      <xdr:col>67</xdr:col>
      <xdr:colOff>101600</xdr:colOff>
      <xdr:row>39</xdr:row>
      <xdr:rowOff>86169</xdr:rowOff>
    </xdr:to>
    <xdr:sp macro="" textlink="">
      <xdr:nvSpPr>
        <xdr:cNvPr id="549" name="楕円 548"/>
        <xdr:cNvSpPr/>
      </xdr:nvSpPr>
      <xdr:spPr>
        <a:xfrm>
          <a:off x="12763500" y="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77296</xdr:rowOff>
    </xdr:from>
    <xdr:ext cx="378565" cy="259045"/>
    <xdr:sp macro="" textlink="">
      <xdr:nvSpPr>
        <xdr:cNvPr id="550" name="テキスト ボックス 549"/>
        <xdr:cNvSpPr txBox="1"/>
      </xdr:nvSpPr>
      <xdr:spPr>
        <a:xfrm>
          <a:off x="12625017" y="6763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123420</xdr:rowOff>
    </xdr:from>
    <xdr:to>
      <xdr:col>85</xdr:col>
      <xdr:colOff>127000</xdr:colOff>
      <xdr:row>78</xdr:row>
      <xdr:rowOff>129037</xdr:rowOff>
    </xdr:to>
    <xdr:cxnSp macro="">
      <xdr:nvCxnSpPr>
        <xdr:cNvPr id="630" name="直線コネクタ 629"/>
        <xdr:cNvCxnSpPr/>
      </xdr:nvCxnSpPr>
      <xdr:spPr>
        <a:xfrm flipV="1">
          <a:off x="15481300" y="13496520"/>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121408</xdr:rowOff>
    </xdr:from>
    <xdr:to>
      <xdr:col>81</xdr:col>
      <xdr:colOff>50800</xdr:colOff>
      <xdr:row>78</xdr:row>
      <xdr:rowOff>129037</xdr:rowOff>
    </xdr:to>
    <xdr:cxnSp macro="">
      <xdr:nvCxnSpPr>
        <xdr:cNvPr id="633" name="直線コネクタ 632"/>
        <xdr:cNvCxnSpPr/>
      </xdr:nvCxnSpPr>
      <xdr:spPr>
        <a:xfrm>
          <a:off x="14592300" y="13494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159504</xdr:rowOff>
    </xdr:from>
    <xdr:ext cx="534377" cy="259045"/>
    <xdr:sp macro="" textlink="">
      <xdr:nvSpPr>
        <xdr:cNvPr id="635" name="テキスト ボックス 634"/>
        <xdr:cNvSpPr txBox="1"/>
      </xdr:nvSpPr>
      <xdr:spPr>
        <a:xfrm>
          <a:off x="15214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119058</xdr:rowOff>
    </xdr:from>
    <xdr:to>
      <xdr:col>76</xdr:col>
      <xdr:colOff>114300</xdr:colOff>
      <xdr:row>78</xdr:row>
      <xdr:rowOff>121408</xdr:rowOff>
    </xdr:to>
    <xdr:cxnSp macro="">
      <xdr:nvCxnSpPr>
        <xdr:cNvPr id="636" name="直線コネクタ 635"/>
        <xdr:cNvCxnSpPr/>
      </xdr:nvCxnSpPr>
      <xdr:spPr>
        <a:xfrm>
          <a:off x="13703300" y="13492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160599</xdr:rowOff>
    </xdr:from>
    <xdr:ext cx="534377" cy="259045"/>
    <xdr:sp macro="" textlink="">
      <xdr:nvSpPr>
        <xdr:cNvPr id="638" name="テキスト ボックス 637"/>
        <xdr:cNvSpPr txBox="1"/>
      </xdr:nvSpPr>
      <xdr:spPr>
        <a:xfrm>
          <a:off x="14325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112078</xdr:rowOff>
    </xdr:from>
    <xdr:to>
      <xdr:col>71</xdr:col>
      <xdr:colOff>177800</xdr:colOff>
      <xdr:row>78</xdr:row>
      <xdr:rowOff>119058</xdr:rowOff>
    </xdr:to>
    <xdr:cxnSp macro="">
      <xdr:nvCxnSpPr>
        <xdr:cNvPr id="639" name="直線コネクタ 638"/>
        <xdr:cNvCxnSpPr/>
      </xdr:nvCxnSpPr>
      <xdr:spPr>
        <a:xfrm>
          <a:off x="12814300" y="13485178"/>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72620</xdr:rowOff>
    </xdr:from>
    <xdr:to>
      <xdr:col>85</xdr:col>
      <xdr:colOff>177800</xdr:colOff>
      <xdr:row>79</xdr:row>
      <xdr:rowOff>2770</xdr:rowOff>
    </xdr:to>
    <xdr:sp macro="" textlink="">
      <xdr:nvSpPr>
        <xdr:cNvPr id="649" name="楕円 648"/>
        <xdr:cNvSpPr/>
      </xdr:nvSpPr>
      <xdr:spPr>
        <a:xfrm>
          <a:off x="16268700" y="134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158997</xdr:rowOff>
    </xdr:from>
    <xdr:ext cx="534377" cy="259045"/>
    <xdr:sp macro="" textlink="">
      <xdr:nvSpPr>
        <xdr:cNvPr id="650" name="公債費該当値テキスト"/>
        <xdr:cNvSpPr txBox="1"/>
      </xdr:nvSpPr>
      <xdr:spPr>
        <a:xfrm>
          <a:off x="16370300" y="133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78237</xdr:rowOff>
    </xdr:from>
    <xdr:to>
      <xdr:col>81</xdr:col>
      <xdr:colOff>101600</xdr:colOff>
      <xdr:row>79</xdr:row>
      <xdr:rowOff>8387</xdr:rowOff>
    </xdr:to>
    <xdr:sp macro="" textlink="">
      <xdr:nvSpPr>
        <xdr:cNvPr id="651" name="楕円 650"/>
        <xdr:cNvSpPr/>
      </xdr:nvSpPr>
      <xdr:spPr>
        <a:xfrm>
          <a:off x="15430500" y="134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170964</xdr:rowOff>
    </xdr:from>
    <xdr:ext cx="534377" cy="259045"/>
    <xdr:sp macro="" textlink="">
      <xdr:nvSpPr>
        <xdr:cNvPr id="652" name="テキスト ボックス 651"/>
        <xdr:cNvSpPr txBox="1"/>
      </xdr:nvSpPr>
      <xdr:spPr>
        <a:xfrm>
          <a:off x="15214111" y="135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70608</xdr:rowOff>
    </xdr:from>
    <xdr:to>
      <xdr:col>76</xdr:col>
      <xdr:colOff>165100</xdr:colOff>
      <xdr:row>79</xdr:row>
      <xdr:rowOff>758</xdr:rowOff>
    </xdr:to>
    <xdr:sp macro="" textlink="">
      <xdr:nvSpPr>
        <xdr:cNvPr id="653" name="楕円 652"/>
        <xdr:cNvSpPr/>
      </xdr:nvSpPr>
      <xdr:spPr>
        <a:xfrm>
          <a:off x="14541500" y="134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163335</xdr:rowOff>
    </xdr:from>
    <xdr:ext cx="534377" cy="259045"/>
    <xdr:sp macro="" textlink="">
      <xdr:nvSpPr>
        <xdr:cNvPr id="654" name="テキスト ボックス 653"/>
        <xdr:cNvSpPr txBox="1"/>
      </xdr:nvSpPr>
      <xdr:spPr>
        <a:xfrm>
          <a:off x="14325111" y="13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68258</xdr:rowOff>
    </xdr:from>
    <xdr:to>
      <xdr:col>72</xdr:col>
      <xdr:colOff>38100</xdr:colOff>
      <xdr:row>78</xdr:row>
      <xdr:rowOff>169858</xdr:rowOff>
    </xdr:to>
    <xdr:sp macro="" textlink="">
      <xdr:nvSpPr>
        <xdr:cNvPr id="655" name="楕円 654"/>
        <xdr:cNvSpPr/>
      </xdr:nvSpPr>
      <xdr:spPr>
        <a:xfrm>
          <a:off x="13652500" y="134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160985</xdr:rowOff>
    </xdr:from>
    <xdr:ext cx="534377" cy="259045"/>
    <xdr:sp macro="" textlink="">
      <xdr:nvSpPr>
        <xdr:cNvPr id="656" name="テキスト ボックス 655"/>
        <xdr:cNvSpPr txBox="1"/>
      </xdr:nvSpPr>
      <xdr:spPr>
        <a:xfrm>
          <a:off x="13436111" y="135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61278</xdr:rowOff>
    </xdr:from>
    <xdr:to>
      <xdr:col>67</xdr:col>
      <xdr:colOff>101600</xdr:colOff>
      <xdr:row>78</xdr:row>
      <xdr:rowOff>162878</xdr:rowOff>
    </xdr:to>
    <xdr:sp macro="" textlink="">
      <xdr:nvSpPr>
        <xdr:cNvPr id="657" name="楕円 656"/>
        <xdr:cNvSpPr/>
      </xdr:nvSpPr>
      <xdr:spPr>
        <a:xfrm>
          <a:off x="12763500" y="134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154005</xdr:rowOff>
    </xdr:from>
    <xdr:ext cx="534377" cy="259045"/>
    <xdr:sp macro="" textlink="">
      <xdr:nvSpPr>
        <xdr:cNvPr id="658" name="テキスト ボックス 657"/>
        <xdr:cNvSpPr txBox="1"/>
      </xdr:nvSpPr>
      <xdr:spPr>
        <a:xfrm>
          <a:off x="12547111" y="135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110818</xdr:rowOff>
    </xdr:from>
    <xdr:to>
      <xdr:col>85</xdr:col>
      <xdr:colOff>127000</xdr:colOff>
      <xdr:row>98</xdr:row>
      <xdr:rowOff>122717</xdr:rowOff>
    </xdr:to>
    <xdr:cxnSp macro="">
      <xdr:nvCxnSpPr>
        <xdr:cNvPr id="685" name="直線コネクタ 684"/>
        <xdr:cNvCxnSpPr/>
      </xdr:nvCxnSpPr>
      <xdr:spPr>
        <a:xfrm flipV="1">
          <a:off x="15481300" y="16912918"/>
          <a:ext cx="838200" cy="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114666</xdr:rowOff>
    </xdr:from>
    <xdr:to>
      <xdr:col>81</xdr:col>
      <xdr:colOff>50800</xdr:colOff>
      <xdr:row>98</xdr:row>
      <xdr:rowOff>122717</xdr:rowOff>
    </xdr:to>
    <xdr:cxnSp macro="">
      <xdr:nvCxnSpPr>
        <xdr:cNvPr id="688" name="直線コネクタ 687"/>
        <xdr:cNvCxnSpPr/>
      </xdr:nvCxnSpPr>
      <xdr:spPr>
        <a:xfrm>
          <a:off x="14592300" y="16916766"/>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104209</xdr:rowOff>
    </xdr:from>
    <xdr:to>
      <xdr:col>76</xdr:col>
      <xdr:colOff>114300</xdr:colOff>
      <xdr:row>98</xdr:row>
      <xdr:rowOff>114666</xdr:rowOff>
    </xdr:to>
    <xdr:cxnSp macro="">
      <xdr:nvCxnSpPr>
        <xdr:cNvPr id="691" name="直線コネクタ 690"/>
        <xdr:cNvCxnSpPr/>
      </xdr:nvCxnSpPr>
      <xdr:spPr>
        <a:xfrm>
          <a:off x="13703300" y="169063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92289</xdr:rowOff>
    </xdr:from>
    <xdr:to>
      <xdr:col>71</xdr:col>
      <xdr:colOff>177800</xdr:colOff>
      <xdr:row>98</xdr:row>
      <xdr:rowOff>104209</xdr:rowOff>
    </xdr:to>
    <xdr:cxnSp macro="">
      <xdr:nvCxnSpPr>
        <xdr:cNvPr id="694" name="直線コネクタ 693"/>
        <xdr:cNvCxnSpPr/>
      </xdr:nvCxnSpPr>
      <xdr:spPr>
        <a:xfrm>
          <a:off x="12814300" y="1689438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146669</xdr:rowOff>
    </xdr:from>
    <xdr:ext cx="534377" cy="259045"/>
    <xdr:sp macro="" textlink="">
      <xdr:nvSpPr>
        <xdr:cNvPr id="698" name="テキスト ボックス 697"/>
        <xdr:cNvSpPr txBox="1"/>
      </xdr:nvSpPr>
      <xdr:spPr>
        <a:xfrm>
          <a:off x="12547111" y="169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60018</xdr:rowOff>
    </xdr:from>
    <xdr:to>
      <xdr:col>85</xdr:col>
      <xdr:colOff>177800</xdr:colOff>
      <xdr:row>98</xdr:row>
      <xdr:rowOff>161618</xdr:rowOff>
    </xdr:to>
    <xdr:sp macro="" textlink="">
      <xdr:nvSpPr>
        <xdr:cNvPr id="704" name="楕円 703"/>
        <xdr:cNvSpPr/>
      </xdr:nvSpPr>
      <xdr:spPr>
        <a:xfrm>
          <a:off x="162687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5"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71917</xdr:rowOff>
    </xdr:from>
    <xdr:to>
      <xdr:col>81</xdr:col>
      <xdr:colOff>101600</xdr:colOff>
      <xdr:row>99</xdr:row>
      <xdr:rowOff>2067</xdr:rowOff>
    </xdr:to>
    <xdr:sp macro="" textlink="">
      <xdr:nvSpPr>
        <xdr:cNvPr id="706" name="楕円 705"/>
        <xdr:cNvSpPr/>
      </xdr:nvSpPr>
      <xdr:spPr>
        <a:xfrm>
          <a:off x="15430500" y="16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164644</xdr:rowOff>
    </xdr:from>
    <xdr:ext cx="469744" cy="259045"/>
    <xdr:sp macro="" textlink="">
      <xdr:nvSpPr>
        <xdr:cNvPr id="707" name="テキスト ボックス 706"/>
        <xdr:cNvSpPr txBox="1"/>
      </xdr:nvSpPr>
      <xdr:spPr>
        <a:xfrm>
          <a:off x="15246428" y="1696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63866</xdr:rowOff>
    </xdr:from>
    <xdr:to>
      <xdr:col>76</xdr:col>
      <xdr:colOff>165100</xdr:colOff>
      <xdr:row>98</xdr:row>
      <xdr:rowOff>165466</xdr:rowOff>
    </xdr:to>
    <xdr:sp macro="" textlink="">
      <xdr:nvSpPr>
        <xdr:cNvPr id="708" name="楕円 707"/>
        <xdr:cNvSpPr/>
      </xdr:nvSpPr>
      <xdr:spPr>
        <a:xfrm>
          <a:off x="14541500" y="168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156593</xdr:rowOff>
    </xdr:from>
    <xdr:ext cx="534377" cy="259045"/>
    <xdr:sp macro="" textlink="">
      <xdr:nvSpPr>
        <xdr:cNvPr id="709" name="テキスト ボックス 708"/>
        <xdr:cNvSpPr txBox="1"/>
      </xdr:nvSpPr>
      <xdr:spPr>
        <a:xfrm>
          <a:off x="14325111" y="169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53409</xdr:rowOff>
    </xdr:from>
    <xdr:to>
      <xdr:col>72</xdr:col>
      <xdr:colOff>38100</xdr:colOff>
      <xdr:row>98</xdr:row>
      <xdr:rowOff>155009</xdr:rowOff>
    </xdr:to>
    <xdr:sp macro="" textlink="">
      <xdr:nvSpPr>
        <xdr:cNvPr id="710" name="楕円 709"/>
        <xdr:cNvSpPr/>
      </xdr:nvSpPr>
      <xdr:spPr>
        <a:xfrm>
          <a:off x="13652500" y="16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146136</xdr:rowOff>
    </xdr:from>
    <xdr:ext cx="534377" cy="259045"/>
    <xdr:sp macro="" textlink="">
      <xdr:nvSpPr>
        <xdr:cNvPr id="711" name="テキスト ボックス 710"/>
        <xdr:cNvSpPr txBox="1"/>
      </xdr:nvSpPr>
      <xdr:spPr>
        <a:xfrm>
          <a:off x="13436111" y="169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41489</xdr:rowOff>
    </xdr:from>
    <xdr:to>
      <xdr:col>67</xdr:col>
      <xdr:colOff>101600</xdr:colOff>
      <xdr:row>98</xdr:row>
      <xdr:rowOff>143089</xdr:rowOff>
    </xdr:to>
    <xdr:sp macro="" textlink="">
      <xdr:nvSpPr>
        <xdr:cNvPr id="712" name="楕円 711"/>
        <xdr:cNvSpPr/>
      </xdr:nvSpPr>
      <xdr:spPr>
        <a:xfrm>
          <a:off x="12763500" y="168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159616</xdr:rowOff>
    </xdr:from>
    <xdr:ext cx="534377" cy="259045"/>
    <xdr:sp macro="" textlink="">
      <xdr:nvSpPr>
        <xdr:cNvPr id="713" name="テキスト ボックス 712"/>
        <xdr:cNvSpPr txBox="1"/>
      </xdr:nvSpPr>
      <xdr:spPr>
        <a:xfrm>
          <a:off x="12547111" y="166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130419</xdr:rowOff>
    </xdr:from>
    <xdr:to>
      <xdr:col>116</xdr:col>
      <xdr:colOff>63500</xdr:colOff>
      <xdr:row>38</xdr:row>
      <xdr:rowOff>94711</xdr:rowOff>
    </xdr:to>
    <xdr:cxnSp macro="">
      <xdr:nvCxnSpPr>
        <xdr:cNvPr id="740" name="直線コネクタ 739"/>
        <xdr:cNvCxnSpPr/>
      </xdr:nvCxnSpPr>
      <xdr:spPr>
        <a:xfrm flipV="1">
          <a:off x="21323300" y="6302619"/>
          <a:ext cx="838200" cy="3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1"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84104</xdr:rowOff>
    </xdr:from>
    <xdr:to>
      <xdr:col>111</xdr:col>
      <xdr:colOff>177800</xdr:colOff>
      <xdr:row>38</xdr:row>
      <xdr:rowOff>94711</xdr:rowOff>
    </xdr:to>
    <xdr:cxnSp macro="">
      <xdr:nvCxnSpPr>
        <xdr:cNvPr id="743" name="直線コネクタ 742"/>
        <xdr:cNvCxnSpPr/>
      </xdr:nvCxnSpPr>
      <xdr:spPr>
        <a:xfrm>
          <a:off x="20434300" y="65992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84104</xdr:rowOff>
    </xdr:from>
    <xdr:to>
      <xdr:col>107</xdr:col>
      <xdr:colOff>50800</xdr:colOff>
      <xdr:row>38</xdr:row>
      <xdr:rowOff>138923</xdr:rowOff>
    </xdr:to>
    <xdr:cxnSp macro="">
      <xdr:nvCxnSpPr>
        <xdr:cNvPr id="746" name="直線コネクタ 745"/>
        <xdr:cNvCxnSpPr/>
      </xdr:nvCxnSpPr>
      <xdr:spPr>
        <a:xfrm flipV="1">
          <a:off x="19545300" y="6599204"/>
          <a:ext cx="8890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138923</xdr:rowOff>
    </xdr:from>
    <xdr:to>
      <xdr:col>102</xdr:col>
      <xdr:colOff>114300</xdr:colOff>
      <xdr:row>38</xdr:row>
      <xdr:rowOff>138923</xdr:rowOff>
    </xdr:to>
    <xdr:cxnSp macro="">
      <xdr:nvCxnSpPr>
        <xdr:cNvPr id="749" name="直線コネクタ 748"/>
        <xdr:cNvCxnSpPr/>
      </xdr:nvCxnSpPr>
      <xdr:spPr>
        <a:xfrm>
          <a:off x="18656300" y="6654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79619</xdr:rowOff>
    </xdr:from>
    <xdr:to>
      <xdr:col>116</xdr:col>
      <xdr:colOff>114300</xdr:colOff>
      <xdr:row>37</xdr:row>
      <xdr:rowOff>9769</xdr:rowOff>
    </xdr:to>
    <xdr:sp macro="" textlink="">
      <xdr:nvSpPr>
        <xdr:cNvPr id="759" name="楕円 758"/>
        <xdr:cNvSpPr/>
      </xdr:nvSpPr>
      <xdr:spPr>
        <a:xfrm>
          <a:off x="22110700" y="62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102496</xdr:rowOff>
    </xdr:from>
    <xdr:ext cx="469744" cy="259045"/>
    <xdr:sp macro="" textlink="">
      <xdr:nvSpPr>
        <xdr:cNvPr id="760" name="投資及び出資金該当値テキスト"/>
        <xdr:cNvSpPr txBox="1"/>
      </xdr:nvSpPr>
      <xdr:spPr>
        <a:xfrm>
          <a:off x="22212300" y="610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43911</xdr:rowOff>
    </xdr:from>
    <xdr:to>
      <xdr:col>112</xdr:col>
      <xdr:colOff>38100</xdr:colOff>
      <xdr:row>38</xdr:row>
      <xdr:rowOff>145511</xdr:rowOff>
    </xdr:to>
    <xdr:sp macro="" textlink="">
      <xdr:nvSpPr>
        <xdr:cNvPr id="761" name="楕円 760"/>
        <xdr:cNvSpPr/>
      </xdr:nvSpPr>
      <xdr:spPr>
        <a:xfrm>
          <a:off x="212725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136638</xdr:rowOff>
    </xdr:from>
    <xdr:ext cx="378565" cy="259045"/>
    <xdr:sp macro="" textlink="">
      <xdr:nvSpPr>
        <xdr:cNvPr id="762" name="テキスト ボックス 761"/>
        <xdr:cNvSpPr txBox="1"/>
      </xdr:nvSpPr>
      <xdr:spPr>
        <a:xfrm>
          <a:off x="21134017" y="665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33304</xdr:rowOff>
    </xdr:from>
    <xdr:to>
      <xdr:col>107</xdr:col>
      <xdr:colOff>101600</xdr:colOff>
      <xdr:row>38</xdr:row>
      <xdr:rowOff>134904</xdr:rowOff>
    </xdr:to>
    <xdr:sp macro="" textlink="">
      <xdr:nvSpPr>
        <xdr:cNvPr id="763" name="楕円 762"/>
        <xdr:cNvSpPr/>
      </xdr:nvSpPr>
      <xdr:spPr>
        <a:xfrm>
          <a:off x="20383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126031</xdr:rowOff>
    </xdr:from>
    <xdr:ext cx="469744" cy="259045"/>
    <xdr:sp macro="" textlink="">
      <xdr:nvSpPr>
        <xdr:cNvPr id="764" name="テキスト ボックス 763"/>
        <xdr:cNvSpPr txBox="1"/>
      </xdr:nvSpPr>
      <xdr:spPr>
        <a:xfrm>
          <a:off x="20199428" y="664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88123</xdr:rowOff>
    </xdr:from>
    <xdr:to>
      <xdr:col>102</xdr:col>
      <xdr:colOff>165100</xdr:colOff>
      <xdr:row>39</xdr:row>
      <xdr:rowOff>18273</xdr:rowOff>
    </xdr:to>
    <xdr:sp macro="" textlink="">
      <xdr:nvSpPr>
        <xdr:cNvPr id="765" name="楕円 764"/>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9400</xdr:rowOff>
    </xdr:from>
    <xdr:ext cx="313932" cy="259045"/>
    <xdr:sp macro="" textlink="">
      <xdr:nvSpPr>
        <xdr:cNvPr id="766" name="テキスト ボックス 765"/>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88123</xdr:rowOff>
    </xdr:from>
    <xdr:to>
      <xdr:col>98</xdr:col>
      <xdr:colOff>38100</xdr:colOff>
      <xdr:row>39</xdr:row>
      <xdr:rowOff>18273</xdr:rowOff>
    </xdr:to>
    <xdr:sp macro="" textlink="">
      <xdr:nvSpPr>
        <xdr:cNvPr id="767" name="楕円 766"/>
        <xdr:cNvSpPr/>
      </xdr:nvSpPr>
      <xdr:spPr>
        <a:xfrm>
          <a:off x="18605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9400</xdr:rowOff>
    </xdr:from>
    <xdr:ext cx="313932" cy="259045"/>
    <xdr:sp macro="" textlink="">
      <xdr:nvSpPr>
        <xdr:cNvPr id="768" name="テキスト ボックス 767"/>
        <xdr:cNvSpPr txBox="1"/>
      </xdr:nvSpPr>
      <xdr:spPr>
        <a:xfrm>
          <a:off x="18499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93049</xdr:rowOff>
    </xdr:from>
    <xdr:to>
      <xdr:col>116</xdr:col>
      <xdr:colOff>63500</xdr:colOff>
      <xdr:row>59</xdr:row>
      <xdr:rowOff>94927</xdr:rowOff>
    </xdr:to>
    <xdr:cxnSp macro="">
      <xdr:nvCxnSpPr>
        <xdr:cNvPr id="799" name="直線コネクタ 798"/>
        <xdr:cNvCxnSpPr/>
      </xdr:nvCxnSpPr>
      <xdr:spPr>
        <a:xfrm>
          <a:off x="21323300" y="10208599"/>
          <a:ext cx="8382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93049</xdr:rowOff>
    </xdr:from>
    <xdr:to>
      <xdr:col>111</xdr:col>
      <xdr:colOff>177800</xdr:colOff>
      <xdr:row>59</xdr:row>
      <xdr:rowOff>93539</xdr:rowOff>
    </xdr:to>
    <xdr:cxnSp macro="">
      <xdr:nvCxnSpPr>
        <xdr:cNvPr id="802" name="直線コネクタ 801"/>
        <xdr:cNvCxnSpPr/>
      </xdr:nvCxnSpPr>
      <xdr:spPr>
        <a:xfrm flipV="1">
          <a:off x="20434300" y="1020859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80460</xdr:rowOff>
    </xdr:from>
    <xdr:to>
      <xdr:col>107</xdr:col>
      <xdr:colOff>50800</xdr:colOff>
      <xdr:row>59</xdr:row>
      <xdr:rowOff>93539</xdr:rowOff>
    </xdr:to>
    <xdr:cxnSp macro="">
      <xdr:nvCxnSpPr>
        <xdr:cNvPr id="805" name="直線コネクタ 804"/>
        <xdr:cNvCxnSpPr/>
      </xdr:nvCxnSpPr>
      <xdr:spPr>
        <a:xfrm>
          <a:off x="19545300" y="10196010"/>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80460</xdr:rowOff>
    </xdr:from>
    <xdr:to>
      <xdr:col>102</xdr:col>
      <xdr:colOff>114300</xdr:colOff>
      <xdr:row>59</xdr:row>
      <xdr:rowOff>93392</xdr:rowOff>
    </xdr:to>
    <xdr:cxnSp macro="">
      <xdr:nvCxnSpPr>
        <xdr:cNvPr id="808" name="直線コネクタ 807"/>
        <xdr:cNvCxnSpPr/>
      </xdr:nvCxnSpPr>
      <xdr:spPr>
        <a:xfrm flipV="1">
          <a:off x="18656300" y="1019601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44127</xdr:rowOff>
    </xdr:from>
    <xdr:to>
      <xdr:col>116</xdr:col>
      <xdr:colOff>114300</xdr:colOff>
      <xdr:row>59</xdr:row>
      <xdr:rowOff>145727</xdr:rowOff>
    </xdr:to>
    <xdr:sp macro="" textlink="">
      <xdr:nvSpPr>
        <xdr:cNvPr id="818" name="楕円 817"/>
        <xdr:cNvSpPr/>
      </xdr:nvSpPr>
      <xdr:spPr>
        <a:xfrm>
          <a:off x="221107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130504</xdr:rowOff>
    </xdr:from>
    <xdr:ext cx="378565" cy="259045"/>
    <xdr:sp macro="" textlink="">
      <xdr:nvSpPr>
        <xdr:cNvPr id="819" name="貸付金該当値テキスト"/>
        <xdr:cNvSpPr txBox="1"/>
      </xdr:nvSpPr>
      <xdr:spPr>
        <a:xfrm>
          <a:off x="22212300" y="100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42249</xdr:rowOff>
    </xdr:from>
    <xdr:to>
      <xdr:col>112</xdr:col>
      <xdr:colOff>38100</xdr:colOff>
      <xdr:row>59</xdr:row>
      <xdr:rowOff>143849</xdr:rowOff>
    </xdr:to>
    <xdr:sp macro="" textlink="">
      <xdr:nvSpPr>
        <xdr:cNvPr id="820" name="楕円 819"/>
        <xdr:cNvSpPr/>
      </xdr:nvSpPr>
      <xdr:spPr>
        <a:xfrm>
          <a:off x="21272500" y="101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134976</xdr:rowOff>
    </xdr:from>
    <xdr:ext cx="378565" cy="259045"/>
    <xdr:sp macro="" textlink="">
      <xdr:nvSpPr>
        <xdr:cNvPr id="821" name="テキスト ボックス 820"/>
        <xdr:cNvSpPr txBox="1"/>
      </xdr:nvSpPr>
      <xdr:spPr>
        <a:xfrm>
          <a:off x="21134017" y="1025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42739</xdr:rowOff>
    </xdr:from>
    <xdr:to>
      <xdr:col>107</xdr:col>
      <xdr:colOff>101600</xdr:colOff>
      <xdr:row>59</xdr:row>
      <xdr:rowOff>144339</xdr:rowOff>
    </xdr:to>
    <xdr:sp macro="" textlink="">
      <xdr:nvSpPr>
        <xdr:cNvPr id="822" name="楕円 821"/>
        <xdr:cNvSpPr/>
      </xdr:nvSpPr>
      <xdr:spPr>
        <a:xfrm>
          <a:off x="20383500" y="101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135466</xdr:rowOff>
    </xdr:from>
    <xdr:ext cx="378565" cy="259045"/>
    <xdr:sp macro="" textlink="">
      <xdr:nvSpPr>
        <xdr:cNvPr id="823" name="テキスト ボックス 822"/>
        <xdr:cNvSpPr txBox="1"/>
      </xdr:nvSpPr>
      <xdr:spPr>
        <a:xfrm>
          <a:off x="20245017" y="1025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29660</xdr:rowOff>
    </xdr:from>
    <xdr:to>
      <xdr:col>102</xdr:col>
      <xdr:colOff>165100</xdr:colOff>
      <xdr:row>59</xdr:row>
      <xdr:rowOff>131260</xdr:rowOff>
    </xdr:to>
    <xdr:sp macro="" textlink="">
      <xdr:nvSpPr>
        <xdr:cNvPr id="824" name="楕円 823"/>
        <xdr:cNvSpPr/>
      </xdr:nvSpPr>
      <xdr:spPr>
        <a:xfrm>
          <a:off x="19494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122387</xdr:rowOff>
    </xdr:from>
    <xdr:ext cx="469744" cy="259045"/>
    <xdr:sp macro="" textlink="">
      <xdr:nvSpPr>
        <xdr:cNvPr id="825" name="テキスト ボックス 824"/>
        <xdr:cNvSpPr txBox="1"/>
      </xdr:nvSpPr>
      <xdr:spPr>
        <a:xfrm>
          <a:off x="19310428" y="10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42592</xdr:rowOff>
    </xdr:from>
    <xdr:to>
      <xdr:col>98</xdr:col>
      <xdr:colOff>38100</xdr:colOff>
      <xdr:row>59</xdr:row>
      <xdr:rowOff>144192</xdr:rowOff>
    </xdr:to>
    <xdr:sp macro="" textlink="">
      <xdr:nvSpPr>
        <xdr:cNvPr id="826" name="楕円 825"/>
        <xdr:cNvSpPr/>
      </xdr:nvSpPr>
      <xdr:spPr>
        <a:xfrm>
          <a:off x="18605500" y="10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135319</xdr:rowOff>
    </xdr:from>
    <xdr:ext cx="378565" cy="259045"/>
    <xdr:sp macro="" textlink="">
      <xdr:nvSpPr>
        <xdr:cNvPr id="827" name="テキスト ボックス 826"/>
        <xdr:cNvSpPr txBox="1"/>
      </xdr:nvSpPr>
      <xdr:spPr>
        <a:xfrm>
          <a:off x="18467017" y="1025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85541</xdr:rowOff>
    </xdr:from>
    <xdr:to>
      <xdr:col>116</xdr:col>
      <xdr:colOff>63500</xdr:colOff>
      <xdr:row>76</xdr:row>
      <xdr:rowOff>91503</xdr:rowOff>
    </xdr:to>
    <xdr:cxnSp macro="">
      <xdr:nvCxnSpPr>
        <xdr:cNvPr id="857" name="直線コネクタ 856"/>
        <xdr:cNvCxnSpPr/>
      </xdr:nvCxnSpPr>
      <xdr:spPr>
        <a:xfrm flipV="1">
          <a:off x="21323300" y="13115741"/>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86664</xdr:rowOff>
    </xdr:from>
    <xdr:to>
      <xdr:col>111</xdr:col>
      <xdr:colOff>177800</xdr:colOff>
      <xdr:row>76</xdr:row>
      <xdr:rowOff>91503</xdr:rowOff>
    </xdr:to>
    <xdr:cxnSp macro="">
      <xdr:nvCxnSpPr>
        <xdr:cNvPr id="860" name="直線コネクタ 859"/>
        <xdr:cNvCxnSpPr/>
      </xdr:nvCxnSpPr>
      <xdr:spPr>
        <a:xfrm>
          <a:off x="20434300" y="12773964"/>
          <a:ext cx="889000" cy="3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82059</xdr:rowOff>
    </xdr:from>
    <xdr:ext cx="534377" cy="259045"/>
    <xdr:sp macro="" textlink="">
      <xdr:nvSpPr>
        <xdr:cNvPr id="862" name="テキスト ボックス 861"/>
        <xdr:cNvSpPr txBox="1"/>
      </xdr:nvSpPr>
      <xdr:spPr>
        <a:xfrm>
          <a:off x="21056111" y="1276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66072</xdr:rowOff>
    </xdr:from>
    <xdr:to>
      <xdr:col>107</xdr:col>
      <xdr:colOff>50800</xdr:colOff>
      <xdr:row>74</xdr:row>
      <xdr:rowOff>86664</xdr:rowOff>
    </xdr:to>
    <xdr:cxnSp macro="">
      <xdr:nvCxnSpPr>
        <xdr:cNvPr id="863" name="直線コネクタ 862"/>
        <xdr:cNvCxnSpPr/>
      </xdr:nvCxnSpPr>
      <xdr:spPr>
        <a:xfrm>
          <a:off x="19545300" y="12753372"/>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64471</xdr:rowOff>
    </xdr:from>
    <xdr:to>
      <xdr:col>102</xdr:col>
      <xdr:colOff>114300</xdr:colOff>
      <xdr:row>74</xdr:row>
      <xdr:rowOff>66072</xdr:rowOff>
    </xdr:to>
    <xdr:cxnSp macro="">
      <xdr:nvCxnSpPr>
        <xdr:cNvPr id="866" name="直線コネクタ 865"/>
        <xdr:cNvCxnSpPr/>
      </xdr:nvCxnSpPr>
      <xdr:spPr>
        <a:xfrm>
          <a:off x="18656300" y="1275177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8" name="テキスト ボックス 867"/>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34741</xdr:rowOff>
    </xdr:from>
    <xdr:to>
      <xdr:col>116</xdr:col>
      <xdr:colOff>114300</xdr:colOff>
      <xdr:row>76</xdr:row>
      <xdr:rowOff>136341</xdr:rowOff>
    </xdr:to>
    <xdr:sp macro="" textlink="">
      <xdr:nvSpPr>
        <xdr:cNvPr id="876" name="楕円 875"/>
        <xdr:cNvSpPr/>
      </xdr:nvSpPr>
      <xdr:spPr>
        <a:xfrm>
          <a:off x="22110700" y="130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13168</xdr:rowOff>
    </xdr:from>
    <xdr:ext cx="534377" cy="259045"/>
    <xdr:sp macro="" textlink="">
      <xdr:nvSpPr>
        <xdr:cNvPr id="877" name="繰出金該当値テキスト"/>
        <xdr:cNvSpPr txBox="1"/>
      </xdr:nvSpPr>
      <xdr:spPr>
        <a:xfrm>
          <a:off x="22212300" y="130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40703</xdr:rowOff>
    </xdr:from>
    <xdr:to>
      <xdr:col>112</xdr:col>
      <xdr:colOff>38100</xdr:colOff>
      <xdr:row>76</xdr:row>
      <xdr:rowOff>142303</xdr:rowOff>
    </xdr:to>
    <xdr:sp macro="" textlink="">
      <xdr:nvSpPr>
        <xdr:cNvPr id="878" name="楕円 877"/>
        <xdr:cNvSpPr/>
      </xdr:nvSpPr>
      <xdr:spPr>
        <a:xfrm>
          <a:off x="21272500" y="130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133430</xdr:rowOff>
    </xdr:from>
    <xdr:ext cx="534377" cy="259045"/>
    <xdr:sp macro="" textlink="">
      <xdr:nvSpPr>
        <xdr:cNvPr id="879" name="テキスト ボックス 878"/>
        <xdr:cNvSpPr txBox="1"/>
      </xdr:nvSpPr>
      <xdr:spPr>
        <a:xfrm>
          <a:off x="21056111" y="131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35864</xdr:rowOff>
    </xdr:from>
    <xdr:to>
      <xdr:col>107</xdr:col>
      <xdr:colOff>101600</xdr:colOff>
      <xdr:row>74</xdr:row>
      <xdr:rowOff>137464</xdr:rowOff>
    </xdr:to>
    <xdr:sp macro="" textlink="">
      <xdr:nvSpPr>
        <xdr:cNvPr id="880" name="楕円 879"/>
        <xdr:cNvSpPr/>
      </xdr:nvSpPr>
      <xdr:spPr>
        <a:xfrm>
          <a:off x="20383500" y="127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153991</xdr:rowOff>
    </xdr:from>
    <xdr:ext cx="534377" cy="259045"/>
    <xdr:sp macro="" textlink="">
      <xdr:nvSpPr>
        <xdr:cNvPr id="881" name="テキスト ボックス 880"/>
        <xdr:cNvSpPr txBox="1"/>
      </xdr:nvSpPr>
      <xdr:spPr>
        <a:xfrm>
          <a:off x="20167111" y="124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15272</xdr:rowOff>
    </xdr:from>
    <xdr:to>
      <xdr:col>102</xdr:col>
      <xdr:colOff>165100</xdr:colOff>
      <xdr:row>74</xdr:row>
      <xdr:rowOff>116872</xdr:rowOff>
    </xdr:to>
    <xdr:sp macro="" textlink="">
      <xdr:nvSpPr>
        <xdr:cNvPr id="882" name="楕円 881"/>
        <xdr:cNvSpPr/>
      </xdr:nvSpPr>
      <xdr:spPr>
        <a:xfrm>
          <a:off x="19494500" y="127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133399</xdr:rowOff>
    </xdr:from>
    <xdr:ext cx="534377" cy="259045"/>
    <xdr:sp macro="" textlink="">
      <xdr:nvSpPr>
        <xdr:cNvPr id="883" name="テキスト ボックス 882"/>
        <xdr:cNvSpPr txBox="1"/>
      </xdr:nvSpPr>
      <xdr:spPr>
        <a:xfrm>
          <a:off x="19278111" y="1247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13671</xdr:rowOff>
    </xdr:from>
    <xdr:to>
      <xdr:col>98</xdr:col>
      <xdr:colOff>38100</xdr:colOff>
      <xdr:row>74</xdr:row>
      <xdr:rowOff>115271</xdr:rowOff>
    </xdr:to>
    <xdr:sp macro="" textlink="">
      <xdr:nvSpPr>
        <xdr:cNvPr id="884" name="楕円 883"/>
        <xdr:cNvSpPr/>
      </xdr:nvSpPr>
      <xdr:spPr>
        <a:xfrm>
          <a:off x="18605500" y="127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131798</xdr:rowOff>
    </xdr:from>
    <xdr:ext cx="534377" cy="259045"/>
    <xdr:sp macro="" textlink="">
      <xdr:nvSpPr>
        <xdr:cNvPr id="885" name="テキスト ボックス 884"/>
        <xdr:cNvSpPr txBox="1"/>
      </xdr:nvSpPr>
      <xdr:spPr>
        <a:xfrm>
          <a:off x="18389111" y="124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628,411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主な項目として、普通建設事業費は、住民一人当たり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90,945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円となっており、清掃センター基幹的設備改良工事や新市街開発促進事業などの経費が増額になったことから、前年度と比較して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10,939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円の増額となっている。今後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、公共施設等の老朽化による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維持補修費や建替えに伴う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整備費が見込まれるため、公共施設等再配置計画に基づき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公共施設の集約化・複合化を進めることにより、施設保有量の適正化に取り組むとともに、施設の適正な管理に努める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補助費等は、下水道事業会計および簡易水道事業会計の法適用化に伴い、他会計への支出項目が補助費等に変更されたことから、前年度と比較して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106,488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円の増額となっている。今後は、公営企業の経営基盤の強化や財政マネジメントの向上等に取り組み、一般会計の負担額を減らしていくよう努める。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公債費は、新規借入の抑制により類似団体平均を下回っている。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今後も借入抑制と地方債の償還を進め、将来世代の負担減少に努める。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茨城県常陸太田市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50,278
50,075
371.99
33,102,899
31,595,265
1,307,468
15,046,143
18,340,788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5207</xdr:rowOff>
    </xdr:from>
    <xdr:to>
      <xdr:col>24</xdr:col>
      <xdr:colOff>63500</xdr:colOff>
      <xdr:row>37</xdr:row>
      <xdr:rowOff>11303</xdr:rowOff>
    </xdr:to>
    <xdr:cxnSp macro="">
      <xdr:nvCxnSpPr>
        <xdr:cNvPr id="61" name="直線コネクタ 60"/>
        <xdr:cNvCxnSpPr/>
      </xdr:nvCxnSpPr>
      <xdr:spPr>
        <a:xfrm>
          <a:off x="3797300" y="6348857"/>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169037</xdr:rowOff>
    </xdr:from>
    <xdr:to>
      <xdr:col>19</xdr:col>
      <xdr:colOff>177800</xdr:colOff>
      <xdr:row>37</xdr:row>
      <xdr:rowOff>5207</xdr:rowOff>
    </xdr:to>
    <xdr:cxnSp macro="">
      <xdr:nvCxnSpPr>
        <xdr:cNvPr id="64" name="直線コネクタ 63"/>
        <xdr:cNvCxnSpPr/>
      </xdr:nvCxnSpPr>
      <xdr:spPr>
        <a:xfrm>
          <a:off x="2908300" y="6341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163703</xdr:rowOff>
    </xdr:from>
    <xdr:to>
      <xdr:col>15</xdr:col>
      <xdr:colOff>50800</xdr:colOff>
      <xdr:row>36</xdr:row>
      <xdr:rowOff>169037</xdr:rowOff>
    </xdr:to>
    <xdr:cxnSp macro="">
      <xdr:nvCxnSpPr>
        <xdr:cNvPr id="67" name="直線コネクタ 66"/>
        <xdr:cNvCxnSpPr/>
      </xdr:nvCxnSpPr>
      <xdr:spPr>
        <a:xfrm>
          <a:off x="2019300" y="633590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163703</xdr:rowOff>
    </xdr:from>
    <xdr:to>
      <xdr:col>10</xdr:col>
      <xdr:colOff>114300</xdr:colOff>
      <xdr:row>37</xdr:row>
      <xdr:rowOff>74930</xdr:rowOff>
    </xdr:to>
    <xdr:cxnSp macro="">
      <xdr:nvCxnSpPr>
        <xdr:cNvPr id="70" name="直線コネクタ 69"/>
        <xdr:cNvCxnSpPr/>
      </xdr:nvCxnSpPr>
      <xdr:spPr>
        <a:xfrm flipV="1">
          <a:off x="1130300" y="633590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131953</xdr:rowOff>
    </xdr:from>
    <xdr:to>
      <xdr:col>24</xdr:col>
      <xdr:colOff>114300</xdr:colOff>
      <xdr:row>37</xdr:row>
      <xdr:rowOff>62103</xdr:rowOff>
    </xdr:to>
    <xdr:sp macro="" textlink="">
      <xdr:nvSpPr>
        <xdr:cNvPr id="80" name="楕円 79"/>
        <xdr:cNvSpPr/>
      </xdr:nvSpPr>
      <xdr:spPr>
        <a:xfrm>
          <a:off x="4584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110380</xdr:rowOff>
    </xdr:from>
    <xdr:ext cx="469744" cy="259045"/>
    <xdr:sp macro="" textlink="">
      <xdr:nvSpPr>
        <xdr:cNvPr id="81" name="議会費該当値テキスト"/>
        <xdr:cNvSpPr txBox="1"/>
      </xdr:nvSpPr>
      <xdr:spPr>
        <a:xfrm>
          <a:off x="4686300"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125857</xdr:rowOff>
    </xdr:from>
    <xdr:to>
      <xdr:col>20</xdr:col>
      <xdr:colOff>38100</xdr:colOff>
      <xdr:row>37</xdr:row>
      <xdr:rowOff>56007</xdr:rowOff>
    </xdr:to>
    <xdr:sp macro="" textlink="">
      <xdr:nvSpPr>
        <xdr:cNvPr id="82" name="楕円 81"/>
        <xdr:cNvSpPr/>
      </xdr:nvSpPr>
      <xdr:spPr>
        <a:xfrm>
          <a:off x="3746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72534</xdr:rowOff>
    </xdr:from>
    <xdr:ext cx="469744" cy="259045"/>
    <xdr:sp macro="" textlink="">
      <xdr:nvSpPr>
        <xdr:cNvPr id="83" name="テキスト ボックス 82"/>
        <xdr:cNvSpPr txBox="1"/>
      </xdr:nvSpPr>
      <xdr:spPr>
        <a:xfrm>
          <a:off x="3562428" y="6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118237</xdr:rowOff>
    </xdr:from>
    <xdr:to>
      <xdr:col>15</xdr:col>
      <xdr:colOff>101600</xdr:colOff>
      <xdr:row>37</xdr:row>
      <xdr:rowOff>48387</xdr:rowOff>
    </xdr:to>
    <xdr:sp macro="" textlink="">
      <xdr:nvSpPr>
        <xdr:cNvPr id="84" name="楕円 83"/>
        <xdr:cNvSpPr/>
      </xdr:nvSpPr>
      <xdr:spPr>
        <a:xfrm>
          <a:off x="28575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64914</xdr:rowOff>
    </xdr:from>
    <xdr:ext cx="469744" cy="259045"/>
    <xdr:sp macro="" textlink="">
      <xdr:nvSpPr>
        <xdr:cNvPr id="85" name="テキスト ボックス 84"/>
        <xdr:cNvSpPr txBox="1"/>
      </xdr:nvSpPr>
      <xdr:spPr>
        <a:xfrm>
          <a:off x="2673428" y="60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112903</xdr:rowOff>
    </xdr:from>
    <xdr:to>
      <xdr:col>10</xdr:col>
      <xdr:colOff>165100</xdr:colOff>
      <xdr:row>37</xdr:row>
      <xdr:rowOff>43053</xdr:rowOff>
    </xdr:to>
    <xdr:sp macro="" textlink="">
      <xdr:nvSpPr>
        <xdr:cNvPr id="86" name="楕円 85"/>
        <xdr:cNvSpPr/>
      </xdr:nvSpPr>
      <xdr:spPr>
        <a:xfrm>
          <a:off x="1968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59580</xdr:rowOff>
    </xdr:from>
    <xdr:ext cx="469744" cy="259045"/>
    <xdr:sp macro="" textlink="">
      <xdr:nvSpPr>
        <xdr:cNvPr id="87" name="テキスト ボックス 86"/>
        <xdr:cNvSpPr txBox="1"/>
      </xdr:nvSpPr>
      <xdr:spPr>
        <a:xfrm>
          <a:off x="1784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24130</xdr:rowOff>
    </xdr:from>
    <xdr:to>
      <xdr:col>6</xdr:col>
      <xdr:colOff>38100</xdr:colOff>
      <xdr:row>37</xdr:row>
      <xdr:rowOff>125730</xdr:rowOff>
    </xdr:to>
    <xdr:sp macro="" textlink="">
      <xdr:nvSpPr>
        <xdr:cNvPr id="88" name="楕円 87"/>
        <xdr:cNvSpPr/>
      </xdr:nvSpPr>
      <xdr:spPr>
        <a:xfrm>
          <a:off x="1079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142257</xdr:rowOff>
    </xdr:from>
    <xdr:ext cx="469744" cy="259045"/>
    <xdr:sp macro="" textlink="">
      <xdr:nvSpPr>
        <xdr:cNvPr id="89" name="テキスト ボックス 88"/>
        <xdr:cNvSpPr txBox="1"/>
      </xdr:nvSpPr>
      <xdr:spPr>
        <a:xfrm>
          <a:off x="895428" y="61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950</xdr:rowOff>
    </xdr:from>
    <xdr:to>
      <xdr:col>24</xdr:col>
      <xdr:colOff>63500</xdr:colOff>
      <xdr:row>59</xdr:row>
      <xdr:rowOff>508</xdr:rowOff>
    </xdr:to>
    <xdr:cxnSp macro="">
      <xdr:nvCxnSpPr>
        <xdr:cNvPr id="120" name="直線コネクタ 119"/>
        <xdr:cNvCxnSpPr/>
      </xdr:nvCxnSpPr>
      <xdr:spPr>
        <a:xfrm flipV="1">
          <a:off x="3797300" y="9945050"/>
          <a:ext cx="838200" cy="1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167527</xdr:rowOff>
    </xdr:from>
    <xdr:to>
      <xdr:col>19</xdr:col>
      <xdr:colOff>177800</xdr:colOff>
      <xdr:row>59</xdr:row>
      <xdr:rowOff>508</xdr:rowOff>
    </xdr:to>
    <xdr:cxnSp macro="">
      <xdr:nvCxnSpPr>
        <xdr:cNvPr id="123" name="直線コネクタ 122"/>
        <xdr:cNvCxnSpPr/>
      </xdr:nvCxnSpPr>
      <xdr:spPr>
        <a:xfrm>
          <a:off x="2908300" y="101116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165864</xdr:rowOff>
    </xdr:from>
    <xdr:to>
      <xdr:col>15</xdr:col>
      <xdr:colOff>50800</xdr:colOff>
      <xdr:row>58</xdr:row>
      <xdr:rowOff>167527</xdr:rowOff>
    </xdr:to>
    <xdr:cxnSp macro="">
      <xdr:nvCxnSpPr>
        <xdr:cNvPr id="126" name="直線コネクタ 125"/>
        <xdr:cNvCxnSpPr/>
      </xdr:nvCxnSpPr>
      <xdr:spPr>
        <a:xfrm>
          <a:off x="2019300" y="10109964"/>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165864</xdr:rowOff>
    </xdr:from>
    <xdr:to>
      <xdr:col>10</xdr:col>
      <xdr:colOff>114300</xdr:colOff>
      <xdr:row>58</xdr:row>
      <xdr:rowOff>166419</xdr:rowOff>
    </xdr:to>
    <xdr:cxnSp macro="">
      <xdr:nvCxnSpPr>
        <xdr:cNvPr id="129" name="直線コネクタ 128"/>
        <xdr:cNvCxnSpPr/>
      </xdr:nvCxnSpPr>
      <xdr:spPr>
        <a:xfrm flipV="1">
          <a:off x="1130300" y="1010996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56004</xdr:rowOff>
    </xdr:from>
    <xdr:ext cx="534377" cy="259045"/>
    <xdr:sp macro="" textlink="">
      <xdr:nvSpPr>
        <xdr:cNvPr id="133" name="テキスト ボックス 132"/>
        <xdr:cNvSpPr txBox="1"/>
      </xdr:nvSpPr>
      <xdr:spPr>
        <a:xfrm>
          <a:off x="863111" y="9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121600</xdr:rowOff>
    </xdr:from>
    <xdr:to>
      <xdr:col>24</xdr:col>
      <xdr:colOff>114300</xdr:colOff>
      <xdr:row>58</xdr:row>
      <xdr:rowOff>51750</xdr:rowOff>
    </xdr:to>
    <xdr:sp macro="" textlink="">
      <xdr:nvSpPr>
        <xdr:cNvPr id="139" name="楕円 138"/>
        <xdr:cNvSpPr/>
      </xdr:nvSpPr>
      <xdr:spPr>
        <a:xfrm>
          <a:off x="4584700" y="98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36527</xdr:rowOff>
    </xdr:from>
    <xdr:ext cx="599010" cy="259045"/>
    <xdr:sp macro="" textlink="">
      <xdr:nvSpPr>
        <xdr:cNvPr id="140" name="総務費該当値テキスト"/>
        <xdr:cNvSpPr txBox="1"/>
      </xdr:nvSpPr>
      <xdr:spPr>
        <a:xfrm>
          <a:off x="4686300" y="980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121158</xdr:rowOff>
    </xdr:from>
    <xdr:to>
      <xdr:col>20</xdr:col>
      <xdr:colOff>38100</xdr:colOff>
      <xdr:row>59</xdr:row>
      <xdr:rowOff>51308</xdr:rowOff>
    </xdr:to>
    <xdr:sp macro="" textlink="">
      <xdr:nvSpPr>
        <xdr:cNvPr id="141" name="楕円 140"/>
        <xdr:cNvSpPr/>
      </xdr:nvSpPr>
      <xdr:spPr>
        <a:xfrm>
          <a:off x="3746500" y="100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42435</xdr:rowOff>
    </xdr:from>
    <xdr:ext cx="534377" cy="259045"/>
    <xdr:sp macro="" textlink="">
      <xdr:nvSpPr>
        <xdr:cNvPr id="142" name="テキスト ボックス 141"/>
        <xdr:cNvSpPr txBox="1"/>
      </xdr:nvSpPr>
      <xdr:spPr>
        <a:xfrm>
          <a:off x="3530111" y="101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116727</xdr:rowOff>
    </xdr:from>
    <xdr:to>
      <xdr:col>15</xdr:col>
      <xdr:colOff>101600</xdr:colOff>
      <xdr:row>59</xdr:row>
      <xdr:rowOff>46877</xdr:rowOff>
    </xdr:to>
    <xdr:sp macro="" textlink="">
      <xdr:nvSpPr>
        <xdr:cNvPr id="143" name="楕円 142"/>
        <xdr:cNvSpPr/>
      </xdr:nvSpPr>
      <xdr:spPr>
        <a:xfrm>
          <a:off x="2857500" y="100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38004</xdr:rowOff>
    </xdr:from>
    <xdr:ext cx="534377" cy="259045"/>
    <xdr:sp macro="" textlink="">
      <xdr:nvSpPr>
        <xdr:cNvPr id="144" name="テキスト ボックス 143"/>
        <xdr:cNvSpPr txBox="1"/>
      </xdr:nvSpPr>
      <xdr:spPr>
        <a:xfrm>
          <a:off x="2641111" y="101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115064</xdr:rowOff>
    </xdr:from>
    <xdr:to>
      <xdr:col>10</xdr:col>
      <xdr:colOff>165100</xdr:colOff>
      <xdr:row>59</xdr:row>
      <xdr:rowOff>45214</xdr:rowOff>
    </xdr:to>
    <xdr:sp macro="" textlink="">
      <xdr:nvSpPr>
        <xdr:cNvPr id="145" name="楕円 144"/>
        <xdr:cNvSpPr/>
      </xdr:nvSpPr>
      <xdr:spPr>
        <a:xfrm>
          <a:off x="1968500" y="100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36341</xdr:rowOff>
    </xdr:from>
    <xdr:ext cx="534377" cy="259045"/>
    <xdr:sp macro="" textlink="">
      <xdr:nvSpPr>
        <xdr:cNvPr id="146" name="テキスト ボックス 145"/>
        <xdr:cNvSpPr txBox="1"/>
      </xdr:nvSpPr>
      <xdr:spPr>
        <a:xfrm>
          <a:off x="1752111" y="1015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115619</xdr:rowOff>
    </xdr:from>
    <xdr:to>
      <xdr:col>6</xdr:col>
      <xdr:colOff>38100</xdr:colOff>
      <xdr:row>59</xdr:row>
      <xdr:rowOff>45769</xdr:rowOff>
    </xdr:to>
    <xdr:sp macro="" textlink="">
      <xdr:nvSpPr>
        <xdr:cNvPr id="147" name="楕円 146"/>
        <xdr:cNvSpPr/>
      </xdr:nvSpPr>
      <xdr:spPr>
        <a:xfrm>
          <a:off x="1079500" y="100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36896</xdr:rowOff>
    </xdr:from>
    <xdr:ext cx="534377" cy="259045"/>
    <xdr:sp macro="" textlink="">
      <xdr:nvSpPr>
        <xdr:cNvPr id="148" name="テキスト ボックス 147"/>
        <xdr:cNvSpPr txBox="1"/>
      </xdr:nvSpPr>
      <xdr:spPr>
        <a:xfrm>
          <a:off x="863111" y="101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92064</xdr:rowOff>
    </xdr:from>
    <xdr:to>
      <xdr:col>24</xdr:col>
      <xdr:colOff>63500</xdr:colOff>
      <xdr:row>77</xdr:row>
      <xdr:rowOff>120621</xdr:rowOff>
    </xdr:to>
    <xdr:cxnSp macro="">
      <xdr:nvCxnSpPr>
        <xdr:cNvPr id="176" name="直線コネクタ 175"/>
        <xdr:cNvCxnSpPr/>
      </xdr:nvCxnSpPr>
      <xdr:spPr>
        <a:xfrm flipV="1">
          <a:off x="3797300" y="13293714"/>
          <a:ext cx="8382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113050</xdr:rowOff>
    </xdr:from>
    <xdr:to>
      <xdr:col>19</xdr:col>
      <xdr:colOff>177800</xdr:colOff>
      <xdr:row>77</xdr:row>
      <xdr:rowOff>120621</xdr:rowOff>
    </xdr:to>
    <xdr:cxnSp macro="">
      <xdr:nvCxnSpPr>
        <xdr:cNvPr id="179" name="直線コネクタ 178"/>
        <xdr:cNvCxnSpPr/>
      </xdr:nvCxnSpPr>
      <xdr:spPr>
        <a:xfrm>
          <a:off x="2908300" y="13314700"/>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113050</xdr:rowOff>
    </xdr:from>
    <xdr:to>
      <xdr:col>15</xdr:col>
      <xdr:colOff>50800</xdr:colOff>
      <xdr:row>77</xdr:row>
      <xdr:rowOff>129761</xdr:rowOff>
    </xdr:to>
    <xdr:cxnSp macro="">
      <xdr:nvCxnSpPr>
        <xdr:cNvPr id="182" name="直線コネクタ 181"/>
        <xdr:cNvCxnSpPr/>
      </xdr:nvCxnSpPr>
      <xdr:spPr>
        <a:xfrm flipV="1">
          <a:off x="2019300" y="13314700"/>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129761</xdr:rowOff>
    </xdr:from>
    <xdr:to>
      <xdr:col>10</xdr:col>
      <xdr:colOff>114300</xdr:colOff>
      <xdr:row>77</xdr:row>
      <xdr:rowOff>158001</xdr:rowOff>
    </xdr:to>
    <xdr:cxnSp macro="">
      <xdr:nvCxnSpPr>
        <xdr:cNvPr id="185" name="直線コネクタ 184"/>
        <xdr:cNvCxnSpPr/>
      </xdr:nvCxnSpPr>
      <xdr:spPr>
        <a:xfrm flipV="1">
          <a:off x="1130300" y="13331411"/>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41264</xdr:rowOff>
    </xdr:from>
    <xdr:to>
      <xdr:col>24</xdr:col>
      <xdr:colOff>114300</xdr:colOff>
      <xdr:row>77</xdr:row>
      <xdr:rowOff>142864</xdr:rowOff>
    </xdr:to>
    <xdr:sp macro="" textlink="">
      <xdr:nvSpPr>
        <xdr:cNvPr id="195" name="楕円 194"/>
        <xdr:cNvSpPr/>
      </xdr:nvSpPr>
      <xdr:spPr>
        <a:xfrm>
          <a:off x="4584700" y="13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127641</xdr:rowOff>
    </xdr:from>
    <xdr:ext cx="599010" cy="259045"/>
    <xdr:sp macro="" textlink="">
      <xdr:nvSpPr>
        <xdr:cNvPr id="196" name="民生費該当値テキスト"/>
        <xdr:cNvSpPr txBox="1"/>
      </xdr:nvSpPr>
      <xdr:spPr>
        <a:xfrm>
          <a:off x="4686300" y="131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69821</xdr:rowOff>
    </xdr:from>
    <xdr:to>
      <xdr:col>20</xdr:col>
      <xdr:colOff>38100</xdr:colOff>
      <xdr:row>77</xdr:row>
      <xdr:rowOff>171421</xdr:rowOff>
    </xdr:to>
    <xdr:sp macro="" textlink="">
      <xdr:nvSpPr>
        <xdr:cNvPr id="197" name="楕円 196"/>
        <xdr:cNvSpPr/>
      </xdr:nvSpPr>
      <xdr:spPr>
        <a:xfrm>
          <a:off x="3746500" y="132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162548</xdr:rowOff>
    </xdr:from>
    <xdr:ext cx="599010" cy="259045"/>
    <xdr:sp macro="" textlink="">
      <xdr:nvSpPr>
        <xdr:cNvPr id="198" name="テキスト ボックス 197"/>
        <xdr:cNvSpPr txBox="1"/>
      </xdr:nvSpPr>
      <xdr:spPr>
        <a:xfrm>
          <a:off x="3497795" y="1336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62250</xdr:rowOff>
    </xdr:from>
    <xdr:to>
      <xdr:col>15</xdr:col>
      <xdr:colOff>101600</xdr:colOff>
      <xdr:row>77</xdr:row>
      <xdr:rowOff>163850</xdr:rowOff>
    </xdr:to>
    <xdr:sp macro="" textlink="">
      <xdr:nvSpPr>
        <xdr:cNvPr id="199" name="楕円 198"/>
        <xdr:cNvSpPr/>
      </xdr:nvSpPr>
      <xdr:spPr>
        <a:xfrm>
          <a:off x="2857500" y="1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154977</xdr:rowOff>
    </xdr:from>
    <xdr:ext cx="599010" cy="259045"/>
    <xdr:sp macro="" textlink="">
      <xdr:nvSpPr>
        <xdr:cNvPr id="200" name="テキスト ボックス 199"/>
        <xdr:cNvSpPr txBox="1"/>
      </xdr:nvSpPr>
      <xdr:spPr>
        <a:xfrm>
          <a:off x="2608795" y="133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78961</xdr:rowOff>
    </xdr:from>
    <xdr:to>
      <xdr:col>10</xdr:col>
      <xdr:colOff>165100</xdr:colOff>
      <xdr:row>78</xdr:row>
      <xdr:rowOff>9111</xdr:rowOff>
    </xdr:to>
    <xdr:sp macro="" textlink="">
      <xdr:nvSpPr>
        <xdr:cNvPr id="201" name="楕円 200"/>
        <xdr:cNvSpPr/>
      </xdr:nvSpPr>
      <xdr:spPr>
        <a:xfrm>
          <a:off x="1968500" y="132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238</xdr:rowOff>
    </xdr:from>
    <xdr:ext cx="599010" cy="259045"/>
    <xdr:sp macro="" textlink="">
      <xdr:nvSpPr>
        <xdr:cNvPr id="202" name="テキスト ボックス 201"/>
        <xdr:cNvSpPr txBox="1"/>
      </xdr:nvSpPr>
      <xdr:spPr>
        <a:xfrm>
          <a:off x="1719795" y="133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107201</xdr:rowOff>
    </xdr:from>
    <xdr:to>
      <xdr:col>6</xdr:col>
      <xdr:colOff>38100</xdr:colOff>
      <xdr:row>78</xdr:row>
      <xdr:rowOff>37351</xdr:rowOff>
    </xdr:to>
    <xdr:sp macro="" textlink="">
      <xdr:nvSpPr>
        <xdr:cNvPr id="203" name="楕円 202"/>
        <xdr:cNvSpPr/>
      </xdr:nvSpPr>
      <xdr:spPr>
        <a:xfrm>
          <a:off x="1079500" y="133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28478</xdr:rowOff>
    </xdr:from>
    <xdr:ext cx="599010" cy="259045"/>
    <xdr:sp macro="" textlink="">
      <xdr:nvSpPr>
        <xdr:cNvPr id="204" name="テキスト ボックス 203"/>
        <xdr:cNvSpPr txBox="1"/>
      </xdr:nvSpPr>
      <xdr:spPr>
        <a:xfrm>
          <a:off x="830795" y="134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139188</xdr:rowOff>
    </xdr:from>
    <xdr:to>
      <xdr:col>24</xdr:col>
      <xdr:colOff>63500</xdr:colOff>
      <xdr:row>96</xdr:row>
      <xdr:rowOff>18303</xdr:rowOff>
    </xdr:to>
    <xdr:cxnSp macro="">
      <xdr:nvCxnSpPr>
        <xdr:cNvPr id="235" name="直線コネクタ 234"/>
        <xdr:cNvCxnSpPr/>
      </xdr:nvCxnSpPr>
      <xdr:spPr>
        <a:xfrm flipV="1">
          <a:off x="3797300" y="16426938"/>
          <a:ext cx="838200" cy="5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18303</xdr:rowOff>
    </xdr:from>
    <xdr:to>
      <xdr:col>19</xdr:col>
      <xdr:colOff>177800</xdr:colOff>
      <xdr:row>97</xdr:row>
      <xdr:rowOff>110559</xdr:rowOff>
    </xdr:to>
    <xdr:cxnSp macro="">
      <xdr:nvCxnSpPr>
        <xdr:cNvPr id="238" name="直線コネクタ 237"/>
        <xdr:cNvCxnSpPr/>
      </xdr:nvCxnSpPr>
      <xdr:spPr>
        <a:xfrm flipV="1">
          <a:off x="2908300" y="16477503"/>
          <a:ext cx="889000" cy="2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40" name="テキスト ボックス 239"/>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110559</xdr:rowOff>
    </xdr:from>
    <xdr:to>
      <xdr:col>15</xdr:col>
      <xdr:colOff>50800</xdr:colOff>
      <xdr:row>97</xdr:row>
      <xdr:rowOff>124166</xdr:rowOff>
    </xdr:to>
    <xdr:cxnSp macro="">
      <xdr:nvCxnSpPr>
        <xdr:cNvPr id="241" name="直線コネクタ 240"/>
        <xdr:cNvCxnSpPr/>
      </xdr:nvCxnSpPr>
      <xdr:spPr>
        <a:xfrm flipV="1">
          <a:off x="2019300" y="1674120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118658</xdr:rowOff>
    </xdr:from>
    <xdr:to>
      <xdr:col>10</xdr:col>
      <xdr:colOff>114300</xdr:colOff>
      <xdr:row>97</xdr:row>
      <xdr:rowOff>124166</xdr:rowOff>
    </xdr:to>
    <xdr:cxnSp macro="">
      <xdr:nvCxnSpPr>
        <xdr:cNvPr id="244" name="直線コネクタ 243"/>
        <xdr:cNvCxnSpPr/>
      </xdr:nvCxnSpPr>
      <xdr:spPr>
        <a:xfrm>
          <a:off x="1130300" y="16749308"/>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88388</xdr:rowOff>
    </xdr:from>
    <xdr:to>
      <xdr:col>24</xdr:col>
      <xdr:colOff>114300</xdr:colOff>
      <xdr:row>96</xdr:row>
      <xdr:rowOff>18538</xdr:rowOff>
    </xdr:to>
    <xdr:sp macro="" textlink="">
      <xdr:nvSpPr>
        <xdr:cNvPr id="254" name="楕円 253"/>
        <xdr:cNvSpPr/>
      </xdr:nvSpPr>
      <xdr:spPr>
        <a:xfrm>
          <a:off x="4584700" y="163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111265</xdr:rowOff>
    </xdr:from>
    <xdr:ext cx="534377" cy="259045"/>
    <xdr:sp macro="" textlink="">
      <xdr:nvSpPr>
        <xdr:cNvPr id="255" name="衛生費該当値テキスト"/>
        <xdr:cNvSpPr txBox="1"/>
      </xdr:nvSpPr>
      <xdr:spPr>
        <a:xfrm>
          <a:off x="4686300" y="1622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138953</xdr:rowOff>
    </xdr:from>
    <xdr:to>
      <xdr:col>20</xdr:col>
      <xdr:colOff>38100</xdr:colOff>
      <xdr:row>96</xdr:row>
      <xdr:rowOff>69103</xdr:rowOff>
    </xdr:to>
    <xdr:sp macro="" textlink="">
      <xdr:nvSpPr>
        <xdr:cNvPr id="256" name="楕円 255"/>
        <xdr:cNvSpPr/>
      </xdr:nvSpPr>
      <xdr:spPr>
        <a:xfrm>
          <a:off x="3746500" y="164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85630</xdr:rowOff>
    </xdr:from>
    <xdr:ext cx="534377" cy="259045"/>
    <xdr:sp macro="" textlink="">
      <xdr:nvSpPr>
        <xdr:cNvPr id="257" name="テキスト ボックス 256"/>
        <xdr:cNvSpPr txBox="1"/>
      </xdr:nvSpPr>
      <xdr:spPr>
        <a:xfrm>
          <a:off x="3530111" y="162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59759</xdr:rowOff>
    </xdr:from>
    <xdr:to>
      <xdr:col>15</xdr:col>
      <xdr:colOff>101600</xdr:colOff>
      <xdr:row>97</xdr:row>
      <xdr:rowOff>161359</xdr:rowOff>
    </xdr:to>
    <xdr:sp macro="" textlink="">
      <xdr:nvSpPr>
        <xdr:cNvPr id="258" name="楕円 257"/>
        <xdr:cNvSpPr/>
      </xdr:nvSpPr>
      <xdr:spPr>
        <a:xfrm>
          <a:off x="2857500" y="166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152486</xdr:rowOff>
    </xdr:from>
    <xdr:ext cx="534377" cy="259045"/>
    <xdr:sp macro="" textlink="">
      <xdr:nvSpPr>
        <xdr:cNvPr id="259" name="テキスト ボックス 258"/>
        <xdr:cNvSpPr txBox="1"/>
      </xdr:nvSpPr>
      <xdr:spPr>
        <a:xfrm>
          <a:off x="2641111" y="167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73366</xdr:rowOff>
    </xdr:from>
    <xdr:to>
      <xdr:col>10</xdr:col>
      <xdr:colOff>165100</xdr:colOff>
      <xdr:row>98</xdr:row>
      <xdr:rowOff>3516</xdr:rowOff>
    </xdr:to>
    <xdr:sp macro="" textlink="">
      <xdr:nvSpPr>
        <xdr:cNvPr id="260" name="楕円 259"/>
        <xdr:cNvSpPr/>
      </xdr:nvSpPr>
      <xdr:spPr>
        <a:xfrm>
          <a:off x="1968500" y="167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166093</xdr:rowOff>
    </xdr:from>
    <xdr:ext cx="534377" cy="259045"/>
    <xdr:sp macro="" textlink="">
      <xdr:nvSpPr>
        <xdr:cNvPr id="261" name="テキスト ボックス 260"/>
        <xdr:cNvSpPr txBox="1"/>
      </xdr:nvSpPr>
      <xdr:spPr>
        <a:xfrm>
          <a:off x="1752111" y="167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67858</xdr:rowOff>
    </xdr:from>
    <xdr:to>
      <xdr:col>6</xdr:col>
      <xdr:colOff>38100</xdr:colOff>
      <xdr:row>97</xdr:row>
      <xdr:rowOff>169458</xdr:rowOff>
    </xdr:to>
    <xdr:sp macro="" textlink="">
      <xdr:nvSpPr>
        <xdr:cNvPr id="262" name="楕円 261"/>
        <xdr:cNvSpPr/>
      </xdr:nvSpPr>
      <xdr:spPr>
        <a:xfrm>
          <a:off x="1079500" y="166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160585</xdr:rowOff>
    </xdr:from>
    <xdr:ext cx="534377" cy="259045"/>
    <xdr:sp macro="" textlink="">
      <xdr:nvSpPr>
        <xdr:cNvPr id="263" name="テキスト ボックス 262"/>
        <xdr:cNvSpPr txBox="1"/>
      </xdr:nvSpPr>
      <xdr:spPr>
        <a:xfrm>
          <a:off x="863111" y="167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171377</xdr:rowOff>
    </xdr:from>
    <xdr:to>
      <xdr:col>55</xdr:col>
      <xdr:colOff>0</xdr:colOff>
      <xdr:row>39</xdr:row>
      <xdr:rowOff>907</xdr:rowOff>
    </xdr:to>
    <xdr:cxnSp macro="">
      <xdr:nvCxnSpPr>
        <xdr:cNvPr id="294" name="直線コネクタ 293"/>
        <xdr:cNvCxnSpPr/>
      </xdr:nvCxnSpPr>
      <xdr:spPr>
        <a:xfrm>
          <a:off x="9639300" y="6686477"/>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171377</xdr:rowOff>
    </xdr:from>
    <xdr:to>
      <xdr:col>50</xdr:col>
      <xdr:colOff>114300</xdr:colOff>
      <xdr:row>39</xdr:row>
      <xdr:rowOff>24094</xdr:rowOff>
    </xdr:to>
    <xdr:cxnSp macro="">
      <xdr:nvCxnSpPr>
        <xdr:cNvPr id="297" name="直線コネクタ 296"/>
        <xdr:cNvCxnSpPr/>
      </xdr:nvCxnSpPr>
      <xdr:spPr>
        <a:xfrm flipV="1">
          <a:off x="8750300" y="6686477"/>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24094</xdr:rowOff>
    </xdr:from>
    <xdr:to>
      <xdr:col>45</xdr:col>
      <xdr:colOff>177800</xdr:colOff>
      <xdr:row>39</xdr:row>
      <xdr:rowOff>26706</xdr:rowOff>
    </xdr:to>
    <xdr:cxnSp macro="">
      <xdr:nvCxnSpPr>
        <xdr:cNvPr id="300" name="直線コネクタ 299"/>
        <xdr:cNvCxnSpPr/>
      </xdr:nvCxnSpPr>
      <xdr:spPr>
        <a:xfrm flipV="1">
          <a:off x="7861300" y="671064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154722</xdr:rowOff>
    </xdr:from>
    <xdr:to>
      <xdr:col>41</xdr:col>
      <xdr:colOff>50800</xdr:colOff>
      <xdr:row>39</xdr:row>
      <xdr:rowOff>26706</xdr:rowOff>
    </xdr:to>
    <xdr:cxnSp macro="">
      <xdr:nvCxnSpPr>
        <xdr:cNvPr id="303" name="直線コネクタ 302"/>
        <xdr:cNvCxnSpPr/>
      </xdr:nvCxnSpPr>
      <xdr:spPr>
        <a:xfrm>
          <a:off x="6972300" y="6669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121557</xdr:rowOff>
    </xdr:from>
    <xdr:to>
      <xdr:col>55</xdr:col>
      <xdr:colOff>50800</xdr:colOff>
      <xdr:row>39</xdr:row>
      <xdr:rowOff>51707</xdr:rowOff>
    </xdr:to>
    <xdr:sp macro="" textlink="">
      <xdr:nvSpPr>
        <xdr:cNvPr id="313" name="楕円 312"/>
        <xdr:cNvSpPr/>
      </xdr:nvSpPr>
      <xdr:spPr>
        <a:xfrm>
          <a:off x="104267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36484</xdr:rowOff>
    </xdr:from>
    <xdr:ext cx="378565" cy="259045"/>
    <xdr:sp macro="" textlink="">
      <xdr:nvSpPr>
        <xdr:cNvPr id="314" name="労働費該当値テキスト"/>
        <xdr:cNvSpPr txBox="1"/>
      </xdr:nvSpPr>
      <xdr:spPr>
        <a:xfrm>
          <a:off x="10528300" y="6551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120577</xdr:rowOff>
    </xdr:from>
    <xdr:to>
      <xdr:col>50</xdr:col>
      <xdr:colOff>165100</xdr:colOff>
      <xdr:row>39</xdr:row>
      <xdr:rowOff>50727</xdr:rowOff>
    </xdr:to>
    <xdr:sp macro="" textlink="">
      <xdr:nvSpPr>
        <xdr:cNvPr id="315" name="楕円 314"/>
        <xdr:cNvSpPr/>
      </xdr:nvSpPr>
      <xdr:spPr>
        <a:xfrm>
          <a:off x="9588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41854</xdr:rowOff>
    </xdr:from>
    <xdr:ext cx="378565" cy="259045"/>
    <xdr:sp macro="" textlink="">
      <xdr:nvSpPr>
        <xdr:cNvPr id="316" name="テキスト ボックス 315"/>
        <xdr:cNvSpPr txBox="1"/>
      </xdr:nvSpPr>
      <xdr:spPr>
        <a:xfrm>
          <a:off x="9450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144744</xdr:rowOff>
    </xdr:from>
    <xdr:to>
      <xdr:col>46</xdr:col>
      <xdr:colOff>38100</xdr:colOff>
      <xdr:row>39</xdr:row>
      <xdr:rowOff>74894</xdr:rowOff>
    </xdr:to>
    <xdr:sp macro="" textlink="">
      <xdr:nvSpPr>
        <xdr:cNvPr id="317" name="楕円 316"/>
        <xdr:cNvSpPr/>
      </xdr:nvSpPr>
      <xdr:spPr>
        <a:xfrm>
          <a:off x="8699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66021</xdr:rowOff>
    </xdr:from>
    <xdr:ext cx="378565" cy="259045"/>
    <xdr:sp macro="" textlink="">
      <xdr:nvSpPr>
        <xdr:cNvPr id="318" name="テキスト ボックス 317"/>
        <xdr:cNvSpPr txBox="1"/>
      </xdr:nvSpPr>
      <xdr:spPr>
        <a:xfrm>
          <a:off x="8561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147356</xdr:rowOff>
    </xdr:from>
    <xdr:to>
      <xdr:col>41</xdr:col>
      <xdr:colOff>101600</xdr:colOff>
      <xdr:row>39</xdr:row>
      <xdr:rowOff>77506</xdr:rowOff>
    </xdr:to>
    <xdr:sp macro="" textlink="">
      <xdr:nvSpPr>
        <xdr:cNvPr id="319" name="楕円 318"/>
        <xdr:cNvSpPr/>
      </xdr:nvSpPr>
      <xdr:spPr>
        <a:xfrm>
          <a:off x="7810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68633</xdr:rowOff>
    </xdr:from>
    <xdr:ext cx="378565" cy="259045"/>
    <xdr:sp macro="" textlink="">
      <xdr:nvSpPr>
        <xdr:cNvPr id="320" name="テキスト ボックス 319"/>
        <xdr:cNvSpPr txBox="1"/>
      </xdr:nvSpPr>
      <xdr:spPr>
        <a:xfrm>
          <a:off x="7672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103922</xdr:rowOff>
    </xdr:from>
    <xdr:to>
      <xdr:col>36</xdr:col>
      <xdr:colOff>165100</xdr:colOff>
      <xdr:row>39</xdr:row>
      <xdr:rowOff>34072</xdr:rowOff>
    </xdr:to>
    <xdr:sp macro="" textlink="">
      <xdr:nvSpPr>
        <xdr:cNvPr id="321" name="楕円 320"/>
        <xdr:cNvSpPr/>
      </xdr:nvSpPr>
      <xdr:spPr>
        <a:xfrm>
          <a:off x="6921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25199</xdr:rowOff>
    </xdr:from>
    <xdr:ext cx="378565" cy="259045"/>
    <xdr:sp macro="" textlink="">
      <xdr:nvSpPr>
        <xdr:cNvPr id="322" name="テキスト ボックス 321"/>
        <xdr:cNvSpPr txBox="1"/>
      </xdr:nvSpPr>
      <xdr:spPr>
        <a:xfrm>
          <a:off x="6783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25542</xdr:rowOff>
    </xdr:from>
    <xdr:to>
      <xdr:col>55</xdr:col>
      <xdr:colOff>0</xdr:colOff>
      <xdr:row>58</xdr:row>
      <xdr:rowOff>61542</xdr:rowOff>
    </xdr:to>
    <xdr:cxnSp macro="">
      <xdr:nvCxnSpPr>
        <xdr:cNvPr id="349" name="直線コネクタ 348"/>
        <xdr:cNvCxnSpPr/>
      </xdr:nvCxnSpPr>
      <xdr:spPr>
        <a:xfrm flipV="1">
          <a:off x="9639300" y="9969642"/>
          <a:ext cx="8382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57779</xdr:rowOff>
    </xdr:from>
    <xdr:to>
      <xdr:col>50</xdr:col>
      <xdr:colOff>114300</xdr:colOff>
      <xdr:row>58</xdr:row>
      <xdr:rowOff>61542</xdr:rowOff>
    </xdr:to>
    <xdr:cxnSp macro="">
      <xdr:nvCxnSpPr>
        <xdr:cNvPr id="352" name="直線コネクタ 351"/>
        <xdr:cNvCxnSpPr/>
      </xdr:nvCxnSpPr>
      <xdr:spPr>
        <a:xfrm>
          <a:off x="8750300" y="10001879"/>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100403</xdr:rowOff>
    </xdr:from>
    <xdr:ext cx="534377" cy="259045"/>
    <xdr:sp macro="" textlink="">
      <xdr:nvSpPr>
        <xdr:cNvPr id="354" name="テキスト ボックス 353"/>
        <xdr:cNvSpPr txBox="1"/>
      </xdr:nvSpPr>
      <xdr:spPr>
        <a:xfrm>
          <a:off x="9372111" y="9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57779</xdr:rowOff>
    </xdr:from>
    <xdr:to>
      <xdr:col>45</xdr:col>
      <xdr:colOff>177800</xdr:colOff>
      <xdr:row>58</xdr:row>
      <xdr:rowOff>58277</xdr:rowOff>
    </xdr:to>
    <xdr:cxnSp macro="">
      <xdr:nvCxnSpPr>
        <xdr:cNvPr id="355" name="直線コネクタ 354"/>
        <xdr:cNvCxnSpPr/>
      </xdr:nvCxnSpPr>
      <xdr:spPr>
        <a:xfrm flipV="1">
          <a:off x="7861300" y="10001879"/>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57944</xdr:rowOff>
    </xdr:from>
    <xdr:to>
      <xdr:col>41</xdr:col>
      <xdr:colOff>50800</xdr:colOff>
      <xdr:row>58</xdr:row>
      <xdr:rowOff>58277</xdr:rowOff>
    </xdr:to>
    <xdr:cxnSp macro="">
      <xdr:nvCxnSpPr>
        <xdr:cNvPr id="358" name="直線コネクタ 357"/>
        <xdr:cNvCxnSpPr/>
      </xdr:nvCxnSpPr>
      <xdr:spPr>
        <a:xfrm>
          <a:off x="6972300" y="10002044"/>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146192</xdr:rowOff>
    </xdr:from>
    <xdr:to>
      <xdr:col>55</xdr:col>
      <xdr:colOff>50800</xdr:colOff>
      <xdr:row>58</xdr:row>
      <xdr:rowOff>76342</xdr:rowOff>
    </xdr:to>
    <xdr:sp macro="" textlink="">
      <xdr:nvSpPr>
        <xdr:cNvPr id="368" name="楕円 367"/>
        <xdr:cNvSpPr/>
      </xdr:nvSpPr>
      <xdr:spPr>
        <a:xfrm>
          <a:off x="10426700" y="99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10742</xdr:rowOff>
    </xdr:from>
    <xdr:to>
      <xdr:col>50</xdr:col>
      <xdr:colOff>165100</xdr:colOff>
      <xdr:row>58</xdr:row>
      <xdr:rowOff>112342</xdr:rowOff>
    </xdr:to>
    <xdr:sp macro="" textlink="">
      <xdr:nvSpPr>
        <xdr:cNvPr id="370" name="楕円 369"/>
        <xdr:cNvSpPr/>
      </xdr:nvSpPr>
      <xdr:spPr>
        <a:xfrm>
          <a:off x="9588500" y="99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103469</xdr:rowOff>
    </xdr:from>
    <xdr:ext cx="534377" cy="259045"/>
    <xdr:sp macro="" textlink="">
      <xdr:nvSpPr>
        <xdr:cNvPr id="371" name="テキスト ボックス 370"/>
        <xdr:cNvSpPr txBox="1"/>
      </xdr:nvSpPr>
      <xdr:spPr>
        <a:xfrm>
          <a:off x="9372111" y="1004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6979</xdr:rowOff>
    </xdr:from>
    <xdr:to>
      <xdr:col>46</xdr:col>
      <xdr:colOff>38100</xdr:colOff>
      <xdr:row>58</xdr:row>
      <xdr:rowOff>108579</xdr:rowOff>
    </xdr:to>
    <xdr:sp macro="" textlink="">
      <xdr:nvSpPr>
        <xdr:cNvPr id="372" name="楕円 371"/>
        <xdr:cNvSpPr/>
      </xdr:nvSpPr>
      <xdr:spPr>
        <a:xfrm>
          <a:off x="8699500" y="9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99706</xdr:rowOff>
    </xdr:from>
    <xdr:ext cx="534377" cy="259045"/>
    <xdr:sp macro="" textlink="">
      <xdr:nvSpPr>
        <xdr:cNvPr id="373" name="テキスト ボックス 372"/>
        <xdr:cNvSpPr txBox="1"/>
      </xdr:nvSpPr>
      <xdr:spPr>
        <a:xfrm>
          <a:off x="8483111" y="100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7477</xdr:rowOff>
    </xdr:from>
    <xdr:to>
      <xdr:col>41</xdr:col>
      <xdr:colOff>101600</xdr:colOff>
      <xdr:row>58</xdr:row>
      <xdr:rowOff>109077</xdr:rowOff>
    </xdr:to>
    <xdr:sp macro="" textlink="">
      <xdr:nvSpPr>
        <xdr:cNvPr id="374" name="楕円 373"/>
        <xdr:cNvSpPr/>
      </xdr:nvSpPr>
      <xdr:spPr>
        <a:xfrm>
          <a:off x="7810500" y="99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100204</xdr:rowOff>
    </xdr:from>
    <xdr:ext cx="534377" cy="259045"/>
    <xdr:sp macro="" textlink="">
      <xdr:nvSpPr>
        <xdr:cNvPr id="375" name="テキスト ボックス 374"/>
        <xdr:cNvSpPr txBox="1"/>
      </xdr:nvSpPr>
      <xdr:spPr>
        <a:xfrm>
          <a:off x="7594111" y="100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7144</xdr:rowOff>
    </xdr:from>
    <xdr:to>
      <xdr:col>36</xdr:col>
      <xdr:colOff>165100</xdr:colOff>
      <xdr:row>58</xdr:row>
      <xdr:rowOff>108744</xdr:rowOff>
    </xdr:to>
    <xdr:sp macro="" textlink="">
      <xdr:nvSpPr>
        <xdr:cNvPr id="376" name="楕円 375"/>
        <xdr:cNvSpPr/>
      </xdr:nvSpPr>
      <xdr:spPr>
        <a:xfrm>
          <a:off x="6921500" y="99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99871</xdr:rowOff>
    </xdr:from>
    <xdr:ext cx="534377" cy="259045"/>
    <xdr:sp macro="" textlink="">
      <xdr:nvSpPr>
        <xdr:cNvPr id="377" name="テキスト ボックス 376"/>
        <xdr:cNvSpPr txBox="1"/>
      </xdr:nvSpPr>
      <xdr:spPr>
        <a:xfrm>
          <a:off x="6705111" y="100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125887</xdr:rowOff>
    </xdr:from>
    <xdr:to>
      <xdr:col>55</xdr:col>
      <xdr:colOff>0</xdr:colOff>
      <xdr:row>77</xdr:row>
      <xdr:rowOff>127533</xdr:rowOff>
    </xdr:to>
    <xdr:cxnSp macro="">
      <xdr:nvCxnSpPr>
        <xdr:cNvPr id="402" name="直線コネクタ 401"/>
        <xdr:cNvCxnSpPr/>
      </xdr:nvCxnSpPr>
      <xdr:spPr>
        <a:xfrm>
          <a:off x="9639300" y="13327537"/>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118418</xdr:rowOff>
    </xdr:from>
    <xdr:to>
      <xdr:col>50</xdr:col>
      <xdr:colOff>114300</xdr:colOff>
      <xdr:row>77</xdr:row>
      <xdr:rowOff>125887</xdr:rowOff>
    </xdr:to>
    <xdr:cxnSp macro="">
      <xdr:nvCxnSpPr>
        <xdr:cNvPr id="405" name="直線コネクタ 404"/>
        <xdr:cNvCxnSpPr/>
      </xdr:nvCxnSpPr>
      <xdr:spPr>
        <a:xfrm>
          <a:off x="8750300" y="13320068"/>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118418</xdr:rowOff>
    </xdr:from>
    <xdr:to>
      <xdr:col>45</xdr:col>
      <xdr:colOff>177800</xdr:colOff>
      <xdr:row>77</xdr:row>
      <xdr:rowOff>130001</xdr:rowOff>
    </xdr:to>
    <xdr:cxnSp macro="">
      <xdr:nvCxnSpPr>
        <xdr:cNvPr id="408" name="直線コネクタ 407"/>
        <xdr:cNvCxnSpPr/>
      </xdr:nvCxnSpPr>
      <xdr:spPr>
        <a:xfrm flipV="1">
          <a:off x="7861300" y="1332006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165425</xdr:rowOff>
    </xdr:from>
    <xdr:ext cx="534377" cy="259045"/>
    <xdr:sp macro="" textlink="">
      <xdr:nvSpPr>
        <xdr:cNvPr id="410" name="テキスト ボックス 409"/>
        <xdr:cNvSpPr txBox="1"/>
      </xdr:nvSpPr>
      <xdr:spPr>
        <a:xfrm>
          <a:off x="8483111" y="133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108034</xdr:rowOff>
    </xdr:from>
    <xdr:to>
      <xdr:col>41</xdr:col>
      <xdr:colOff>50800</xdr:colOff>
      <xdr:row>77</xdr:row>
      <xdr:rowOff>130001</xdr:rowOff>
    </xdr:to>
    <xdr:cxnSp macro="">
      <xdr:nvCxnSpPr>
        <xdr:cNvPr id="411" name="直線コネクタ 410"/>
        <xdr:cNvCxnSpPr/>
      </xdr:nvCxnSpPr>
      <xdr:spPr>
        <a:xfrm>
          <a:off x="6972300" y="13309684"/>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166323</xdr:rowOff>
    </xdr:from>
    <xdr:ext cx="534377" cy="259045"/>
    <xdr:sp macro="" textlink="">
      <xdr:nvSpPr>
        <xdr:cNvPr id="415" name="テキスト ボックス 414"/>
        <xdr:cNvSpPr txBox="1"/>
      </xdr:nvSpPr>
      <xdr:spPr>
        <a:xfrm>
          <a:off x="6705111" y="133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76733</xdr:rowOff>
    </xdr:from>
    <xdr:to>
      <xdr:col>55</xdr:col>
      <xdr:colOff>50800</xdr:colOff>
      <xdr:row>78</xdr:row>
      <xdr:rowOff>6883</xdr:rowOff>
    </xdr:to>
    <xdr:sp macro="" textlink="">
      <xdr:nvSpPr>
        <xdr:cNvPr id="421" name="楕円 420"/>
        <xdr:cNvSpPr/>
      </xdr:nvSpPr>
      <xdr:spPr>
        <a:xfrm>
          <a:off x="10426700" y="132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163110</xdr:rowOff>
    </xdr:from>
    <xdr:ext cx="534377" cy="259045"/>
    <xdr:sp macro="" textlink="">
      <xdr:nvSpPr>
        <xdr:cNvPr id="422" name="商工費該当値テキスト"/>
        <xdr:cNvSpPr txBox="1"/>
      </xdr:nvSpPr>
      <xdr:spPr>
        <a:xfrm>
          <a:off x="10528300"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75087</xdr:rowOff>
    </xdr:from>
    <xdr:to>
      <xdr:col>50</xdr:col>
      <xdr:colOff>165100</xdr:colOff>
      <xdr:row>78</xdr:row>
      <xdr:rowOff>5237</xdr:rowOff>
    </xdr:to>
    <xdr:sp macro="" textlink="">
      <xdr:nvSpPr>
        <xdr:cNvPr id="423" name="楕円 422"/>
        <xdr:cNvSpPr/>
      </xdr:nvSpPr>
      <xdr:spPr>
        <a:xfrm>
          <a:off x="9588500" y="132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167814</xdr:rowOff>
    </xdr:from>
    <xdr:ext cx="534377" cy="259045"/>
    <xdr:sp macro="" textlink="">
      <xdr:nvSpPr>
        <xdr:cNvPr id="424" name="テキスト ボックス 423"/>
        <xdr:cNvSpPr txBox="1"/>
      </xdr:nvSpPr>
      <xdr:spPr>
        <a:xfrm>
          <a:off x="9372111" y="133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67618</xdr:rowOff>
    </xdr:from>
    <xdr:to>
      <xdr:col>46</xdr:col>
      <xdr:colOff>38100</xdr:colOff>
      <xdr:row>77</xdr:row>
      <xdr:rowOff>169218</xdr:rowOff>
    </xdr:to>
    <xdr:sp macro="" textlink="">
      <xdr:nvSpPr>
        <xdr:cNvPr id="425" name="楕円 424"/>
        <xdr:cNvSpPr/>
      </xdr:nvSpPr>
      <xdr:spPr>
        <a:xfrm>
          <a:off x="8699500" y="13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14295</xdr:rowOff>
    </xdr:from>
    <xdr:ext cx="534377" cy="259045"/>
    <xdr:sp macro="" textlink="">
      <xdr:nvSpPr>
        <xdr:cNvPr id="426" name="テキスト ボックス 425"/>
        <xdr:cNvSpPr txBox="1"/>
      </xdr:nvSpPr>
      <xdr:spPr>
        <a:xfrm>
          <a:off x="8483111" y="130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79201</xdr:rowOff>
    </xdr:from>
    <xdr:to>
      <xdr:col>41</xdr:col>
      <xdr:colOff>101600</xdr:colOff>
      <xdr:row>78</xdr:row>
      <xdr:rowOff>9351</xdr:rowOff>
    </xdr:to>
    <xdr:sp macro="" textlink="">
      <xdr:nvSpPr>
        <xdr:cNvPr id="427" name="楕円 426"/>
        <xdr:cNvSpPr/>
      </xdr:nvSpPr>
      <xdr:spPr>
        <a:xfrm>
          <a:off x="7810500" y="132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xdr:rowOff>
    </xdr:from>
    <xdr:ext cx="534377" cy="259045"/>
    <xdr:sp macro="" textlink="">
      <xdr:nvSpPr>
        <xdr:cNvPr id="428" name="テキスト ボックス 427"/>
        <xdr:cNvSpPr txBox="1"/>
      </xdr:nvSpPr>
      <xdr:spPr>
        <a:xfrm>
          <a:off x="7594111" y="133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57234</xdr:rowOff>
    </xdr:from>
    <xdr:to>
      <xdr:col>36</xdr:col>
      <xdr:colOff>165100</xdr:colOff>
      <xdr:row>77</xdr:row>
      <xdr:rowOff>158834</xdr:rowOff>
    </xdr:to>
    <xdr:sp macro="" textlink="">
      <xdr:nvSpPr>
        <xdr:cNvPr id="429" name="楕円 428"/>
        <xdr:cNvSpPr/>
      </xdr:nvSpPr>
      <xdr:spPr>
        <a:xfrm>
          <a:off x="6921500" y="132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3911</xdr:rowOff>
    </xdr:from>
    <xdr:ext cx="534377" cy="259045"/>
    <xdr:sp macro="" textlink="">
      <xdr:nvSpPr>
        <xdr:cNvPr id="430" name="テキスト ボックス 429"/>
        <xdr:cNvSpPr txBox="1"/>
      </xdr:nvSpPr>
      <xdr:spPr>
        <a:xfrm>
          <a:off x="6705111" y="1303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254</xdr:rowOff>
    </xdr:from>
    <xdr:to>
      <xdr:col>55</xdr:col>
      <xdr:colOff>0</xdr:colOff>
      <xdr:row>96</xdr:row>
      <xdr:rowOff>6241</xdr:rowOff>
    </xdr:to>
    <xdr:cxnSp macro="">
      <xdr:nvCxnSpPr>
        <xdr:cNvPr id="461" name="直線コネクタ 460"/>
        <xdr:cNvCxnSpPr/>
      </xdr:nvCxnSpPr>
      <xdr:spPr>
        <a:xfrm flipV="1">
          <a:off x="9639300" y="16288004"/>
          <a:ext cx="8382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6241</xdr:rowOff>
    </xdr:from>
    <xdr:to>
      <xdr:col>50</xdr:col>
      <xdr:colOff>114300</xdr:colOff>
      <xdr:row>96</xdr:row>
      <xdr:rowOff>124983</xdr:rowOff>
    </xdr:to>
    <xdr:cxnSp macro="">
      <xdr:nvCxnSpPr>
        <xdr:cNvPr id="464" name="直線コネクタ 463"/>
        <xdr:cNvCxnSpPr/>
      </xdr:nvCxnSpPr>
      <xdr:spPr>
        <a:xfrm flipV="1">
          <a:off x="8750300" y="16465441"/>
          <a:ext cx="8890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129322</xdr:rowOff>
    </xdr:from>
    <xdr:ext cx="534377" cy="259045"/>
    <xdr:sp macro="" textlink="">
      <xdr:nvSpPr>
        <xdr:cNvPr id="466" name="テキスト ボックス 465"/>
        <xdr:cNvSpPr txBox="1"/>
      </xdr:nvSpPr>
      <xdr:spPr>
        <a:xfrm>
          <a:off x="9372111" y="16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124983</xdr:rowOff>
    </xdr:from>
    <xdr:to>
      <xdr:col>45</xdr:col>
      <xdr:colOff>177800</xdr:colOff>
      <xdr:row>96</xdr:row>
      <xdr:rowOff>138785</xdr:rowOff>
    </xdr:to>
    <xdr:cxnSp macro="">
      <xdr:nvCxnSpPr>
        <xdr:cNvPr id="467" name="直線コネクタ 466"/>
        <xdr:cNvCxnSpPr/>
      </xdr:nvCxnSpPr>
      <xdr:spPr>
        <a:xfrm flipV="1">
          <a:off x="7861300" y="16584183"/>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150640</xdr:rowOff>
    </xdr:from>
    <xdr:ext cx="534377" cy="259045"/>
    <xdr:sp macro="" textlink="">
      <xdr:nvSpPr>
        <xdr:cNvPr id="469" name="テキスト ボックス 468"/>
        <xdr:cNvSpPr txBox="1"/>
      </xdr:nvSpPr>
      <xdr:spPr>
        <a:xfrm>
          <a:off x="848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138785</xdr:rowOff>
    </xdr:from>
    <xdr:to>
      <xdr:col>41</xdr:col>
      <xdr:colOff>50800</xdr:colOff>
      <xdr:row>96</xdr:row>
      <xdr:rowOff>166239</xdr:rowOff>
    </xdr:to>
    <xdr:cxnSp macro="">
      <xdr:nvCxnSpPr>
        <xdr:cNvPr id="470" name="直線コネクタ 469"/>
        <xdr:cNvCxnSpPr/>
      </xdr:nvCxnSpPr>
      <xdr:spPr>
        <a:xfrm flipV="1">
          <a:off x="6972300" y="16597985"/>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135628</xdr:rowOff>
    </xdr:from>
    <xdr:ext cx="534377" cy="259045"/>
    <xdr:sp macro="" textlink="">
      <xdr:nvSpPr>
        <xdr:cNvPr id="472" name="テキスト ボックス 471"/>
        <xdr:cNvSpPr txBox="1"/>
      </xdr:nvSpPr>
      <xdr:spPr>
        <a:xfrm>
          <a:off x="7594111" y="16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151685</xdr:rowOff>
    </xdr:from>
    <xdr:ext cx="534377" cy="259045"/>
    <xdr:sp macro="" textlink="">
      <xdr:nvSpPr>
        <xdr:cNvPr id="474" name="テキスト ボックス 473"/>
        <xdr:cNvSpPr txBox="1"/>
      </xdr:nvSpPr>
      <xdr:spPr>
        <a:xfrm>
          <a:off x="6705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120904</xdr:rowOff>
    </xdr:from>
    <xdr:to>
      <xdr:col>55</xdr:col>
      <xdr:colOff>50800</xdr:colOff>
      <xdr:row>95</xdr:row>
      <xdr:rowOff>51054</xdr:rowOff>
    </xdr:to>
    <xdr:sp macro="" textlink="">
      <xdr:nvSpPr>
        <xdr:cNvPr id="480" name="楕円 479"/>
        <xdr:cNvSpPr/>
      </xdr:nvSpPr>
      <xdr:spPr>
        <a:xfrm>
          <a:off x="104267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143781</xdr:rowOff>
    </xdr:from>
    <xdr:ext cx="534377" cy="259045"/>
    <xdr:sp macro="" textlink="">
      <xdr:nvSpPr>
        <xdr:cNvPr id="481" name="土木費該当値テキスト"/>
        <xdr:cNvSpPr txBox="1"/>
      </xdr:nvSpPr>
      <xdr:spPr>
        <a:xfrm>
          <a:off x="10528300" y="160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126891</xdr:rowOff>
    </xdr:from>
    <xdr:to>
      <xdr:col>50</xdr:col>
      <xdr:colOff>165100</xdr:colOff>
      <xdr:row>96</xdr:row>
      <xdr:rowOff>57041</xdr:rowOff>
    </xdr:to>
    <xdr:sp macro="" textlink="">
      <xdr:nvSpPr>
        <xdr:cNvPr id="482" name="楕円 481"/>
        <xdr:cNvSpPr/>
      </xdr:nvSpPr>
      <xdr:spPr>
        <a:xfrm>
          <a:off x="9588500" y="164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73568</xdr:rowOff>
    </xdr:from>
    <xdr:ext cx="534377" cy="259045"/>
    <xdr:sp macro="" textlink="">
      <xdr:nvSpPr>
        <xdr:cNvPr id="483" name="テキスト ボックス 482"/>
        <xdr:cNvSpPr txBox="1"/>
      </xdr:nvSpPr>
      <xdr:spPr>
        <a:xfrm>
          <a:off x="9372111" y="161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74183</xdr:rowOff>
    </xdr:from>
    <xdr:to>
      <xdr:col>46</xdr:col>
      <xdr:colOff>38100</xdr:colOff>
      <xdr:row>97</xdr:row>
      <xdr:rowOff>4333</xdr:rowOff>
    </xdr:to>
    <xdr:sp macro="" textlink="">
      <xdr:nvSpPr>
        <xdr:cNvPr id="484" name="楕円 483"/>
        <xdr:cNvSpPr/>
      </xdr:nvSpPr>
      <xdr:spPr>
        <a:xfrm>
          <a:off x="8699500" y="165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166910</xdr:rowOff>
    </xdr:from>
    <xdr:ext cx="534377" cy="259045"/>
    <xdr:sp macro="" textlink="">
      <xdr:nvSpPr>
        <xdr:cNvPr id="485" name="テキスト ボックス 484"/>
        <xdr:cNvSpPr txBox="1"/>
      </xdr:nvSpPr>
      <xdr:spPr>
        <a:xfrm>
          <a:off x="8483111" y="166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87985</xdr:rowOff>
    </xdr:from>
    <xdr:to>
      <xdr:col>41</xdr:col>
      <xdr:colOff>101600</xdr:colOff>
      <xdr:row>97</xdr:row>
      <xdr:rowOff>18135</xdr:rowOff>
    </xdr:to>
    <xdr:sp macro="" textlink="">
      <xdr:nvSpPr>
        <xdr:cNvPr id="486" name="楕円 485"/>
        <xdr:cNvSpPr/>
      </xdr:nvSpPr>
      <xdr:spPr>
        <a:xfrm>
          <a:off x="78105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9262</xdr:rowOff>
    </xdr:from>
    <xdr:ext cx="534377" cy="259045"/>
    <xdr:sp macro="" textlink="">
      <xdr:nvSpPr>
        <xdr:cNvPr id="487" name="テキスト ボックス 486"/>
        <xdr:cNvSpPr txBox="1"/>
      </xdr:nvSpPr>
      <xdr:spPr>
        <a:xfrm>
          <a:off x="7594111"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115439</xdr:rowOff>
    </xdr:from>
    <xdr:to>
      <xdr:col>36</xdr:col>
      <xdr:colOff>165100</xdr:colOff>
      <xdr:row>97</xdr:row>
      <xdr:rowOff>45589</xdr:rowOff>
    </xdr:to>
    <xdr:sp macro="" textlink="">
      <xdr:nvSpPr>
        <xdr:cNvPr id="488" name="楕円 487"/>
        <xdr:cNvSpPr/>
      </xdr:nvSpPr>
      <xdr:spPr>
        <a:xfrm>
          <a:off x="6921500" y="165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36716</xdr:rowOff>
    </xdr:from>
    <xdr:ext cx="534377" cy="259045"/>
    <xdr:sp macro="" textlink="">
      <xdr:nvSpPr>
        <xdr:cNvPr id="489" name="テキスト ボックス 488"/>
        <xdr:cNvSpPr txBox="1"/>
      </xdr:nvSpPr>
      <xdr:spPr>
        <a:xfrm>
          <a:off x="6705111" y="166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97213</xdr:rowOff>
    </xdr:from>
    <xdr:to>
      <xdr:col>85</xdr:col>
      <xdr:colOff>127000</xdr:colOff>
      <xdr:row>37</xdr:row>
      <xdr:rowOff>97785</xdr:rowOff>
    </xdr:to>
    <xdr:cxnSp macro="">
      <xdr:nvCxnSpPr>
        <xdr:cNvPr id="520" name="直線コネクタ 519"/>
        <xdr:cNvCxnSpPr/>
      </xdr:nvCxnSpPr>
      <xdr:spPr>
        <a:xfrm flipV="1">
          <a:off x="15481300" y="644086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97785</xdr:rowOff>
    </xdr:from>
    <xdr:to>
      <xdr:col>81</xdr:col>
      <xdr:colOff>50800</xdr:colOff>
      <xdr:row>37</xdr:row>
      <xdr:rowOff>142639</xdr:rowOff>
    </xdr:to>
    <xdr:cxnSp macro="">
      <xdr:nvCxnSpPr>
        <xdr:cNvPr id="523" name="直線コネクタ 522"/>
        <xdr:cNvCxnSpPr/>
      </xdr:nvCxnSpPr>
      <xdr:spPr>
        <a:xfrm flipV="1">
          <a:off x="14592300" y="6441435"/>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142639</xdr:rowOff>
    </xdr:from>
    <xdr:to>
      <xdr:col>76</xdr:col>
      <xdr:colOff>114300</xdr:colOff>
      <xdr:row>37</xdr:row>
      <xdr:rowOff>146542</xdr:rowOff>
    </xdr:to>
    <xdr:cxnSp macro="">
      <xdr:nvCxnSpPr>
        <xdr:cNvPr id="526" name="直線コネクタ 525"/>
        <xdr:cNvCxnSpPr/>
      </xdr:nvCxnSpPr>
      <xdr:spPr>
        <a:xfrm flipV="1">
          <a:off x="13703300" y="6486289"/>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27217</xdr:rowOff>
    </xdr:from>
    <xdr:ext cx="534377" cy="259045"/>
    <xdr:sp macro="" textlink="">
      <xdr:nvSpPr>
        <xdr:cNvPr id="528" name="テキスト ボックス 527"/>
        <xdr:cNvSpPr txBox="1"/>
      </xdr:nvSpPr>
      <xdr:spPr>
        <a:xfrm>
          <a:off x="14325111" y="61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146542</xdr:rowOff>
    </xdr:from>
    <xdr:to>
      <xdr:col>71</xdr:col>
      <xdr:colOff>177800</xdr:colOff>
      <xdr:row>37</xdr:row>
      <xdr:rowOff>158119</xdr:rowOff>
    </xdr:to>
    <xdr:cxnSp macro="">
      <xdr:nvCxnSpPr>
        <xdr:cNvPr id="529" name="直線コネクタ 528"/>
        <xdr:cNvCxnSpPr/>
      </xdr:nvCxnSpPr>
      <xdr:spPr>
        <a:xfrm flipV="1">
          <a:off x="12814300" y="6490192"/>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31381</xdr:rowOff>
    </xdr:from>
    <xdr:ext cx="534377" cy="259045"/>
    <xdr:sp macro="" textlink="">
      <xdr:nvSpPr>
        <xdr:cNvPr id="531" name="テキスト ボックス 530"/>
        <xdr:cNvSpPr txBox="1"/>
      </xdr:nvSpPr>
      <xdr:spPr>
        <a:xfrm>
          <a:off x="13436111" y="62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37194</xdr:rowOff>
    </xdr:from>
    <xdr:ext cx="534377" cy="259045"/>
    <xdr:sp macro="" textlink="">
      <xdr:nvSpPr>
        <xdr:cNvPr id="533" name="テキスト ボックス 532"/>
        <xdr:cNvSpPr txBox="1"/>
      </xdr:nvSpPr>
      <xdr:spPr>
        <a:xfrm>
          <a:off x="12547111" y="62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46413</xdr:rowOff>
    </xdr:from>
    <xdr:to>
      <xdr:col>85</xdr:col>
      <xdr:colOff>177800</xdr:colOff>
      <xdr:row>37</xdr:row>
      <xdr:rowOff>148013</xdr:rowOff>
    </xdr:to>
    <xdr:sp macro="" textlink="">
      <xdr:nvSpPr>
        <xdr:cNvPr id="539" name="楕円 538"/>
        <xdr:cNvSpPr/>
      </xdr:nvSpPr>
      <xdr:spPr>
        <a:xfrm>
          <a:off x="16268700" y="63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24840</xdr:rowOff>
    </xdr:from>
    <xdr:ext cx="534377" cy="259045"/>
    <xdr:sp macro="" textlink="">
      <xdr:nvSpPr>
        <xdr:cNvPr id="540" name="消防費該当値テキスト"/>
        <xdr:cNvSpPr txBox="1"/>
      </xdr:nvSpPr>
      <xdr:spPr>
        <a:xfrm>
          <a:off x="16370300" y="636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46985</xdr:rowOff>
    </xdr:from>
    <xdr:to>
      <xdr:col>81</xdr:col>
      <xdr:colOff>101600</xdr:colOff>
      <xdr:row>37</xdr:row>
      <xdr:rowOff>148585</xdr:rowOff>
    </xdr:to>
    <xdr:sp macro="" textlink="">
      <xdr:nvSpPr>
        <xdr:cNvPr id="541" name="楕円 540"/>
        <xdr:cNvSpPr/>
      </xdr:nvSpPr>
      <xdr:spPr>
        <a:xfrm>
          <a:off x="15430500" y="63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165112</xdr:rowOff>
    </xdr:from>
    <xdr:ext cx="534377" cy="259045"/>
    <xdr:sp macro="" textlink="">
      <xdr:nvSpPr>
        <xdr:cNvPr id="542" name="テキスト ボックス 541"/>
        <xdr:cNvSpPr txBox="1"/>
      </xdr:nvSpPr>
      <xdr:spPr>
        <a:xfrm>
          <a:off x="15214111" y="61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91839</xdr:rowOff>
    </xdr:from>
    <xdr:to>
      <xdr:col>76</xdr:col>
      <xdr:colOff>165100</xdr:colOff>
      <xdr:row>38</xdr:row>
      <xdr:rowOff>21989</xdr:rowOff>
    </xdr:to>
    <xdr:sp macro="" textlink="">
      <xdr:nvSpPr>
        <xdr:cNvPr id="543" name="楕円 542"/>
        <xdr:cNvSpPr/>
      </xdr:nvSpPr>
      <xdr:spPr>
        <a:xfrm>
          <a:off x="14541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13116</xdr:rowOff>
    </xdr:from>
    <xdr:ext cx="534377" cy="259045"/>
    <xdr:sp macro="" textlink="">
      <xdr:nvSpPr>
        <xdr:cNvPr id="544" name="テキスト ボックス 543"/>
        <xdr:cNvSpPr txBox="1"/>
      </xdr:nvSpPr>
      <xdr:spPr>
        <a:xfrm>
          <a:off x="14325111" y="65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95742</xdr:rowOff>
    </xdr:from>
    <xdr:to>
      <xdr:col>72</xdr:col>
      <xdr:colOff>38100</xdr:colOff>
      <xdr:row>38</xdr:row>
      <xdr:rowOff>25891</xdr:rowOff>
    </xdr:to>
    <xdr:sp macro="" textlink="">
      <xdr:nvSpPr>
        <xdr:cNvPr id="545" name="楕円 544"/>
        <xdr:cNvSpPr/>
      </xdr:nvSpPr>
      <xdr:spPr>
        <a:xfrm>
          <a:off x="13652500" y="6439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17018</xdr:rowOff>
    </xdr:from>
    <xdr:ext cx="534377" cy="259045"/>
    <xdr:sp macro="" textlink="">
      <xdr:nvSpPr>
        <xdr:cNvPr id="546" name="テキスト ボックス 545"/>
        <xdr:cNvSpPr txBox="1"/>
      </xdr:nvSpPr>
      <xdr:spPr>
        <a:xfrm>
          <a:off x="13436111" y="653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107319</xdr:rowOff>
    </xdr:from>
    <xdr:to>
      <xdr:col>67</xdr:col>
      <xdr:colOff>101600</xdr:colOff>
      <xdr:row>38</xdr:row>
      <xdr:rowOff>37469</xdr:rowOff>
    </xdr:to>
    <xdr:sp macro="" textlink="">
      <xdr:nvSpPr>
        <xdr:cNvPr id="547" name="楕円 546"/>
        <xdr:cNvSpPr/>
      </xdr:nvSpPr>
      <xdr:spPr>
        <a:xfrm>
          <a:off x="12763500" y="6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28595</xdr:rowOff>
    </xdr:from>
    <xdr:ext cx="534377" cy="259045"/>
    <xdr:sp macro="" textlink="">
      <xdr:nvSpPr>
        <xdr:cNvPr id="548" name="テキスト ボックス 547"/>
        <xdr:cNvSpPr txBox="1"/>
      </xdr:nvSpPr>
      <xdr:spPr>
        <a:xfrm>
          <a:off x="12547111" y="65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29431</xdr:rowOff>
    </xdr:from>
    <xdr:to>
      <xdr:col>85</xdr:col>
      <xdr:colOff>127000</xdr:colOff>
      <xdr:row>56</xdr:row>
      <xdr:rowOff>58547</xdr:rowOff>
    </xdr:to>
    <xdr:cxnSp macro="">
      <xdr:nvCxnSpPr>
        <xdr:cNvPr id="577" name="直線コネクタ 576"/>
        <xdr:cNvCxnSpPr/>
      </xdr:nvCxnSpPr>
      <xdr:spPr>
        <a:xfrm>
          <a:off x="15481300" y="9630631"/>
          <a:ext cx="8382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19121</xdr:rowOff>
    </xdr:from>
    <xdr:to>
      <xdr:col>81</xdr:col>
      <xdr:colOff>50800</xdr:colOff>
      <xdr:row>56</xdr:row>
      <xdr:rowOff>29431</xdr:rowOff>
    </xdr:to>
    <xdr:cxnSp macro="">
      <xdr:nvCxnSpPr>
        <xdr:cNvPr id="580" name="直線コネクタ 579"/>
        <xdr:cNvCxnSpPr/>
      </xdr:nvCxnSpPr>
      <xdr:spPr>
        <a:xfrm>
          <a:off x="14592300" y="9620321"/>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19121</xdr:rowOff>
    </xdr:from>
    <xdr:to>
      <xdr:col>76</xdr:col>
      <xdr:colOff>114300</xdr:colOff>
      <xdr:row>56</xdr:row>
      <xdr:rowOff>74435</xdr:rowOff>
    </xdr:to>
    <xdr:cxnSp macro="">
      <xdr:nvCxnSpPr>
        <xdr:cNvPr id="583" name="直線コネクタ 582"/>
        <xdr:cNvCxnSpPr/>
      </xdr:nvCxnSpPr>
      <xdr:spPr>
        <a:xfrm flipV="1">
          <a:off x="13703300" y="9620321"/>
          <a:ext cx="889000" cy="5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74435</xdr:rowOff>
    </xdr:from>
    <xdr:to>
      <xdr:col>71</xdr:col>
      <xdr:colOff>177800</xdr:colOff>
      <xdr:row>57</xdr:row>
      <xdr:rowOff>9421</xdr:rowOff>
    </xdr:to>
    <xdr:cxnSp macro="">
      <xdr:nvCxnSpPr>
        <xdr:cNvPr id="586" name="直線コネクタ 585"/>
        <xdr:cNvCxnSpPr/>
      </xdr:nvCxnSpPr>
      <xdr:spPr>
        <a:xfrm flipV="1">
          <a:off x="12814300" y="9675635"/>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25859</xdr:rowOff>
    </xdr:from>
    <xdr:ext cx="534377" cy="259045"/>
    <xdr:sp macro="" textlink="">
      <xdr:nvSpPr>
        <xdr:cNvPr id="588" name="テキスト ボックス 587"/>
        <xdr:cNvSpPr txBox="1"/>
      </xdr:nvSpPr>
      <xdr:spPr>
        <a:xfrm>
          <a:off x="13436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7747</xdr:rowOff>
    </xdr:from>
    <xdr:to>
      <xdr:col>85</xdr:col>
      <xdr:colOff>177800</xdr:colOff>
      <xdr:row>56</xdr:row>
      <xdr:rowOff>109347</xdr:rowOff>
    </xdr:to>
    <xdr:sp macro="" textlink="">
      <xdr:nvSpPr>
        <xdr:cNvPr id="596" name="楕円 595"/>
        <xdr:cNvSpPr/>
      </xdr:nvSpPr>
      <xdr:spPr>
        <a:xfrm>
          <a:off x="16268700" y="96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157624</xdr:rowOff>
    </xdr:from>
    <xdr:ext cx="534377" cy="259045"/>
    <xdr:sp macro="" textlink="">
      <xdr:nvSpPr>
        <xdr:cNvPr id="597" name="教育費該当値テキスト"/>
        <xdr:cNvSpPr txBox="1"/>
      </xdr:nvSpPr>
      <xdr:spPr>
        <a:xfrm>
          <a:off x="16370300" y="95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150081</xdr:rowOff>
    </xdr:from>
    <xdr:to>
      <xdr:col>81</xdr:col>
      <xdr:colOff>101600</xdr:colOff>
      <xdr:row>56</xdr:row>
      <xdr:rowOff>80231</xdr:rowOff>
    </xdr:to>
    <xdr:sp macro="" textlink="">
      <xdr:nvSpPr>
        <xdr:cNvPr id="598" name="楕円 597"/>
        <xdr:cNvSpPr/>
      </xdr:nvSpPr>
      <xdr:spPr>
        <a:xfrm>
          <a:off x="15430500" y="95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96758</xdr:rowOff>
    </xdr:from>
    <xdr:ext cx="534377" cy="259045"/>
    <xdr:sp macro="" textlink="">
      <xdr:nvSpPr>
        <xdr:cNvPr id="599" name="テキスト ボックス 598"/>
        <xdr:cNvSpPr txBox="1"/>
      </xdr:nvSpPr>
      <xdr:spPr>
        <a:xfrm>
          <a:off x="15214111" y="93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139771</xdr:rowOff>
    </xdr:from>
    <xdr:to>
      <xdr:col>76</xdr:col>
      <xdr:colOff>165100</xdr:colOff>
      <xdr:row>56</xdr:row>
      <xdr:rowOff>69921</xdr:rowOff>
    </xdr:to>
    <xdr:sp macro="" textlink="">
      <xdr:nvSpPr>
        <xdr:cNvPr id="600" name="楕円 599"/>
        <xdr:cNvSpPr/>
      </xdr:nvSpPr>
      <xdr:spPr>
        <a:xfrm>
          <a:off x="14541500" y="95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86448</xdr:rowOff>
    </xdr:from>
    <xdr:ext cx="534377" cy="259045"/>
    <xdr:sp macro="" textlink="">
      <xdr:nvSpPr>
        <xdr:cNvPr id="601" name="テキスト ボックス 600"/>
        <xdr:cNvSpPr txBox="1"/>
      </xdr:nvSpPr>
      <xdr:spPr>
        <a:xfrm>
          <a:off x="14325111" y="93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23635</xdr:rowOff>
    </xdr:from>
    <xdr:to>
      <xdr:col>72</xdr:col>
      <xdr:colOff>38100</xdr:colOff>
      <xdr:row>56</xdr:row>
      <xdr:rowOff>125235</xdr:rowOff>
    </xdr:to>
    <xdr:sp macro="" textlink="">
      <xdr:nvSpPr>
        <xdr:cNvPr id="602" name="楕円 601"/>
        <xdr:cNvSpPr/>
      </xdr:nvSpPr>
      <xdr:spPr>
        <a:xfrm>
          <a:off x="13652500" y="9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141762</xdr:rowOff>
    </xdr:from>
    <xdr:ext cx="534377" cy="259045"/>
    <xdr:sp macro="" textlink="">
      <xdr:nvSpPr>
        <xdr:cNvPr id="603" name="テキスト ボックス 602"/>
        <xdr:cNvSpPr txBox="1"/>
      </xdr:nvSpPr>
      <xdr:spPr>
        <a:xfrm>
          <a:off x="13436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130071</xdr:rowOff>
    </xdr:from>
    <xdr:to>
      <xdr:col>67</xdr:col>
      <xdr:colOff>101600</xdr:colOff>
      <xdr:row>57</xdr:row>
      <xdr:rowOff>60221</xdr:rowOff>
    </xdr:to>
    <xdr:sp macro="" textlink="">
      <xdr:nvSpPr>
        <xdr:cNvPr id="604" name="楕円 603"/>
        <xdr:cNvSpPr/>
      </xdr:nvSpPr>
      <xdr:spPr>
        <a:xfrm>
          <a:off x="12763500" y="9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76748</xdr:rowOff>
    </xdr:from>
    <xdr:ext cx="534377" cy="259045"/>
    <xdr:sp macro="" textlink="">
      <xdr:nvSpPr>
        <xdr:cNvPr id="605" name="テキスト ボックス 604"/>
        <xdr:cNvSpPr txBox="1"/>
      </xdr:nvSpPr>
      <xdr:spPr>
        <a:xfrm>
          <a:off x="12547111" y="95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75540</xdr:rowOff>
    </xdr:from>
    <xdr:to>
      <xdr:col>85</xdr:col>
      <xdr:colOff>127000</xdr:colOff>
      <xdr:row>78</xdr:row>
      <xdr:rowOff>134607</xdr:rowOff>
    </xdr:to>
    <xdr:cxnSp macro="">
      <xdr:nvCxnSpPr>
        <xdr:cNvPr id="634" name="直線コネクタ 633"/>
        <xdr:cNvCxnSpPr/>
      </xdr:nvCxnSpPr>
      <xdr:spPr>
        <a:xfrm flipV="1">
          <a:off x="15481300" y="13448640"/>
          <a:ext cx="838200" cy="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134607</xdr:rowOff>
    </xdr:from>
    <xdr:to>
      <xdr:col>81</xdr:col>
      <xdr:colOff>50800</xdr:colOff>
      <xdr:row>79</xdr:row>
      <xdr:rowOff>44450</xdr:rowOff>
    </xdr:to>
    <xdr:cxnSp macro="">
      <xdr:nvCxnSpPr>
        <xdr:cNvPr id="637" name="直線コネクタ 636"/>
        <xdr:cNvCxnSpPr/>
      </xdr:nvCxnSpPr>
      <xdr:spPr>
        <a:xfrm flipV="1">
          <a:off x="14592300" y="13507707"/>
          <a:ext cx="889000" cy="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35891</xdr:rowOff>
    </xdr:from>
    <xdr:to>
      <xdr:col>76</xdr:col>
      <xdr:colOff>114300</xdr:colOff>
      <xdr:row>79</xdr:row>
      <xdr:rowOff>44450</xdr:rowOff>
    </xdr:to>
    <xdr:cxnSp macro="">
      <xdr:nvCxnSpPr>
        <xdr:cNvPr id="640" name="直線コネクタ 639"/>
        <xdr:cNvCxnSpPr/>
      </xdr:nvCxnSpPr>
      <xdr:spPr>
        <a:xfrm>
          <a:off x="13703300" y="1358044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35370</xdr:rowOff>
    </xdr:from>
    <xdr:to>
      <xdr:col>71</xdr:col>
      <xdr:colOff>177800</xdr:colOff>
      <xdr:row>79</xdr:row>
      <xdr:rowOff>35891</xdr:rowOff>
    </xdr:to>
    <xdr:cxnSp macro="">
      <xdr:nvCxnSpPr>
        <xdr:cNvPr id="643" name="直線コネクタ 642"/>
        <xdr:cNvCxnSpPr/>
      </xdr:nvCxnSpPr>
      <xdr:spPr>
        <a:xfrm>
          <a:off x="12814300" y="13579920"/>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24740</xdr:rowOff>
    </xdr:from>
    <xdr:to>
      <xdr:col>85</xdr:col>
      <xdr:colOff>177800</xdr:colOff>
      <xdr:row>78</xdr:row>
      <xdr:rowOff>126340</xdr:rowOff>
    </xdr:to>
    <xdr:sp macro="" textlink="">
      <xdr:nvSpPr>
        <xdr:cNvPr id="653" name="楕円 652"/>
        <xdr:cNvSpPr/>
      </xdr:nvSpPr>
      <xdr:spPr>
        <a:xfrm>
          <a:off x="16268700" y="133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47617</xdr:rowOff>
    </xdr:from>
    <xdr:ext cx="534377" cy="259045"/>
    <xdr:sp macro="" textlink="">
      <xdr:nvSpPr>
        <xdr:cNvPr id="654" name="災害復旧費該当値テキスト"/>
        <xdr:cNvSpPr txBox="1"/>
      </xdr:nvSpPr>
      <xdr:spPr>
        <a:xfrm>
          <a:off x="16370300" y="132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83807</xdr:rowOff>
    </xdr:from>
    <xdr:to>
      <xdr:col>81</xdr:col>
      <xdr:colOff>101600</xdr:colOff>
      <xdr:row>79</xdr:row>
      <xdr:rowOff>13957</xdr:rowOff>
    </xdr:to>
    <xdr:sp macro="" textlink="">
      <xdr:nvSpPr>
        <xdr:cNvPr id="655" name="楕円 654"/>
        <xdr:cNvSpPr/>
      </xdr:nvSpPr>
      <xdr:spPr>
        <a:xfrm>
          <a:off x="15430500" y="134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5084</xdr:rowOff>
    </xdr:from>
    <xdr:ext cx="469744" cy="259045"/>
    <xdr:sp macro="" textlink="">
      <xdr:nvSpPr>
        <xdr:cNvPr id="656" name="テキスト ボックス 655"/>
        <xdr:cNvSpPr txBox="1"/>
      </xdr:nvSpPr>
      <xdr:spPr>
        <a:xfrm>
          <a:off x="15246428" y="1354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156541</xdr:rowOff>
    </xdr:from>
    <xdr:to>
      <xdr:col>72</xdr:col>
      <xdr:colOff>38100</xdr:colOff>
      <xdr:row>79</xdr:row>
      <xdr:rowOff>86691</xdr:rowOff>
    </xdr:to>
    <xdr:sp macro="" textlink="">
      <xdr:nvSpPr>
        <xdr:cNvPr id="659" name="楕円 658"/>
        <xdr:cNvSpPr/>
      </xdr:nvSpPr>
      <xdr:spPr>
        <a:xfrm>
          <a:off x="13652500" y="135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77818</xdr:rowOff>
    </xdr:from>
    <xdr:ext cx="378565" cy="259045"/>
    <xdr:sp macro="" textlink="">
      <xdr:nvSpPr>
        <xdr:cNvPr id="660" name="テキスト ボックス 659"/>
        <xdr:cNvSpPr txBox="1"/>
      </xdr:nvSpPr>
      <xdr:spPr>
        <a:xfrm>
          <a:off x="13514017" y="1362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156020</xdr:rowOff>
    </xdr:from>
    <xdr:to>
      <xdr:col>67</xdr:col>
      <xdr:colOff>101600</xdr:colOff>
      <xdr:row>79</xdr:row>
      <xdr:rowOff>86170</xdr:rowOff>
    </xdr:to>
    <xdr:sp macro="" textlink="">
      <xdr:nvSpPr>
        <xdr:cNvPr id="661" name="楕円 660"/>
        <xdr:cNvSpPr/>
      </xdr:nvSpPr>
      <xdr:spPr>
        <a:xfrm>
          <a:off x="12763500" y="13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77297</xdr:rowOff>
    </xdr:from>
    <xdr:ext cx="378565" cy="259045"/>
    <xdr:sp macro="" textlink="">
      <xdr:nvSpPr>
        <xdr:cNvPr id="662" name="テキスト ボックス 661"/>
        <xdr:cNvSpPr txBox="1"/>
      </xdr:nvSpPr>
      <xdr:spPr>
        <a:xfrm>
          <a:off x="12625017" y="13621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123420</xdr:rowOff>
    </xdr:from>
    <xdr:to>
      <xdr:col>85</xdr:col>
      <xdr:colOff>127000</xdr:colOff>
      <xdr:row>98</xdr:row>
      <xdr:rowOff>129037</xdr:rowOff>
    </xdr:to>
    <xdr:cxnSp macro="">
      <xdr:nvCxnSpPr>
        <xdr:cNvPr id="693" name="直線コネクタ 692"/>
        <xdr:cNvCxnSpPr/>
      </xdr:nvCxnSpPr>
      <xdr:spPr>
        <a:xfrm flipV="1">
          <a:off x="15481300" y="16925520"/>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121408</xdr:rowOff>
    </xdr:from>
    <xdr:to>
      <xdr:col>81</xdr:col>
      <xdr:colOff>50800</xdr:colOff>
      <xdr:row>98</xdr:row>
      <xdr:rowOff>129037</xdr:rowOff>
    </xdr:to>
    <xdr:cxnSp macro="">
      <xdr:nvCxnSpPr>
        <xdr:cNvPr id="696" name="直線コネクタ 695"/>
        <xdr:cNvCxnSpPr/>
      </xdr:nvCxnSpPr>
      <xdr:spPr>
        <a:xfrm>
          <a:off x="14592300" y="16923508"/>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159487</xdr:rowOff>
    </xdr:from>
    <xdr:ext cx="534377" cy="259045"/>
    <xdr:sp macro="" textlink="">
      <xdr:nvSpPr>
        <xdr:cNvPr id="698" name="テキスト ボックス 697"/>
        <xdr:cNvSpPr txBox="1"/>
      </xdr:nvSpPr>
      <xdr:spPr>
        <a:xfrm>
          <a:off x="15214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119058</xdr:rowOff>
    </xdr:from>
    <xdr:to>
      <xdr:col>76</xdr:col>
      <xdr:colOff>114300</xdr:colOff>
      <xdr:row>98</xdr:row>
      <xdr:rowOff>121408</xdr:rowOff>
    </xdr:to>
    <xdr:cxnSp macro="">
      <xdr:nvCxnSpPr>
        <xdr:cNvPr id="699" name="直線コネクタ 698"/>
        <xdr:cNvCxnSpPr/>
      </xdr:nvCxnSpPr>
      <xdr:spPr>
        <a:xfrm>
          <a:off x="13703300" y="16921158"/>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160582</xdr:rowOff>
    </xdr:from>
    <xdr:ext cx="534377" cy="259045"/>
    <xdr:sp macro="" textlink="">
      <xdr:nvSpPr>
        <xdr:cNvPr id="701" name="テキスト ボックス 700"/>
        <xdr:cNvSpPr txBox="1"/>
      </xdr:nvSpPr>
      <xdr:spPr>
        <a:xfrm>
          <a:off x="14325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112058</xdr:rowOff>
    </xdr:from>
    <xdr:to>
      <xdr:col>71</xdr:col>
      <xdr:colOff>177800</xdr:colOff>
      <xdr:row>98</xdr:row>
      <xdr:rowOff>119058</xdr:rowOff>
    </xdr:to>
    <xdr:cxnSp macro="">
      <xdr:nvCxnSpPr>
        <xdr:cNvPr id="702" name="直線コネクタ 701"/>
        <xdr:cNvCxnSpPr/>
      </xdr:nvCxnSpPr>
      <xdr:spPr>
        <a:xfrm>
          <a:off x="12814300" y="16914158"/>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72620</xdr:rowOff>
    </xdr:from>
    <xdr:to>
      <xdr:col>85</xdr:col>
      <xdr:colOff>177800</xdr:colOff>
      <xdr:row>99</xdr:row>
      <xdr:rowOff>2770</xdr:rowOff>
    </xdr:to>
    <xdr:sp macro="" textlink="">
      <xdr:nvSpPr>
        <xdr:cNvPr id="712" name="楕円 711"/>
        <xdr:cNvSpPr/>
      </xdr:nvSpPr>
      <xdr:spPr>
        <a:xfrm>
          <a:off x="162687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158997</xdr:rowOff>
    </xdr:from>
    <xdr:ext cx="534377" cy="259045"/>
    <xdr:sp macro="" textlink="">
      <xdr:nvSpPr>
        <xdr:cNvPr id="713" name="公債費該当値テキスト"/>
        <xdr:cNvSpPr txBox="1"/>
      </xdr:nvSpPr>
      <xdr:spPr>
        <a:xfrm>
          <a:off x="16370300" y="167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78237</xdr:rowOff>
    </xdr:from>
    <xdr:to>
      <xdr:col>81</xdr:col>
      <xdr:colOff>101600</xdr:colOff>
      <xdr:row>99</xdr:row>
      <xdr:rowOff>8387</xdr:rowOff>
    </xdr:to>
    <xdr:sp macro="" textlink="">
      <xdr:nvSpPr>
        <xdr:cNvPr id="714" name="楕円 713"/>
        <xdr:cNvSpPr/>
      </xdr:nvSpPr>
      <xdr:spPr>
        <a:xfrm>
          <a:off x="15430500" y="168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170964</xdr:rowOff>
    </xdr:from>
    <xdr:ext cx="534377" cy="259045"/>
    <xdr:sp macro="" textlink="">
      <xdr:nvSpPr>
        <xdr:cNvPr id="715" name="テキスト ボックス 714"/>
        <xdr:cNvSpPr txBox="1"/>
      </xdr:nvSpPr>
      <xdr:spPr>
        <a:xfrm>
          <a:off x="15214111" y="169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70608</xdr:rowOff>
    </xdr:from>
    <xdr:to>
      <xdr:col>76</xdr:col>
      <xdr:colOff>165100</xdr:colOff>
      <xdr:row>99</xdr:row>
      <xdr:rowOff>758</xdr:rowOff>
    </xdr:to>
    <xdr:sp macro="" textlink="">
      <xdr:nvSpPr>
        <xdr:cNvPr id="716" name="楕円 715"/>
        <xdr:cNvSpPr/>
      </xdr:nvSpPr>
      <xdr:spPr>
        <a:xfrm>
          <a:off x="14541500" y="168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163335</xdr:rowOff>
    </xdr:from>
    <xdr:ext cx="534377" cy="259045"/>
    <xdr:sp macro="" textlink="">
      <xdr:nvSpPr>
        <xdr:cNvPr id="717" name="テキスト ボックス 716"/>
        <xdr:cNvSpPr txBox="1"/>
      </xdr:nvSpPr>
      <xdr:spPr>
        <a:xfrm>
          <a:off x="14325111" y="169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68258</xdr:rowOff>
    </xdr:from>
    <xdr:to>
      <xdr:col>72</xdr:col>
      <xdr:colOff>38100</xdr:colOff>
      <xdr:row>98</xdr:row>
      <xdr:rowOff>169858</xdr:rowOff>
    </xdr:to>
    <xdr:sp macro="" textlink="">
      <xdr:nvSpPr>
        <xdr:cNvPr id="718" name="楕円 717"/>
        <xdr:cNvSpPr/>
      </xdr:nvSpPr>
      <xdr:spPr>
        <a:xfrm>
          <a:off x="13652500" y="16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160985</xdr:rowOff>
    </xdr:from>
    <xdr:ext cx="534377" cy="259045"/>
    <xdr:sp macro="" textlink="">
      <xdr:nvSpPr>
        <xdr:cNvPr id="719" name="テキスト ボックス 718"/>
        <xdr:cNvSpPr txBox="1"/>
      </xdr:nvSpPr>
      <xdr:spPr>
        <a:xfrm>
          <a:off x="13436111" y="169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61258</xdr:rowOff>
    </xdr:from>
    <xdr:to>
      <xdr:col>67</xdr:col>
      <xdr:colOff>101600</xdr:colOff>
      <xdr:row>98</xdr:row>
      <xdr:rowOff>162858</xdr:rowOff>
    </xdr:to>
    <xdr:sp macro="" textlink="">
      <xdr:nvSpPr>
        <xdr:cNvPr id="720" name="楕円 719"/>
        <xdr:cNvSpPr/>
      </xdr:nvSpPr>
      <xdr:spPr>
        <a:xfrm>
          <a:off x="12763500" y="168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153985</xdr:rowOff>
    </xdr:from>
    <xdr:ext cx="534377" cy="259045"/>
    <xdr:sp macro="" textlink="">
      <xdr:nvSpPr>
        <xdr:cNvPr id="721" name="テキスト ボックス 720"/>
        <xdr:cNvSpPr txBox="1"/>
      </xdr:nvSpPr>
      <xdr:spPr>
        <a:xfrm>
          <a:off x="12547111" y="1695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43688</xdr:rowOff>
    </xdr:from>
    <xdr:to>
      <xdr:col>102</xdr:col>
      <xdr:colOff>114300</xdr:colOff>
      <xdr:row>39</xdr:row>
      <xdr:rowOff>44450</xdr:rowOff>
    </xdr:to>
    <xdr:cxnSp macro="">
      <xdr:nvCxnSpPr>
        <xdr:cNvPr id="759" name="直線コネクタ 758"/>
        <xdr:cNvCxnSpPr/>
      </xdr:nvCxnSpPr>
      <xdr:spPr>
        <a:xfrm>
          <a:off x="18656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7" name="楕円 776"/>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78" name="テキスト ボックス 777"/>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類似団体平均を上回った項目は、衛生費、土木費、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り、それぞれ前年度と比較して住民一人当たりのコストが増加している。増加した主な要因は、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衛生費が清掃センター基幹的設備改良工事、土木費が下水道事業会計繰出金、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災害復旧費が道路橋りょう災害復旧工事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類似団体平均を下回っているものの、前年度と比較して住民一人当たりのコストが大きく増加した総務費については、特別定額給付金事業の実施によるものであり一時的な増加であると考えられる。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行政改革の推進により、徹底した事務事業の見直しを行い、更なる経費削減に努める。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財政調整基金は基金取崩しを行わなかったため、前年度と比較して</a:t>
          </a:r>
          <a:r>
            <a:rPr kumimoji="1" lang="en-US" altLang="ja-JP" sz="1400">
              <a:latin typeface="ＭＳ ゴシック" pitchFamily="49" charset="-128"/>
              <a:ea typeface="ＭＳ ゴシック" pitchFamily="49" charset="-128"/>
            </a:rPr>
            <a:t>3.06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また、繰越事業の執行額が見込みよりも少なかったこと等により、実質収支額は前年度と比較して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ポイントの増加し、実質単年度収支は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新型コロナウイルス感染症の影響による当初予算計上事業の中止等により、基金取崩しを行わなかったため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前年度と比較して</a:t>
          </a:r>
          <a:r>
            <a:rPr kumimoji="1" lang="en-US" altLang="ja-JP" sz="1400">
              <a:latin typeface="ＭＳ ゴシック" pitchFamily="49" charset="-128"/>
              <a:ea typeface="ＭＳ ゴシック" pitchFamily="49" charset="-128"/>
            </a:rPr>
            <a:t>7.47</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になっている。農林業災害復旧事業等の繰越事業の執行額が見込みより少なかったこと及び市税が見込みより増加したことなどにより、実質収支比率が高くなったことに伴い、前年度と比較し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引き続き、一般会計から各会計への繰出金の抑制に努めるとともに、行財政改革を推進し、健全な財政運営に努める。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33102899</v>
      </c>
      <c r="BO4" s="464"/>
      <c r="BP4" s="464"/>
      <c r="BQ4" s="464"/>
      <c r="BR4" s="464"/>
      <c r="BS4" s="464"/>
      <c r="BT4" s="464"/>
      <c r="BU4" s="465"/>
      <c r="BV4" s="463">
        <v>26625580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8.6999999999999993</v>
      </c>
      <c r="CU4" s="648"/>
      <c r="CV4" s="648"/>
      <c r="CW4" s="648"/>
      <c r="CX4" s="648"/>
      <c r="CY4" s="648"/>
      <c r="CZ4" s="648"/>
      <c r="DA4" s="649"/>
      <c r="DB4" s="647">
        <v>7.6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31595265</v>
      </c>
      <c r="BO5" s="469"/>
      <c r="BP5" s="469"/>
      <c r="BQ5" s="469"/>
      <c r="BR5" s="469"/>
      <c r="BS5" s="469"/>
      <c r="BT5" s="469"/>
      <c r="BU5" s="470"/>
      <c r="BV5" s="468">
        <v>24858493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1507634</v>
      </c>
      <c r="BO6" s="469"/>
      <c r="BP6" s="469"/>
      <c r="BQ6" s="469"/>
      <c r="BR6" s="469"/>
      <c r="BS6" s="469"/>
      <c r="BT6" s="469"/>
      <c r="BU6" s="470"/>
      <c r="BV6" s="468">
        <v>1767087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96.6</v>
      </c>
      <c r="CU6" s="622"/>
      <c r="CV6" s="622"/>
      <c r="CW6" s="622"/>
      <c r="CX6" s="622"/>
      <c r="CY6" s="622"/>
      <c r="CZ6" s="622"/>
      <c r="DA6" s="623"/>
      <c r="DB6" s="621">
        <v>94.7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200166</v>
      </c>
      <c r="BO7" s="469"/>
      <c r="BP7" s="469"/>
      <c r="BQ7" s="469"/>
      <c r="BR7" s="469"/>
      <c r="BS7" s="469"/>
      <c r="BT7" s="469"/>
      <c r="BU7" s="470"/>
      <c r="BV7" s="468">
        <v>652362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15046143</v>
      </c>
      <c r="CU7" s="469"/>
      <c r="CV7" s="469"/>
      <c r="CW7" s="469"/>
      <c r="CX7" s="469"/>
      <c r="CY7" s="469"/>
      <c r="CZ7" s="469"/>
      <c r="DA7" s="470"/>
      <c r="DB7" s="468">
        <v>14693718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1307468</v>
      </c>
      <c r="BO8" s="469"/>
      <c r="BP8" s="469"/>
      <c r="BQ8" s="469"/>
      <c r="BR8" s="469"/>
      <c r="BS8" s="469"/>
      <c r="BT8" s="469"/>
      <c r="BU8" s="470"/>
      <c r="BV8" s="468">
        <v>1114725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0.41</v>
      </c>
      <c r="CU8" s="582"/>
      <c r="CV8" s="582"/>
      <c r="CW8" s="582"/>
      <c r="CX8" s="582"/>
      <c r="CY8" s="582"/>
      <c r="CZ8" s="582"/>
      <c r="DA8" s="583"/>
      <c r="DB8" s="581">
        <v>0.41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48602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192743</v>
      </c>
      <c r="BO9" s="469"/>
      <c r="BP9" s="469"/>
      <c r="BQ9" s="469"/>
      <c r="BR9" s="469"/>
      <c r="BS9" s="469"/>
      <c r="BT9" s="469"/>
      <c r="BU9" s="470"/>
      <c r="BV9" s="468">
        <v>488364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11</v>
      </c>
      <c r="CU9" s="439"/>
      <c r="CV9" s="439"/>
      <c r="CW9" s="439"/>
      <c r="CX9" s="439"/>
      <c r="CY9" s="439"/>
      <c r="CZ9" s="439"/>
      <c r="DA9" s="440"/>
      <c r="DB9" s="438">
        <v>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52294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559295</v>
      </c>
      <c r="BO10" s="469"/>
      <c r="BP10" s="469"/>
      <c r="BQ10" s="469"/>
      <c r="BR10" s="469"/>
      <c r="BS10" s="469"/>
      <c r="BT10" s="469"/>
      <c r="BU10" s="470"/>
      <c r="BV10" s="468">
        <v>316033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50278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1166803</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50075</v>
      </c>
      <c r="S13" s="572"/>
      <c r="T13" s="572"/>
      <c r="U13" s="572"/>
      <c r="V13" s="573"/>
      <c r="W13" s="559" t="s">
        <v>142</v>
      </c>
      <c r="X13" s="481"/>
      <c r="Y13" s="481"/>
      <c r="Z13" s="481"/>
      <c r="AA13" s="481"/>
      <c r="AB13" s="482"/>
      <c r="AC13" s="444">
        <v>2083</v>
      </c>
      <c r="AD13" s="445"/>
      <c r="AE13" s="445"/>
      <c r="AF13" s="445"/>
      <c r="AG13" s="446"/>
      <c r="AH13" s="444">
        <v>2528</v>
      </c>
      <c r="AI13" s="445"/>
      <c r="AJ13" s="445"/>
      <c r="AK13" s="445"/>
      <c r="AL13" s="447"/>
      <c r="AM13" s="537" t="s">
        <v>143</v>
      </c>
      <c r="AN13" s="442"/>
      <c r="AO13" s="442"/>
      <c r="AP13" s="442"/>
      <c r="AQ13" s="442"/>
      <c r="AR13" s="442"/>
      <c r="AS13" s="442"/>
      <c r="AT13" s="443"/>
      <c r="AU13" s="525" t="s">
        <v>121</v>
      </c>
      <c r="AV13" s="526"/>
      <c r="AW13" s="526"/>
      <c r="AX13" s="526"/>
      <c r="AY13" s="448" t="s">
        <v>144</v>
      </c>
      <c r="AZ13" s="449"/>
      <c r="BA13" s="449"/>
      <c r="BB13" s="449"/>
      <c r="BC13" s="449"/>
      <c r="BD13" s="449"/>
      <c r="BE13" s="449"/>
      <c r="BF13" s="449"/>
      <c r="BG13" s="449"/>
      <c r="BH13" s="449"/>
      <c r="BI13" s="449"/>
      <c r="BJ13" s="449"/>
      <c r="BK13" s="449"/>
      <c r="BL13" s="449"/>
      <c r="BM13" s="450"/>
      <c r="BN13" s="468">
        <v>752038</v>
      </c>
      <c r="BO13" s="469"/>
      <c r="BP13" s="469"/>
      <c r="BQ13" s="469"/>
      <c r="BR13" s="469"/>
      <c r="BS13" s="469"/>
      <c r="BT13" s="469"/>
      <c r="BU13" s="470"/>
      <c r="BV13" s="468">
        <v>-362406</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2</v>
      </c>
      <c r="CU13" s="439"/>
      <c r="CV13" s="439"/>
      <c r="CW13" s="439"/>
      <c r="CX13" s="439"/>
      <c r="CY13" s="439"/>
      <c r="CZ13" s="439"/>
      <c r="DA13" s="440"/>
      <c r="DB13" s="438">
        <v>1.9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51112</v>
      </c>
      <c r="S14" s="572"/>
      <c r="T14" s="572"/>
      <c r="U14" s="572"/>
      <c r="V14" s="573"/>
      <c r="W14" s="574"/>
      <c r="X14" s="484"/>
      <c r="Y14" s="484"/>
      <c r="Z14" s="484"/>
      <c r="AA14" s="484"/>
      <c r="AB14" s="485"/>
      <c r="AC14" s="564">
        <v>8.6</v>
      </c>
      <c r="AD14" s="565"/>
      <c r="AE14" s="565"/>
      <c r="AF14" s="565"/>
      <c r="AG14" s="566"/>
      <c r="AH14" s="564">
        <v>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140</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50932</v>
      </c>
      <c r="S15" s="572"/>
      <c r="T15" s="572"/>
      <c r="U15" s="572"/>
      <c r="V15" s="573"/>
      <c r="W15" s="559" t="s">
        <v>150</v>
      </c>
      <c r="X15" s="481"/>
      <c r="Y15" s="481"/>
      <c r="Z15" s="481"/>
      <c r="AA15" s="481"/>
      <c r="AB15" s="482"/>
      <c r="AC15" s="444">
        <v>6838</v>
      </c>
      <c r="AD15" s="445"/>
      <c r="AE15" s="445"/>
      <c r="AF15" s="445"/>
      <c r="AG15" s="446"/>
      <c r="AH15" s="444">
        <v>7268</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5480633</v>
      </c>
      <c r="BO15" s="464"/>
      <c r="BP15" s="464"/>
      <c r="BQ15" s="464"/>
      <c r="BR15" s="464"/>
      <c r="BS15" s="464"/>
      <c r="BT15" s="464"/>
      <c r="BU15" s="465"/>
      <c r="BV15" s="463">
        <v>5237270</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28.3</v>
      </c>
      <c r="AD16" s="565"/>
      <c r="AE16" s="565"/>
      <c r="AF16" s="565"/>
      <c r="AG16" s="566"/>
      <c r="AH16" s="564">
        <v>28.4</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13140501</v>
      </c>
      <c r="BO16" s="469"/>
      <c r="BP16" s="469"/>
      <c r="BQ16" s="469"/>
      <c r="BR16" s="469"/>
      <c r="BS16" s="469"/>
      <c r="BT16" s="469"/>
      <c r="BU16" s="470"/>
      <c r="BV16" s="468">
        <v>12675896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15212</v>
      </c>
      <c r="AD17" s="445"/>
      <c r="AE17" s="445"/>
      <c r="AF17" s="445"/>
      <c r="AG17" s="446"/>
      <c r="AH17" s="444">
        <v>15817</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6822508</v>
      </c>
      <c r="BO17" s="469"/>
      <c r="BP17" s="469"/>
      <c r="BQ17" s="469"/>
      <c r="BR17" s="469"/>
      <c r="BS17" s="469"/>
      <c r="BT17" s="469"/>
      <c r="BU17" s="470"/>
      <c r="BV17" s="468">
        <v>6578237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371.99</v>
      </c>
      <c r="M18" s="533"/>
      <c r="N18" s="533"/>
      <c r="O18" s="533"/>
      <c r="P18" s="533"/>
      <c r="Q18" s="533"/>
      <c r="R18" s="534"/>
      <c r="S18" s="534"/>
      <c r="T18" s="534"/>
      <c r="U18" s="534"/>
      <c r="V18" s="535"/>
      <c r="W18" s="549"/>
      <c r="X18" s="550"/>
      <c r="Y18" s="550"/>
      <c r="Z18" s="550"/>
      <c r="AA18" s="550"/>
      <c r="AB18" s="560"/>
      <c r="AC18" s="432">
        <v>63</v>
      </c>
      <c r="AD18" s="433"/>
      <c r="AE18" s="433"/>
      <c r="AF18" s="433"/>
      <c r="AG18" s="536"/>
      <c r="AH18" s="432">
        <v>61.8</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14071917</v>
      </c>
      <c r="BO18" s="469"/>
      <c r="BP18" s="469"/>
      <c r="BQ18" s="469"/>
      <c r="BR18" s="469"/>
      <c r="BS18" s="469"/>
      <c r="BT18" s="469"/>
      <c r="BU18" s="470"/>
      <c r="BV18" s="468">
        <v>13598858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131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19795261</v>
      </c>
      <c r="BO19" s="469"/>
      <c r="BP19" s="469"/>
      <c r="BQ19" s="469"/>
      <c r="BR19" s="469"/>
      <c r="BS19" s="469"/>
      <c r="BT19" s="469"/>
      <c r="BU19" s="470"/>
      <c r="BV19" s="468">
        <v>19380408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19243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18340788</v>
      </c>
      <c r="BO23" s="469"/>
      <c r="BP23" s="469"/>
      <c r="BQ23" s="469"/>
      <c r="BR23" s="469"/>
      <c r="BS23" s="469"/>
      <c r="BT23" s="469"/>
      <c r="BU23" s="470"/>
      <c r="BV23" s="468">
        <v>18419516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8407</v>
      </c>
      <c r="R24" s="445"/>
      <c r="S24" s="445"/>
      <c r="T24" s="445"/>
      <c r="U24" s="445"/>
      <c r="V24" s="446"/>
      <c r="W24" s="510"/>
      <c r="X24" s="501"/>
      <c r="Y24" s="502"/>
      <c r="Z24" s="441" t="s">
        <v>174</v>
      </c>
      <c r="AA24" s="442"/>
      <c r="AB24" s="442"/>
      <c r="AC24" s="442"/>
      <c r="AD24" s="442"/>
      <c r="AE24" s="442"/>
      <c r="AF24" s="442"/>
      <c r="AG24" s="443"/>
      <c r="AH24" s="444">
        <v>499</v>
      </c>
      <c r="AI24" s="445"/>
      <c r="AJ24" s="445"/>
      <c r="AK24" s="445"/>
      <c r="AL24" s="446"/>
      <c r="AM24" s="444">
        <v>1608776</v>
      </c>
      <c r="AN24" s="445"/>
      <c r="AO24" s="445"/>
      <c r="AP24" s="445"/>
      <c r="AQ24" s="445"/>
      <c r="AR24" s="446"/>
      <c r="AS24" s="444">
        <v>3224</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16979064</v>
      </c>
      <c r="BO24" s="469"/>
      <c r="BP24" s="469"/>
      <c r="BQ24" s="469"/>
      <c r="BR24" s="469"/>
      <c r="BS24" s="469"/>
      <c r="BT24" s="469"/>
      <c r="BU24" s="470"/>
      <c r="BV24" s="468">
        <v>17063963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6697</v>
      </c>
      <c r="R25" s="445"/>
      <c r="S25" s="445"/>
      <c r="T25" s="445"/>
      <c r="U25" s="445"/>
      <c r="V25" s="446"/>
      <c r="W25" s="510"/>
      <c r="X25" s="501"/>
      <c r="Y25" s="502"/>
      <c r="Z25" s="441" t="s">
        <v>177</v>
      </c>
      <c r="AA25" s="442"/>
      <c r="AB25" s="442"/>
      <c r="AC25" s="442"/>
      <c r="AD25" s="442"/>
      <c r="AE25" s="442"/>
      <c r="AF25" s="442"/>
      <c r="AG25" s="443"/>
      <c r="AH25" s="444">
        <v>87</v>
      </c>
      <c r="AI25" s="445"/>
      <c r="AJ25" s="445"/>
      <c r="AK25" s="445"/>
      <c r="AL25" s="446"/>
      <c r="AM25" s="444">
        <v>304761</v>
      </c>
      <c r="AN25" s="445"/>
      <c r="AO25" s="445"/>
      <c r="AP25" s="445"/>
      <c r="AQ25" s="445"/>
      <c r="AR25" s="446"/>
      <c r="AS25" s="444">
        <v>3503</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4291167</v>
      </c>
      <c r="BO25" s="464"/>
      <c r="BP25" s="464"/>
      <c r="BQ25" s="464"/>
      <c r="BR25" s="464"/>
      <c r="BS25" s="464"/>
      <c r="BT25" s="464"/>
      <c r="BU25" s="465"/>
      <c r="BV25" s="463">
        <v>3554905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6317</v>
      </c>
      <c r="R26" s="445"/>
      <c r="S26" s="445"/>
      <c r="T26" s="445"/>
      <c r="U26" s="445"/>
      <c r="V26" s="446"/>
      <c r="W26" s="510"/>
      <c r="X26" s="501"/>
      <c r="Y26" s="502"/>
      <c r="Z26" s="441" t="s">
        <v>180</v>
      </c>
      <c r="AA26" s="523"/>
      <c r="AB26" s="523"/>
      <c r="AC26" s="523"/>
      <c r="AD26" s="523"/>
      <c r="AE26" s="523"/>
      <c r="AF26" s="523"/>
      <c r="AG26" s="524"/>
      <c r="AH26" s="444">
        <v>31</v>
      </c>
      <c r="AI26" s="445"/>
      <c r="AJ26" s="445"/>
      <c r="AK26" s="445"/>
      <c r="AL26" s="446"/>
      <c r="AM26" s="444">
        <v>96410</v>
      </c>
      <c r="AN26" s="445"/>
      <c r="AO26" s="445"/>
      <c r="AP26" s="445"/>
      <c r="AQ26" s="445"/>
      <c r="AR26" s="446"/>
      <c r="AS26" s="444">
        <v>3110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4600</v>
      </c>
      <c r="R27" s="445"/>
      <c r="S27" s="445"/>
      <c r="T27" s="445"/>
      <c r="U27" s="445"/>
      <c r="V27" s="446"/>
      <c r="W27" s="510"/>
      <c r="X27" s="501"/>
      <c r="Y27" s="502"/>
      <c r="Z27" s="441" t="s">
        <v>183</v>
      </c>
      <c r="AA27" s="442"/>
      <c r="AB27" s="442"/>
      <c r="AC27" s="442"/>
      <c r="AD27" s="442"/>
      <c r="AE27" s="442"/>
      <c r="AF27" s="442"/>
      <c r="AG27" s="443"/>
      <c r="AH27" s="444">
        <v>13</v>
      </c>
      <c r="AI27" s="445"/>
      <c r="AJ27" s="445"/>
      <c r="AK27" s="445"/>
      <c r="AL27" s="446"/>
      <c r="AM27" s="444">
        <v>44459</v>
      </c>
      <c r="AN27" s="445"/>
      <c r="AO27" s="445"/>
      <c r="AP27" s="445"/>
      <c r="AQ27" s="445"/>
      <c r="AR27" s="446"/>
      <c r="AS27" s="444">
        <v>3420</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140</v>
      </c>
      <c r="BO27" s="472"/>
      <c r="BP27" s="472"/>
      <c r="BQ27" s="472"/>
      <c r="BR27" s="472"/>
      <c r="BS27" s="472"/>
      <c r="BT27" s="472"/>
      <c r="BU27" s="473"/>
      <c r="BV27" s="471">
        <v>-116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4150</v>
      </c>
      <c r="R28" s="445"/>
      <c r="S28" s="445"/>
      <c r="T28" s="445"/>
      <c r="U28" s="445"/>
      <c r="V28" s="446"/>
      <c r="W28" s="510"/>
      <c r="X28" s="501"/>
      <c r="Y28" s="502"/>
      <c r="Z28" s="441" t="s">
        <v>186</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4675294</v>
      </c>
      <c r="BO28" s="464"/>
      <c r="BP28" s="464"/>
      <c r="BQ28" s="464"/>
      <c r="BR28" s="464"/>
      <c r="BS28" s="464"/>
      <c r="BT28" s="464"/>
      <c r="BU28" s="465"/>
      <c r="BV28" s="463">
        <v>4115999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16</v>
      </c>
      <c r="M29" s="445"/>
      <c r="N29" s="445"/>
      <c r="O29" s="445"/>
      <c r="P29" s="446"/>
      <c r="Q29" s="444">
        <v>3950</v>
      </c>
      <c r="R29" s="445"/>
      <c r="S29" s="445"/>
      <c r="T29" s="445"/>
      <c r="U29" s="445"/>
      <c r="V29" s="446"/>
      <c r="W29" s="511"/>
      <c r="X29" s="512"/>
      <c r="Y29" s="513"/>
      <c r="Z29" s="441" t="s">
        <v>189</v>
      </c>
      <c r="AA29" s="442"/>
      <c r="AB29" s="442"/>
      <c r="AC29" s="442"/>
      <c r="AD29" s="442"/>
      <c r="AE29" s="442"/>
      <c r="AF29" s="442"/>
      <c r="AG29" s="443"/>
      <c r="AH29" s="444">
        <v>512</v>
      </c>
      <c r="AI29" s="445"/>
      <c r="AJ29" s="445"/>
      <c r="AK29" s="445"/>
      <c r="AL29" s="446"/>
      <c r="AM29" s="444">
        <v>1653235</v>
      </c>
      <c r="AN29" s="445"/>
      <c r="AO29" s="445"/>
      <c r="AP29" s="445"/>
      <c r="AQ29" s="445"/>
      <c r="AR29" s="446"/>
      <c r="AS29" s="444">
        <v>3229</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7705920</v>
      </c>
      <c r="BO29" s="469"/>
      <c r="BP29" s="469"/>
      <c r="BQ29" s="469"/>
      <c r="BR29" s="469"/>
      <c r="BS29" s="469"/>
      <c r="BT29" s="469"/>
      <c r="BU29" s="470"/>
      <c r="BV29" s="468">
        <v>7989086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4851401</v>
      </c>
      <c r="BO30" s="472"/>
      <c r="BP30" s="472"/>
      <c r="BQ30" s="472"/>
      <c r="BR30" s="472"/>
      <c r="BS30" s="472"/>
      <c r="BT30" s="472"/>
      <c r="BU30" s="473"/>
      <c r="BV30" s="471">
        <v>4955634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茨城租税債権管理機構</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水府振興公社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茨城県市町村総合事務組合（一般会計）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里美ふるさと振興公社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7</v>
      </c>
      <c r="AN36" s="427"/>
      <c r="AO36" s="426" t="str">
        <f>IF('各会計、関係団体の財政状況及び健全化判断比率'!B33="","",'各会計、関係団体の財政状況及び健全化判断比率'!B33)</f>
        <v>簡易水道事業会計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茨城県市町村総合事務組合（県民交通災害共済事業特別会計）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常陸太田産業振興</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8</v>
      </c>
      <c r="AN37" s="427"/>
      <c r="AO37" s="426" t="str">
        <f>IF('各会計、関係団体の財政状況及び健全化判断比率'!B34="","",'各会計、関係団体の財政状況及び健全化判断比率'!B34)</f>
        <v>下水道事業等会計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茨城県後期高齢者医療広域連合（一般会計）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茨城県後期高齢者医療広域連合（後期高齢者医療特別会計）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茨城北農業共済事務組合（農業共済事業会計）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IoLyE/pN/eevnUhZYD8yGM4fOPv/YU9XD7wsh60vUc9wLUy6IDLG2S5xZDXZ4pm0u/y2FHB7ghc9aJpv16Tnw==" saltValue="vuClxAXwnMttjaJo561g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12.63</v>
      </c>
      <c r="G34" s="33">
        <v>12.64</v>
      </c>
      <c r="H34" s="33">
        <v>12.95</v>
      </c>
      <c r="I34" s="33">
        <v>13.48</v>
      </c>
      <c r="J34" s="34">
        <v>13.23</v>
      </c>
      <c r="K34" s="22"/>
      <c r="L34" s="22"/>
      <c r="M34" s="22"/>
      <c r="N34" s="22"/>
      <c r="O34" s="22"/>
      <c r="P34" s="22"/>
    </row>
    <row r="35" spans="1:16" ht="39" customHeight="1" x14ac:dyDescent="0.15">
      <c r="A35" s="22"/>
      <c r="B35" s="35"/>
      <c r="C35" s="1244" t="s">
        <v>569</v>
      </c>
      <c r="D35" s="1245"/>
      <c r="E35" s="1246"/>
      <c r="F35" s="36">
        <v>5.71</v>
      </c>
      <c r="G35" s="37">
        <v>3.99</v>
      </c>
      <c r="H35" s="37">
        <v>4.13</v>
      </c>
      <c r="I35" s="37">
        <v>7.58</v>
      </c>
      <c r="J35" s="38">
        <v>8.68</v>
      </c>
      <c r="K35" s="22"/>
      <c r="L35" s="22"/>
      <c r="M35" s="22"/>
      <c r="N35" s="22"/>
      <c r="O35" s="22"/>
      <c r="P35" s="22"/>
    </row>
    <row r="36" spans="1:16" ht="39" customHeight="1" x14ac:dyDescent="0.15">
      <c r="A36" s="22"/>
      <c r="B36" s="35"/>
      <c r="C36" s="1244" t="s">
        <v>570</v>
      </c>
      <c r="D36" s="1245"/>
      <c r="E36" s="1246"/>
      <c r="F36" s="36" t="s">
        <v>519</v>
      </c>
      <c r="G36" s="37" t="s">
        <v>519</v>
      </c>
      <c r="H36" s="37" t="s">
        <v>519</v>
      </c>
      <c r="I36" s="37">
        <v>2.2400000000000002</v>
      </c>
      <c r="J36" s="38">
        <v>5.22</v>
      </c>
      <c r="K36" s="22"/>
      <c r="L36" s="22"/>
      <c r="M36" s="22"/>
      <c r="N36" s="22"/>
      <c r="O36" s="22"/>
      <c r="P36" s="22"/>
    </row>
    <row r="37" spans="1:16" ht="39" customHeight="1" x14ac:dyDescent="0.15">
      <c r="A37" s="22"/>
      <c r="B37" s="35"/>
      <c r="C37" s="1244" t="s">
        <v>571</v>
      </c>
      <c r="D37" s="1245"/>
      <c r="E37" s="1246"/>
      <c r="F37" s="36">
        <v>3.34</v>
      </c>
      <c r="G37" s="37">
        <v>3.26</v>
      </c>
      <c r="H37" s="37">
        <v>1.1000000000000001</v>
      </c>
      <c r="I37" s="37">
        <v>1.1000000000000001</v>
      </c>
      <c r="J37" s="38">
        <v>1.31</v>
      </c>
      <c r="K37" s="22"/>
      <c r="L37" s="22"/>
      <c r="M37" s="22"/>
      <c r="N37" s="22"/>
      <c r="O37" s="22"/>
      <c r="P37" s="22"/>
    </row>
    <row r="38" spans="1:16" ht="39" customHeight="1" x14ac:dyDescent="0.15">
      <c r="A38" s="22"/>
      <c r="B38" s="35"/>
      <c r="C38" s="1244" t="s">
        <v>572</v>
      </c>
      <c r="D38" s="1245"/>
      <c r="E38" s="1246"/>
      <c r="F38" s="36">
        <v>0.87</v>
      </c>
      <c r="G38" s="37">
        <v>0.13</v>
      </c>
      <c r="H38" s="37">
        <v>1.04</v>
      </c>
      <c r="I38" s="37">
        <v>0.56999999999999995</v>
      </c>
      <c r="J38" s="38">
        <v>1.08</v>
      </c>
      <c r="K38" s="22"/>
      <c r="L38" s="22"/>
      <c r="M38" s="22"/>
      <c r="N38" s="22"/>
      <c r="O38" s="22"/>
      <c r="P38" s="22"/>
    </row>
    <row r="39" spans="1:16" ht="39" customHeight="1" x14ac:dyDescent="0.15">
      <c r="A39" s="22"/>
      <c r="B39" s="35"/>
      <c r="C39" s="1244" t="s">
        <v>573</v>
      </c>
      <c r="D39" s="1245"/>
      <c r="E39" s="1246"/>
      <c r="F39" s="36" t="s">
        <v>519</v>
      </c>
      <c r="G39" s="37" t="s">
        <v>519</v>
      </c>
      <c r="H39" s="37" t="s">
        <v>519</v>
      </c>
      <c r="I39" s="37">
        <v>0.45</v>
      </c>
      <c r="J39" s="38">
        <v>1</v>
      </c>
      <c r="K39" s="22"/>
      <c r="L39" s="22"/>
      <c r="M39" s="22"/>
      <c r="N39" s="22"/>
      <c r="O39" s="22"/>
      <c r="P39" s="22"/>
    </row>
    <row r="40" spans="1:16" ht="39" customHeight="1" x14ac:dyDescent="0.15">
      <c r="A40" s="22"/>
      <c r="B40" s="35"/>
      <c r="C40" s="1244" t="s">
        <v>574</v>
      </c>
      <c r="D40" s="1245"/>
      <c r="E40" s="1246"/>
      <c r="F40" s="36">
        <v>0.92</v>
      </c>
      <c r="G40" s="37">
        <v>0.5</v>
      </c>
      <c r="H40" s="37">
        <v>0.64</v>
      </c>
      <c r="I40" s="37">
        <v>0.68</v>
      </c>
      <c r="J40" s="38">
        <v>0.74</v>
      </c>
      <c r="K40" s="22"/>
      <c r="L40" s="22"/>
      <c r="M40" s="22"/>
      <c r="N40" s="22"/>
      <c r="O40" s="22"/>
      <c r="P40" s="22"/>
    </row>
    <row r="41" spans="1:16" ht="39" customHeight="1" x14ac:dyDescent="0.15">
      <c r="A41" s="22"/>
      <c r="B41" s="35"/>
      <c r="C41" s="1244" t="s">
        <v>575</v>
      </c>
      <c r="D41" s="1245"/>
      <c r="E41" s="1246"/>
      <c r="F41" s="36">
        <v>0.01</v>
      </c>
      <c r="G41" s="37">
        <v>0.01</v>
      </c>
      <c r="H41" s="37">
        <v>0.01</v>
      </c>
      <c r="I41" s="37">
        <v>0.01</v>
      </c>
      <c r="J41" s="38">
        <v>0</v>
      </c>
      <c r="K41" s="22"/>
      <c r="L41" s="22"/>
      <c r="M41" s="22"/>
      <c r="N41" s="22"/>
      <c r="O41" s="22"/>
      <c r="P41" s="22"/>
    </row>
    <row r="42" spans="1:16" ht="39" customHeight="1" x14ac:dyDescent="0.15">
      <c r="A42" s="22"/>
      <c r="B42" s="39"/>
      <c r="C42" s="1244" t="s">
        <v>576</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577</v>
      </c>
      <c r="D43" s="1248"/>
      <c r="E43" s="1249"/>
      <c r="F43" s="41">
        <v>0.54</v>
      </c>
      <c r="G43" s="42">
        <v>0.45</v>
      </c>
      <c r="H43" s="42">
        <v>1.02</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fVidpJZDJRmcfYtyItN65aR35zODutXE9scXrf+0OfCjoYE8ZrCxS6GcbAmKsGxwHkq2Bf1mG0Z9g5AxjvzXw==" saltValue="arApHHO10ib9hknXEh6s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2356</v>
      </c>
      <c r="L45" s="60">
        <v>2156</v>
      </c>
      <c r="M45" s="60">
        <v>2113</v>
      </c>
      <c r="N45" s="60">
        <v>2091</v>
      </c>
      <c r="O45" s="61">
        <v>2162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72"/>
      <c r="C47" s="1273"/>
      <c r="D47" s="62"/>
      <c r="E47" s="1254" t="s">
        <v>14</v>
      </c>
      <c r="F47" s="1254"/>
      <c r="G47" s="1254"/>
      <c r="H47" s="1254"/>
      <c r="I47" s="1254"/>
      <c r="J47" s="1255"/>
      <c r="K47" s="63">
        <v>23</v>
      </c>
      <c r="L47" s="64">
        <v>17</v>
      </c>
      <c r="M47" s="64">
        <v>10</v>
      </c>
      <c r="N47" s="64">
        <v>3</v>
      </c>
      <c r="O47" s="65" t="s">
        <v>519</v>
      </c>
      <c r="P47" s="48"/>
      <c r="Q47" s="48"/>
      <c r="R47" s="48"/>
      <c r="S47" s="48"/>
      <c r="T47" s="48"/>
      <c r="U47" s="48"/>
    </row>
    <row r="48" spans="1:21" ht="30.75" customHeight="1" x14ac:dyDescent="0.15">
      <c r="A48" s="48"/>
      <c r="B48" s="1272"/>
      <c r="C48" s="1273"/>
      <c r="D48" s="62"/>
      <c r="E48" s="1254" t="s">
        <v>15</v>
      </c>
      <c r="F48" s="1254"/>
      <c r="G48" s="1254"/>
      <c r="H48" s="1254"/>
      <c r="I48" s="1254"/>
      <c r="J48" s="1255"/>
      <c r="K48" s="63">
        <v>871</v>
      </c>
      <c r="L48" s="64">
        <v>838</v>
      </c>
      <c r="M48" s="64">
        <v>765</v>
      </c>
      <c r="N48" s="64">
        <v>770</v>
      </c>
      <c r="O48" s="65">
        <v>778</v>
      </c>
      <c r="P48" s="48"/>
      <c r="Q48" s="48"/>
      <c r="R48" s="48"/>
      <c r="S48" s="48"/>
      <c r="T48" s="48"/>
      <c r="U48" s="48"/>
    </row>
    <row r="49" spans="1:21" ht="30.75" customHeight="1" x14ac:dyDescent="0.15">
      <c r="A49" s="48"/>
      <c r="B49" s="1272"/>
      <c r="C49" s="1273"/>
      <c r="D49" s="62"/>
      <c r="E49" s="1254" t="s">
        <v>16</v>
      </c>
      <c r="F49" s="1254"/>
      <c r="G49" s="1254"/>
      <c r="H49" s="1254"/>
      <c r="I49" s="1254"/>
      <c r="J49" s="1255"/>
      <c r="K49" s="63" t="s">
        <v>519</v>
      </c>
      <c r="L49" s="64" t="s">
        <v>519</v>
      </c>
      <c r="M49" s="64" t="s">
        <v>519</v>
      </c>
      <c r="N49" s="64" t="s">
        <v>519</v>
      </c>
      <c r="O49" s="65" t="s">
        <v>519</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519</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2793</v>
      </c>
      <c r="L52" s="64">
        <v>2766</v>
      </c>
      <c r="M52" s="64">
        <v>2712</v>
      </c>
      <c r="N52" s="64">
        <v>2566</v>
      </c>
      <c r="O52" s="65">
        <v>2536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457</v>
      </c>
      <c r="L53" s="69">
        <v>245</v>
      </c>
      <c r="M53" s="69">
        <v>176</v>
      </c>
      <c r="N53" s="69">
        <v>298</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v>320</v>
      </c>
      <c r="L57" s="84">
        <v>380</v>
      </c>
      <c r="M57" s="84">
        <v>320</v>
      </c>
      <c r="N57" s="84">
        <v>220</v>
      </c>
      <c r="O57" s="85">
        <v>80</v>
      </c>
    </row>
    <row r="58" spans="1:21" ht="31.5" customHeight="1" thickBot="1" x14ac:dyDescent="0.2">
      <c r="B58" s="1262"/>
      <c r="C58" s="1263"/>
      <c r="D58" s="1267" t="s">
        <v>27</v>
      </c>
      <c r="E58" s="1268"/>
      <c r="F58" s="1268"/>
      <c r="G58" s="1268"/>
      <c r="H58" s="1268"/>
      <c r="I58" s="1268"/>
      <c r="J58" s="1269"/>
      <c r="K58" s="86">
        <v>140</v>
      </c>
      <c r="L58" s="87">
        <v>140</v>
      </c>
      <c r="M58" s="87">
        <v>100</v>
      </c>
      <c r="N58" s="87">
        <v>60</v>
      </c>
      <c r="O58" s="88">
        <v>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4dErxGMUFG26P51i0D7zN1eXJ4Be5IGHJlGWD6/KUkBmjdie6Fd5hM9Jb36PZUBvhz/NhxTIfd9+pjJdg3hNA==" saltValue="mN1OtAIZarqmiy+9q1dp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20139</v>
      </c>
      <c r="J41" s="104">
        <v>19262</v>
      </c>
      <c r="K41" s="104">
        <v>18682</v>
      </c>
      <c r="L41" s="104">
        <v>18500</v>
      </c>
      <c r="M41" s="105">
        <v>18341</v>
      </c>
    </row>
    <row r="42" spans="2:13" ht="27.75" customHeight="1" x14ac:dyDescent="0.15">
      <c r="B42" s="1280"/>
      <c r="C42" s="1281"/>
      <c r="D42" s="106"/>
      <c r="E42" s="1284" t="s">
        <v>32</v>
      </c>
      <c r="F42" s="1284"/>
      <c r="G42" s="1284"/>
      <c r="H42" s="1285"/>
      <c r="I42" s="107" t="s">
        <v>519</v>
      </c>
      <c r="J42" s="108" t="s">
        <v>519</v>
      </c>
      <c r="K42" s="108" t="s">
        <v>519</v>
      </c>
      <c r="L42" s="108" t="s">
        <v>519</v>
      </c>
      <c r="M42" s="109" t="s">
        <v>519</v>
      </c>
    </row>
    <row r="43" spans="2:13" ht="27.75" customHeight="1" x14ac:dyDescent="0.15">
      <c r="B43" s="1280"/>
      <c r="C43" s="1281"/>
      <c r="D43" s="106"/>
      <c r="E43" s="1284" t="s">
        <v>33</v>
      </c>
      <c r="F43" s="1284"/>
      <c r="G43" s="1284"/>
      <c r="H43" s="1285"/>
      <c r="I43" s="107">
        <v>9134</v>
      </c>
      <c r="J43" s="108">
        <v>8566</v>
      </c>
      <c r="K43" s="108">
        <v>8188</v>
      </c>
      <c r="L43" s="108">
        <v>7974</v>
      </c>
      <c r="M43" s="109">
        <v>8125</v>
      </c>
    </row>
    <row r="44" spans="2:13" ht="27.75" customHeight="1" x14ac:dyDescent="0.15">
      <c r="B44" s="1280"/>
      <c r="C44" s="1281"/>
      <c r="D44" s="106"/>
      <c r="E44" s="1284" t="s">
        <v>34</v>
      </c>
      <c r="F44" s="1284"/>
      <c r="G44" s="1284"/>
      <c r="H44" s="1285"/>
      <c r="I44" s="107" t="s">
        <v>519</v>
      </c>
      <c r="J44" s="108" t="s">
        <v>519</v>
      </c>
      <c r="K44" s="108" t="s">
        <v>519</v>
      </c>
      <c r="L44" s="108" t="s">
        <v>519</v>
      </c>
      <c r="M44" s="109" t="s">
        <v>519</v>
      </c>
    </row>
    <row r="45" spans="2:13" ht="27.75" customHeight="1" x14ac:dyDescent="0.15">
      <c r="B45" s="1280"/>
      <c r="C45" s="1281"/>
      <c r="D45" s="106"/>
      <c r="E45" s="1284" t="s">
        <v>35</v>
      </c>
      <c r="F45" s="1284"/>
      <c r="G45" s="1284"/>
      <c r="H45" s="1285"/>
      <c r="I45" s="107">
        <v>5942</v>
      </c>
      <c r="J45" s="108">
        <v>5995</v>
      </c>
      <c r="K45" s="108">
        <v>5841</v>
      </c>
      <c r="L45" s="108">
        <v>5876</v>
      </c>
      <c r="M45" s="109">
        <v>5854</v>
      </c>
    </row>
    <row r="46" spans="2:13" ht="27.75" customHeight="1" x14ac:dyDescent="0.15">
      <c r="B46" s="1280"/>
      <c r="C46" s="1281"/>
      <c r="D46" s="110"/>
      <c r="E46" s="1284" t="s">
        <v>36</v>
      </c>
      <c r="F46" s="1284"/>
      <c r="G46" s="1284"/>
      <c r="H46" s="1285"/>
      <c r="I46" s="107">
        <v>5</v>
      </c>
      <c r="J46" s="108" t="s">
        <v>519</v>
      </c>
      <c r="K46" s="108">
        <v>2</v>
      </c>
      <c r="L46" s="108">
        <v>6</v>
      </c>
      <c r="M46" s="109" t="s">
        <v>519</v>
      </c>
    </row>
    <row r="47" spans="2:13" ht="27.75" customHeight="1" x14ac:dyDescent="0.15">
      <c r="B47" s="1280"/>
      <c r="C47" s="1281"/>
      <c r="D47" s="111"/>
      <c r="E47" s="1294" t="s">
        <v>37</v>
      </c>
      <c r="F47" s="1295"/>
      <c r="G47" s="1295"/>
      <c r="H47" s="1296"/>
      <c r="I47" s="107" t="s">
        <v>519</v>
      </c>
      <c r="J47" s="108" t="s">
        <v>519</v>
      </c>
      <c r="K47" s="108" t="s">
        <v>519</v>
      </c>
      <c r="L47" s="108" t="s">
        <v>519</v>
      </c>
      <c r="M47" s="109" t="s">
        <v>519</v>
      </c>
    </row>
    <row r="48" spans="2:13" ht="27.75" customHeight="1" x14ac:dyDescent="0.15">
      <c r="B48" s="1280"/>
      <c r="C48" s="1281"/>
      <c r="D48" s="106"/>
      <c r="E48" s="1284" t="s">
        <v>38</v>
      </c>
      <c r="F48" s="1284"/>
      <c r="G48" s="1284"/>
      <c r="H48" s="1285"/>
      <c r="I48" s="107" t="s">
        <v>519</v>
      </c>
      <c r="J48" s="108" t="s">
        <v>519</v>
      </c>
      <c r="K48" s="108" t="s">
        <v>519</v>
      </c>
      <c r="L48" s="108" t="s">
        <v>519</v>
      </c>
      <c r="M48" s="109" t="s">
        <v>519</v>
      </c>
    </row>
    <row r="49" spans="2:13" ht="27.75" customHeight="1" x14ac:dyDescent="0.15">
      <c r="B49" s="1282"/>
      <c r="C49" s="1283"/>
      <c r="D49" s="106"/>
      <c r="E49" s="1284" t="s">
        <v>39</v>
      </c>
      <c r="F49" s="1284"/>
      <c r="G49" s="1284"/>
      <c r="H49" s="1285"/>
      <c r="I49" s="107" t="s">
        <v>519</v>
      </c>
      <c r="J49" s="108" t="s">
        <v>519</v>
      </c>
      <c r="K49" s="108" t="s">
        <v>519</v>
      </c>
      <c r="L49" s="108" t="s">
        <v>519</v>
      </c>
      <c r="M49" s="109" t="s">
        <v>519</v>
      </c>
    </row>
    <row r="50" spans="2:13" ht="27.75" customHeight="1" x14ac:dyDescent="0.15">
      <c r="B50" s="1278" t="s">
        <v>40</v>
      </c>
      <c r="C50" s="1279"/>
      <c r="D50" s="112"/>
      <c r="E50" s="1284" t="s">
        <v>41</v>
      </c>
      <c r="F50" s="1284"/>
      <c r="G50" s="1284"/>
      <c r="H50" s="1285"/>
      <c r="I50" s="107">
        <v>18072</v>
      </c>
      <c r="J50" s="108">
        <v>18053</v>
      </c>
      <c r="K50" s="108">
        <v>17288</v>
      </c>
      <c r="L50" s="108">
        <v>16438</v>
      </c>
      <c r="M50" s="109">
        <v>15236</v>
      </c>
    </row>
    <row r="51" spans="2:13" ht="27.75" customHeight="1" x14ac:dyDescent="0.15">
      <c r="B51" s="1280"/>
      <c r="C51" s="1281"/>
      <c r="D51" s="106"/>
      <c r="E51" s="1284" t="s">
        <v>42</v>
      </c>
      <c r="F51" s="1284"/>
      <c r="G51" s="1284"/>
      <c r="H51" s="1285"/>
      <c r="I51" s="107">
        <v>1905</v>
      </c>
      <c r="J51" s="108">
        <v>1773</v>
      </c>
      <c r="K51" s="108">
        <v>1691</v>
      </c>
      <c r="L51" s="108">
        <v>1644</v>
      </c>
      <c r="M51" s="109">
        <v>1564</v>
      </c>
    </row>
    <row r="52" spans="2:13" ht="27.75" customHeight="1" x14ac:dyDescent="0.15">
      <c r="B52" s="1282"/>
      <c r="C52" s="1283"/>
      <c r="D52" s="106"/>
      <c r="E52" s="1284" t="s">
        <v>43</v>
      </c>
      <c r="F52" s="1284"/>
      <c r="G52" s="1284"/>
      <c r="H52" s="1285"/>
      <c r="I52" s="107">
        <v>23754</v>
      </c>
      <c r="J52" s="108">
        <v>22751</v>
      </c>
      <c r="K52" s="108">
        <v>22228</v>
      </c>
      <c r="L52" s="108">
        <v>21832</v>
      </c>
      <c r="M52" s="109">
        <v>21292</v>
      </c>
    </row>
    <row r="53" spans="2:13" ht="27.75" customHeight="1" thickBot="1" x14ac:dyDescent="0.2">
      <c r="B53" s="1286" t="s">
        <v>44</v>
      </c>
      <c r="C53" s="1287"/>
      <c r="D53" s="113"/>
      <c r="E53" s="1288" t="s">
        <v>45</v>
      </c>
      <c r="F53" s="1288"/>
      <c r="G53" s="1288"/>
      <c r="H53" s="1289"/>
      <c r="I53" s="114">
        <v>-8512</v>
      </c>
      <c r="J53" s="115">
        <v>-8755</v>
      </c>
      <c r="K53" s="115">
        <v>-8494</v>
      </c>
      <c r="L53" s="115">
        <v>-7559</v>
      </c>
      <c r="M53" s="116">
        <v>-5773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wofTwAzievDJt03lU3T79daY7WIuZZcC0BmxRCaX6iggWegFZac3zhaV15MGF9iWOTs9yPJiyj+E94cPxHwQ==" saltValue="W8qHcdSzWatuocdO6BMv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4967</v>
      </c>
      <c r="G55" s="128">
        <v>4116</v>
      </c>
      <c r="H55" s="129">
        <v>4675</v>
      </c>
    </row>
    <row r="56" spans="2:8" ht="52.5" customHeight="1" x14ac:dyDescent="0.15">
      <c r="B56" s="130"/>
      <c r="C56" s="1307" t="s">
        <v>49</v>
      </c>
      <c r="D56" s="1307"/>
      <c r="E56" s="1308"/>
      <c r="F56" s="131">
        <v>7986</v>
      </c>
      <c r="G56" s="131">
        <v>7989</v>
      </c>
      <c r="H56" s="132">
        <v>7706</v>
      </c>
    </row>
    <row r="57" spans="2:8" ht="53.25" customHeight="1" x14ac:dyDescent="0.15">
      <c r="B57" s="130"/>
      <c r="C57" s="1309" t="s">
        <v>50</v>
      </c>
      <c r="D57" s="1309"/>
      <c r="E57" s="1310"/>
      <c r="F57" s="133">
        <v>4358</v>
      </c>
      <c r="G57" s="133">
        <v>4956</v>
      </c>
      <c r="H57" s="134">
        <v>4851</v>
      </c>
    </row>
    <row r="58" spans="2:8" ht="45.75" customHeight="1" x14ac:dyDescent="0.15">
      <c r="B58" s="135"/>
      <c r="C58" s="1297" t="s">
        <v>595</v>
      </c>
      <c r="D58" s="1298"/>
      <c r="E58" s="1299"/>
      <c r="F58" s="136">
        <v>1781</v>
      </c>
      <c r="G58" s="136">
        <v>1781</v>
      </c>
      <c r="H58" s="137">
        <v>3241</v>
      </c>
    </row>
    <row r="59" spans="2:8" ht="45.75" customHeight="1" x14ac:dyDescent="0.15">
      <c r="B59" s="135"/>
      <c r="C59" s="1297" t="s">
        <v>591</v>
      </c>
      <c r="D59" s="1298"/>
      <c r="E59" s="1299"/>
      <c r="F59" s="136">
        <v>645</v>
      </c>
      <c r="G59" s="136">
        <v>645</v>
      </c>
      <c r="H59" s="137">
        <v>647</v>
      </c>
    </row>
    <row r="60" spans="2:8" ht="45.75" customHeight="1" x14ac:dyDescent="0.15">
      <c r="B60" s="135"/>
      <c r="C60" s="1297" t="s">
        <v>592</v>
      </c>
      <c r="D60" s="1298"/>
      <c r="E60" s="1299"/>
      <c r="F60" s="136">
        <v>439</v>
      </c>
      <c r="G60" s="136">
        <v>439</v>
      </c>
      <c r="H60" s="137">
        <v>407</v>
      </c>
    </row>
    <row r="61" spans="2:8" ht="45.75" customHeight="1" x14ac:dyDescent="0.15">
      <c r="B61" s="135"/>
      <c r="C61" s="1297" t="s">
        <v>593</v>
      </c>
      <c r="D61" s="1298"/>
      <c r="E61" s="1299"/>
      <c r="F61" s="136">
        <v>228</v>
      </c>
      <c r="G61" s="136">
        <v>228</v>
      </c>
      <c r="H61" s="137">
        <v>188</v>
      </c>
    </row>
    <row r="62" spans="2:8" ht="45.75" customHeight="1" thickBot="1" x14ac:dyDescent="0.2">
      <c r="B62" s="138"/>
      <c r="C62" s="1300" t="s">
        <v>594</v>
      </c>
      <c r="D62" s="1301"/>
      <c r="E62" s="1302"/>
      <c r="F62" s="139">
        <v>163</v>
      </c>
      <c r="G62" s="139">
        <v>164</v>
      </c>
      <c r="H62" s="140">
        <v>164</v>
      </c>
    </row>
    <row r="63" spans="2:8" ht="52.5" customHeight="1" thickBot="1" x14ac:dyDescent="0.2">
      <c r="B63" s="141"/>
      <c r="C63" s="1303" t="s">
        <v>51</v>
      </c>
      <c r="D63" s="1303"/>
      <c r="E63" s="1304"/>
      <c r="F63" s="142">
        <v>17311</v>
      </c>
      <c r="G63" s="142">
        <v>17061</v>
      </c>
      <c r="H63" s="143">
        <v>17233</v>
      </c>
    </row>
    <row r="64" spans="2:8" ht="15" customHeight="1" x14ac:dyDescent="0.15"/>
  </sheetData>
  <sheetProtection algorithmName="SHA-512" hashValue="4gAXeUk+zGX0ZJbqHTLt6c7jZ+JF0BLGFHg5X94Qnaj/Ok/rk8PhQdZ2A/v5+PsSBD9eONOliI83JHJwp7DMLg==" saltValue="UkjjtN49oE8AITDpUd7W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621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560</v>
      </c>
      <c r="BQ50" s="1325"/>
      <c r="BR50" s="1325"/>
      <c r="BS50" s="1325"/>
      <c r="BT50" s="1325"/>
      <c r="BU50" s="1325"/>
      <c r="BV50" s="1325"/>
      <c r="BW50" s="1325"/>
      <c r="BX50" s="1325" t="s">
        <v>561</v>
      </c>
      <c r="BY50" s="1325"/>
      <c r="BZ50" s="1325"/>
      <c r="CA50" s="1325"/>
      <c r="CB50" s="1325"/>
      <c r="CC50" s="1325"/>
      <c r="CD50" s="1325"/>
      <c r="CE50" s="1325"/>
      <c r="CF50" s="1325" t="s">
        <v>562</v>
      </c>
      <c r="CG50" s="1325"/>
      <c r="CH50" s="1325"/>
      <c r="CI50" s="1325"/>
      <c r="CJ50" s="1325"/>
      <c r="CK50" s="1325"/>
      <c r="CL50" s="1325"/>
      <c r="CM50" s="1325"/>
      <c r="CN50" s="1325" t="s">
        <v>563</v>
      </c>
      <c r="CO50" s="1325"/>
      <c r="CP50" s="1325"/>
      <c r="CQ50" s="1325"/>
      <c r="CR50" s="1325"/>
      <c r="CS50" s="1325"/>
      <c r="CT50" s="1325"/>
      <c r="CU50" s="1325"/>
      <c r="CV50" s="1325" t="s">
        <v>564</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608</v>
      </c>
      <c r="AO51" s="1328"/>
      <c r="AP51" s="1328"/>
      <c r="AQ51" s="1328"/>
      <c r="AR51" s="1328"/>
      <c r="AS51" s="1328"/>
      <c r="AT51" s="1328"/>
      <c r="AU51" s="1328"/>
      <c r="AV51" s="1328"/>
      <c r="AW51" s="1328"/>
      <c r="AX51" s="1328"/>
      <c r="AY51" s="1328"/>
      <c r="AZ51" s="1328"/>
      <c r="BA51" s="1328"/>
      <c r="BB51" s="1328" t="s">
        <v>609</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610</v>
      </c>
      <c r="BC53" s="1328"/>
      <c r="BD53" s="1328"/>
      <c r="BE53" s="1328"/>
      <c r="BF53" s="1328"/>
      <c r="BG53" s="1328"/>
      <c r="BH53" s="1328"/>
      <c r="BI53" s="1328"/>
      <c r="BJ53" s="1328"/>
      <c r="BK53" s="1328"/>
      <c r="BL53" s="1328"/>
      <c r="BM53" s="1328"/>
      <c r="BN53" s="1328"/>
      <c r="BO53" s="1328"/>
      <c r="BP53" s="1311">
        <v>53.3</v>
      </c>
      <c r="BQ53" s="1311"/>
      <c r="BR53" s="1311"/>
      <c r="BS53" s="1311"/>
      <c r="BT53" s="1311"/>
      <c r="BU53" s="1311"/>
      <c r="BV53" s="1311"/>
      <c r="BW53" s="1311"/>
      <c r="BX53" s="1311">
        <v>54.9</v>
      </c>
      <c r="BY53" s="1311"/>
      <c r="BZ53" s="1311"/>
      <c r="CA53" s="1311"/>
      <c r="CB53" s="1311"/>
      <c r="CC53" s="1311"/>
      <c r="CD53" s="1311"/>
      <c r="CE53" s="1311"/>
      <c r="CF53" s="1311">
        <v>56.4</v>
      </c>
      <c r="CG53" s="1311"/>
      <c r="CH53" s="1311"/>
      <c r="CI53" s="1311"/>
      <c r="CJ53" s="1311"/>
      <c r="CK53" s="1311"/>
      <c r="CL53" s="1311"/>
      <c r="CM53" s="1311"/>
      <c r="CN53" s="1311">
        <v>57.9</v>
      </c>
      <c r="CO53" s="1311"/>
      <c r="CP53" s="1311"/>
      <c r="CQ53" s="1311"/>
      <c r="CR53" s="1311"/>
      <c r="CS53" s="1311"/>
      <c r="CT53" s="1311"/>
      <c r="CU53" s="1311"/>
      <c r="CV53" s="1311">
        <v>59.3</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611</v>
      </c>
      <c r="AO55" s="1325"/>
      <c r="AP55" s="1325"/>
      <c r="AQ55" s="1325"/>
      <c r="AR55" s="1325"/>
      <c r="AS55" s="1325"/>
      <c r="AT55" s="1325"/>
      <c r="AU55" s="1325"/>
      <c r="AV55" s="1325"/>
      <c r="AW55" s="1325"/>
      <c r="AX55" s="1325"/>
      <c r="AY55" s="1325"/>
      <c r="AZ55" s="1325"/>
      <c r="BA55" s="1325"/>
      <c r="BB55" s="1328" t="s">
        <v>612</v>
      </c>
      <c r="BC55" s="1328"/>
      <c r="BD55" s="1328"/>
      <c r="BE55" s="1328"/>
      <c r="BF55" s="1328"/>
      <c r="BG55" s="1328"/>
      <c r="BH55" s="1328"/>
      <c r="BI55" s="1328"/>
      <c r="BJ55" s="1328"/>
      <c r="BK55" s="1328"/>
      <c r="BL55" s="1328"/>
      <c r="BM55" s="1328"/>
      <c r="BN55" s="1328"/>
      <c r="BO55" s="1328"/>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613</v>
      </c>
      <c r="BC57" s="1328"/>
      <c r="BD57" s="1328"/>
      <c r="BE57" s="1328"/>
      <c r="BF57" s="1328"/>
      <c r="BG57" s="1328"/>
      <c r="BH57" s="1328"/>
      <c r="BI57" s="1328"/>
      <c r="BJ57" s="1328"/>
      <c r="BK57" s="1328"/>
      <c r="BL57" s="1328"/>
      <c r="BM57" s="1328"/>
      <c r="BN57" s="1328"/>
      <c r="BO57" s="1328"/>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620</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560</v>
      </c>
      <c r="BQ72" s="1325"/>
      <c r="BR72" s="1325"/>
      <c r="BS72" s="1325"/>
      <c r="BT72" s="1325"/>
      <c r="BU72" s="1325"/>
      <c r="BV72" s="1325"/>
      <c r="BW72" s="1325"/>
      <c r="BX72" s="1325" t="s">
        <v>561</v>
      </c>
      <c r="BY72" s="1325"/>
      <c r="BZ72" s="1325"/>
      <c r="CA72" s="1325"/>
      <c r="CB72" s="1325"/>
      <c r="CC72" s="1325"/>
      <c r="CD72" s="1325"/>
      <c r="CE72" s="1325"/>
      <c r="CF72" s="1325" t="s">
        <v>562</v>
      </c>
      <c r="CG72" s="1325"/>
      <c r="CH72" s="1325"/>
      <c r="CI72" s="1325"/>
      <c r="CJ72" s="1325"/>
      <c r="CK72" s="1325"/>
      <c r="CL72" s="1325"/>
      <c r="CM72" s="1325"/>
      <c r="CN72" s="1325" t="s">
        <v>563</v>
      </c>
      <c r="CO72" s="1325"/>
      <c r="CP72" s="1325"/>
      <c r="CQ72" s="1325"/>
      <c r="CR72" s="1325"/>
      <c r="CS72" s="1325"/>
      <c r="CT72" s="1325"/>
      <c r="CU72" s="1325"/>
      <c r="CV72" s="1325" t="s">
        <v>564</v>
      </c>
      <c r="CW72" s="1325"/>
      <c r="CX72" s="1325"/>
      <c r="CY72" s="1325"/>
      <c r="CZ72" s="1325"/>
      <c r="DA72" s="1325"/>
      <c r="DB72" s="1325"/>
      <c r="DC72" s="1325"/>
    </row>
    <row r="73" spans="2:107" x14ac:dyDescent="0.15">
      <c r="B73" s="397"/>
      <c r="G73" s="1326"/>
      <c r="H73" s="1326"/>
      <c r="I73" s="1326"/>
      <c r="J73" s="1326"/>
      <c r="K73" s="1339"/>
      <c r="L73" s="1339"/>
      <c r="M73" s="1339"/>
      <c r="N73" s="1339"/>
      <c r="AM73" s="406"/>
      <c r="AN73" s="1328" t="s">
        <v>608</v>
      </c>
      <c r="AO73" s="1328"/>
      <c r="AP73" s="1328"/>
      <c r="AQ73" s="1328"/>
      <c r="AR73" s="1328"/>
      <c r="AS73" s="1328"/>
      <c r="AT73" s="1328"/>
      <c r="AU73" s="1328"/>
      <c r="AV73" s="1328"/>
      <c r="AW73" s="1328"/>
      <c r="AX73" s="1328"/>
      <c r="AY73" s="1328"/>
      <c r="AZ73" s="1328"/>
      <c r="BA73" s="1328"/>
      <c r="BB73" s="1328" t="s">
        <v>609</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9"/>
      <c r="L74" s="1339"/>
      <c r="M74" s="1339"/>
      <c r="N74" s="1339"/>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615</v>
      </c>
      <c r="BC75" s="1328"/>
      <c r="BD75" s="1328"/>
      <c r="BE75" s="1328"/>
      <c r="BF75" s="1328"/>
      <c r="BG75" s="1328"/>
      <c r="BH75" s="1328"/>
      <c r="BI75" s="1328"/>
      <c r="BJ75" s="1328"/>
      <c r="BK75" s="1328"/>
      <c r="BL75" s="1328"/>
      <c r="BM75" s="1328"/>
      <c r="BN75" s="1328"/>
      <c r="BO75" s="1328"/>
      <c r="BP75" s="1311">
        <v>4.5</v>
      </c>
      <c r="BQ75" s="1311"/>
      <c r="BR75" s="1311"/>
      <c r="BS75" s="1311"/>
      <c r="BT75" s="1311"/>
      <c r="BU75" s="1311"/>
      <c r="BV75" s="1311"/>
      <c r="BW75" s="1311"/>
      <c r="BX75" s="1311">
        <v>3.5</v>
      </c>
      <c r="BY75" s="1311"/>
      <c r="BZ75" s="1311"/>
      <c r="CA75" s="1311"/>
      <c r="CB75" s="1311"/>
      <c r="CC75" s="1311"/>
      <c r="CD75" s="1311"/>
      <c r="CE75" s="1311"/>
      <c r="CF75" s="1311">
        <v>2.2000000000000002</v>
      </c>
      <c r="CG75" s="1311"/>
      <c r="CH75" s="1311"/>
      <c r="CI75" s="1311"/>
      <c r="CJ75" s="1311"/>
      <c r="CK75" s="1311"/>
      <c r="CL75" s="1311"/>
      <c r="CM75" s="1311"/>
      <c r="CN75" s="1311">
        <v>1.9</v>
      </c>
      <c r="CO75" s="1311"/>
      <c r="CP75" s="1311"/>
      <c r="CQ75" s="1311"/>
      <c r="CR75" s="1311"/>
      <c r="CS75" s="1311"/>
      <c r="CT75" s="1311"/>
      <c r="CU75" s="1311"/>
      <c r="CV75" s="1311">
        <v>2</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9"/>
      <c r="L77" s="1339"/>
      <c r="M77" s="1339"/>
      <c r="N77" s="1339"/>
      <c r="AN77" s="1325" t="s">
        <v>616</v>
      </c>
      <c r="AO77" s="1325"/>
      <c r="AP77" s="1325"/>
      <c r="AQ77" s="1325"/>
      <c r="AR77" s="1325"/>
      <c r="AS77" s="1325"/>
      <c r="AT77" s="1325"/>
      <c r="AU77" s="1325"/>
      <c r="AV77" s="1325"/>
      <c r="AW77" s="1325"/>
      <c r="AX77" s="1325"/>
      <c r="AY77" s="1325"/>
      <c r="AZ77" s="1325"/>
      <c r="BA77" s="1325"/>
      <c r="BB77" s="1328" t="s">
        <v>609</v>
      </c>
      <c r="BC77" s="1328"/>
      <c r="BD77" s="1328"/>
      <c r="BE77" s="1328"/>
      <c r="BF77" s="1328"/>
      <c r="BG77" s="1328"/>
      <c r="BH77" s="1328"/>
      <c r="BI77" s="1328"/>
      <c r="BJ77" s="1328"/>
      <c r="BK77" s="1328"/>
      <c r="BL77" s="1328"/>
      <c r="BM77" s="1328"/>
      <c r="BN77" s="1328"/>
      <c r="BO77" s="1328"/>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21"/>
      <c r="H78" s="1321"/>
      <c r="I78" s="1321"/>
      <c r="J78" s="1321"/>
      <c r="K78" s="1339"/>
      <c r="L78" s="1339"/>
      <c r="M78" s="1339"/>
      <c r="N78" s="1339"/>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40"/>
      <c r="L79" s="1340"/>
      <c r="M79" s="1340"/>
      <c r="N79" s="1340"/>
      <c r="AN79" s="1325"/>
      <c r="AO79" s="1325"/>
      <c r="AP79" s="1325"/>
      <c r="AQ79" s="1325"/>
      <c r="AR79" s="1325"/>
      <c r="AS79" s="1325"/>
      <c r="AT79" s="1325"/>
      <c r="AU79" s="1325"/>
      <c r="AV79" s="1325"/>
      <c r="AW79" s="1325"/>
      <c r="AX79" s="1325"/>
      <c r="AY79" s="1325"/>
      <c r="AZ79" s="1325"/>
      <c r="BA79" s="1325"/>
      <c r="BB79" s="1328" t="s">
        <v>617</v>
      </c>
      <c r="BC79" s="1328"/>
      <c r="BD79" s="1328"/>
      <c r="BE79" s="1328"/>
      <c r="BF79" s="1328"/>
      <c r="BG79" s="1328"/>
      <c r="BH79" s="1328"/>
      <c r="BI79" s="1328"/>
      <c r="BJ79" s="1328"/>
      <c r="BK79" s="1328"/>
      <c r="BL79" s="1328"/>
      <c r="BM79" s="1328"/>
      <c r="BN79" s="1328"/>
      <c r="BO79" s="1328"/>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21"/>
      <c r="H80" s="1321"/>
      <c r="I80" s="1330"/>
      <c r="J80" s="1330"/>
      <c r="K80" s="1340"/>
      <c r="L80" s="1340"/>
      <c r="M80" s="1340"/>
      <c r="N80" s="1340"/>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Wdm68ykhbdweKvg05f8/jC8eegFLyMzukviGNV7I2Xz7HnssfjAGAWAFO8SDfLBtzGXhzeGKGmISUB1q+XXUQ==" saltValue="oacDz5UwTZI6KpR5UNvf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pCggJWz9xGxLRRH3qtFHqKugR0bT6FBVlyhuq45ZkNkOdx2tPq0G7Na+x7twxeIJaeudPDN4uXX8xumfvAZVow==" saltValue="0yVUVaUk8p5IXUHJeRQck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mFBRpi/sB9THv462uuYnDkyhcNjV7XWLfbPA8QF2rUHiciikp0nxcJP888WCqO+x4T6lxEsgdBJtJbcsilW/3g==" saltValue="JnRA6B0hzgkKviis5PKdU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37770</v>
      </c>
      <c r="E3" s="162"/>
      <c r="F3" s="163">
        <v>67319</v>
      </c>
      <c r="G3" s="164"/>
      <c r="H3" s="165"/>
    </row>
    <row r="4" spans="1:8" x14ac:dyDescent="0.15">
      <c r="A4" s="166"/>
      <c r="B4" s="167"/>
      <c r="C4" s="168"/>
      <c r="D4" s="169">
        <v>26696</v>
      </c>
      <c r="E4" s="170"/>
      <c r="F4" s="171">
        <v>38101</v>
      </c>
      <c r="G4" s="172"/>
      <c r="H4" s="173"/>
    </row>
    <row r="5" spans="1:8" x14ac:dyDescent="0.15">
      <c r="A5" s="154" t="s">
        <v>552</v>
      </c>
      <c r="B5" s="159"/>
      <c r="C5" s="160"/>
      <c r="D5" s="161">
        <v>56872</v>
      </c>
      <c r="E5" s="162"/>
      <c r="F5" s="163">
        <v>70615</v>
      </c>
      <c r="G5" s="164"/>
      <c r="H5" s="165"/>
    </row>
    <row r="6" spans="1:8" x14ac:dyDescent="0.15">
      <c r="A6" s="166"/>
      <c r="B6" s="167"/>
      <c r="C6" s="168"/>
      <c r="D6" s="169">
        <v>37304</v>
      </c>
      <c r="E6" s="170"/>
      <c r="F6" s="171">
        <v>37382</v>
      </c>
      <c r="G6" s="172"/>
      <c r="H6" s="173"/>
    </row>
    <row r="7" spans="1:8" x14ac:dyDescent="0.15">
      <c r="A7" s="154" t="s">
        <v>553</v>
      </c>
      <c r="B7" s="159"/>
      <c r="C7" s="160"/>
      <c r="D7" s="161">
        <v>68902</v>
      </c>
      <c r="E7" s="162"/>
      <c r="F7" s="163">
        <v>69185</v>
      </c>
      <c r="G7" s="164"/>
      <c r="H7" s="165"/>
    </row>
    <row r="8" spans="1:8" x14ac:dyDescent="0.15">
      <c r="A8" s="166"/>
      <c r="B8" s="167"/>
      <c r="C8" s="168"/>
      <c r="D8" s="169">
        <v>51850</v>
      </c>
      <c r="E8" s="170"/>
      <c r="F8" s="171">
        <v>38519</v>
      </c>
      <c r="G8" s="172"/>
      <c r="H8" s="173"/>
    </row>
    <row r="9" spans="1:8" x14ac:dyDescent="0.15">
      <c r="A9" s="154" t="s">
        <v>554</v>
      </c>
      <c r="B9" s="159"/>
      <c r="C9" s="160"/>
      <c r="D9" s="161">
        <v>80006</v>
      </c>
      <c r="E9" s="162"/>
      <c r="F9" s="163">
        <v>70166</v>
      </c>
      <c r="G9" s="164"/>
      <c r="H9" s="165"/>
    </row>
    <row r="10" spans="1:8" x14ac:dyDescent="0.15">
      <c r="A10" s="166"/>
      <c r="B10" s="167"/>
      <c r="C10" s="168"/>
      <c r="D10" s="169">
        <v>31078</v>
      </c>
      <c r="E10" s="170"/>
      <c r="F10" s="171">
        <v>36115</v>
      </c>
      <c r="G10" s="172"/>
      <c r="H10" s="173"/>
    </row>
    <row r="11" spans="1:8" x14ac:dyDescent="0.15">
      <c r="A11" s="154" t="s">
        <v>555</v>
      </c>
      <c r="B11" s="159"/>
      <c r="C11" s="160"/>
      <c r="D11" s="161">
        <v>90945</v>
      </c>
      <c r="E11" s="162"/>
      <c r="F11" s="163">
        <v>92632</v>
      </c>
      <c r="G11" s="164"/>
      <c r="H11" s="165"/>
    </row>
    <row r="12" spans="1:8" x14ac:dyDescent="0.15">
      <c r="A12" s="166"/>
      <c r="B12" s="167"/>
      <c r="C12" s="174"/>
      <c r="D12" s="169">
        <v>40399</v>
      </c>
      <c r="E12" s="170"/>
      <c r="F12" s="171">
        <v>47978</v>
      </c>
      <c r="G12" s="172"/>
      <c r="H12" s="173"/>
    </row>
    <row r="13" spans="1:8" x14ac:dyDescent="0.15">
      <c r="A13" s="154"/>
      <c r="B13" s="159"/>
      <c r="C13" s="175"/>
      <c r="D13" s="176">
        <v>66899</v>
      </c>
      <c r="E13" s="177"/>
      <c r="F13" s="178">
        <v>73983</v>
      </c>
      <c r="G13" s="179"/>
      <c r="H13" s="165"/>
    </row>
    <row r="14" spans="1:8" x14ac:dyDescent="0.15">
      <c r="A14" s="166"/>
      <c r="B14" s="167"/>
      <c r="C14" s="168"/>
      <c r="D14" s="169">
        <v>37465</v>
      </c>
      <c r="E14" s="170"/>
      <c r="F14" s="171">
        <v>39619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5.72</v>
      </c>
      <c r="C19" s="180">
        <f>ROUND(VALUE(SUBSTITUTE(実質収支比率等に係る経年分析!G$48,"▲","-")),2)</f>
        <v>3.99</v>
      </c>
      <c r="D19" s="180">
        <f>ROUND(VALUE(SUBSTITUTE(実質収支比率等に係る経年分析!H$48,"▲","-")),2)</f>
        <v>4.13</v>
      </c>
      <c r="E19" s="180">
        <f>ROUND(VALUE(SUBSTITUTE(実質収支比率等に係る経年分析!I$48,"▲","-")),2)</f>
        <v>7.59</v>
      </c>
      <c r="F19" s="180">
        <f>ROUND(VALUE(SUBSTITUTE(実質収支比率等に係る経年分析!J$48,"▲","-")),2)</f>
        <v>8.69</v>
      </c>
    </row>
    <row r="20" spans="1:11" x14ac:dyDescent="0.15">
      <c r="A20" s="180" t="s">
        <v>55</v>
      </c>
      <c r="B20" s="180">
        <f>ROUND(VALUE(SUBSTITUTE(実質収支比率等に係る経年分析!F$47,"▲","-")),2)</f>
        <v>38.44</v>
      </c>
      <c r="C20" s="180">
        <f>ROUND(VALUE(SUBSTITUTE(実質収支比率等に係る経年分析!G$47,"▲","-")),2)</f>
        <v>36.520000000000003</v>
      </c>
      <c r="D20" s="180">
        <f>ROUND(VALUE(SUBSTITUTE(実質収支比率等に係る経年分析!H$47,"▲","-")),2)</f>
        <v>32.770000000000003</v>
      </c>
      <c r="E20" s="180">
        <f>ROUND(VALUE(SUBSTITUTE(実質収支比率等に係る経年分析!I$47,"▲","-")),2)</f>
        <v>28.01</v>
      </c>
      <c r="F20" s="180">
        <f>ROUND(VALUE(SUBSTITUTE(実質収支比率等に係る経年分析!J$47,"▲","-")),2)</f>
        <v>31.07</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-4.7300000000000004</v>
      </c>
      <c r="D21" s="180">
        <f>IF(ISNUMBER(VALUE(SUBSTITUTE(実質収支比率等に係る経年分析!H$49,"▲","-"))),ROUND(VALUE(SUBSTITUTE(実質収支比率等に係る経年分析!H$49,"▲","-")),2),NA())</f>
        <v>-3.45</v>
      </c>
      <c r="E21" s="180">
        <f>IF(ISNUMBER(VALUE(SUBSTITUTE(実質収支比率等に係る経年分析!I$49,"▲","-"))),ROUND(VALUE(SUBSTITUTE(実質収支比率等に係る経年分析!I$49,"▲","-")),2),NA())</f>
        <v>-2.4700000000000002</v>
      </c>
      <c r="F21" s="180">
        <f>IF(ISNUMBER(VALUE(SUBSTITUTE(実質収支比率等に係る経年分析!J$49,"▲","-"))),ROUND(VALUE(SUBSTITUTE(実質収支比率等に係る経年分析!J$49,"▲","-")),2),NA())</f>
        <v>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0.74</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下水道事業等会計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2.2400000000000002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2793</v>
      </c>
      <c r="E42" s="182"/>
      <c r="F42" s="182"/>
      <c r="G42" s="182">
        <f>'実質公債費比率（分子）の構造'!L$52</f>
        <v>2766</v>
      </c>
      <c r="H42" s="182"/>
      <c r="I42" s="182"/>
      <c r="J42" s="182">
        <f>'実質公債費比率（分子）の構造'!M$52</f>
        <v>2712</v>
      </c>
      <c r="K42" s="182"/>
      <c r="L42" s="182"/>
      <c r="M42" s="182">
        <f>'実質公債費比率（分子）の構造'!N$52</f>
        <v>2566</v>
      </c>
      <c r="N42" s="182"/>
      <c r="O42" s="182"/>
      <c r="P42" s="182">
        <f>'実質公債費比率（分子）の構造'!O$52</f>
        <v>2536</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871</v>
      </c>
      <c r="C46" s="182"/>
      <c r="D46" s="182"/>
      <c r="E46" s="182">
        <f>'実質公債費比率（分子）の構造'!L$48</f>
        <v>838</v>
      </c>
      <c r="F46" s="182"/>
      <c r="G46" s="182"/>
      <c r="H46" s="182">
        <f>'実質公債費比率（分子）の構造'!M$48</f>
        <v>765</v>
      </c>
      <c r="I46" s="182"/>
      <c r="J46" s="182"/>
      <c r="K46" s="182">
        <f>'実質公債費比率（分子）の構造'!N$48</f>
        <v>770</v>
      </c>
      <c r="L46" s="182"/>
      <c r="M46" s="182"/>
      <c r="N46" s="182">
        <f>'実質公債費比率（分子）の構造'!O$48</f>
        <v>778</v>
      </c>
      <c r="O46" s="182"/>
      <c r="P46" s="182"/>
    </row>
    <row r="47" spans="1:16" x14ac:dyDescent="0.15">
      <c r="A47" s="182" t="s">
        <v>68</v>
      </c>
      <c r="B47" s="182">
        <f>'実質公債費比率（分子）の構造'!K$47</f>
        <v>23</v>
      </c>
      <c r="C47" s="182"/>
      <c r="D47" s="182"/>
      <c r="E47" s="182">
        <f>'実質公債費比率（分子）の構造'!L$47</f>
        <v>17</v>
      </c>
      <c r="F47" s="182"/>
      <c r="G47" s="182"/>
      <c r="H47" s="182">
        <f>'実質公債費比率（分子）の構造'!M$47</f>
        <v>10</v>
      </c>
      <c r="I47" s="182"/>
      <c r="J47" s="182"/>
      <c r="K47" s="182">
        <f>'実質公債費比率（分子）の構造'!N$47</f>
        <v>3</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2356</v>
      </c>
      <c r="C49" s="182"/>
      <c r="D49" s="182"/>
      <c r="E49" s="182">
        <f>'実質公債費比率（分子）の構造'!L$45</f>
        <v>2156</v>
      </c>
      <c r="F49" s="182"/>
      <c r="G49" s="182"/>
      <c r="H49" s="182">
        <f>'実質公債費比率（分子）の構造'!M$45</f>
        <v>2113</v>
      </c>
      <c r="I49" s="182"/>
      <c r="J49" s="182"/>
      <c r="K49" s="182">
        <f>'実質公債費比率（分子）の構造'!N$45</f>
        <v>2091</v>
      </c>
      <c r="L49" s="182"/>
      <c r="M49" s="182"/>
      <c r="N49" s="182">
        <f>'実質公債費比率（分子）の構造'!O$45</f>
        <v>2162</v>
      </c>
      <c r="O49" s="182"/>
      <c r="P49" s="182"/>
    </row>
    <row r="50" spans="1:16" x14ac:dyDescent="0.15">
      <c r="A50" s="182" t="s">
        <v>71</v>
      </c>
      <c r="B50" s="182" t="e">
        <f>NA()</f>
        <v>#N/A</v>
      </c>
      <c r="C50" s="182">
        <f>IF(ISNUMBER('実質公債費比率（分子）の構造'!K$53),'実質公債費比率（分子）の構造'!K$53,NA())</f>
        <v>457</v>
      </c>
      <c r="D50" s="182" t="e">
        <f>NA()</f>
        <v>#N/A</v>
      </c>
      <c r="E50" s="182" t="e">
        <f>NA()</f>
        <v>#N/A</v>
      </c>
      <c r="F50" s="182">
        <f>IF(ISNUMBER('実質公債費比率（分子）の構造'!L$53),'実質公債費比率（分子）の構造'!L$53,NA())</f>
        <v>245</v>
      </c>
      <c r="G50" s="182" t="e">
        <f>NA()</f>
        <v>#N/A</v>
      </c>
      <c r="H50" s="182" t="e">
        <f>NA()</f>
        <v>#N/A</v>
      </c>
      <c r="I50" s="182">
        <f>IF(ISNUMBER('実質公債費比率（分子）の構造'!M$53),'実質公債費比率（分子）の構造'!M$53,NA())</f>
        <v>176</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404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23754</v>
      </c>
      <c r="E56" s="181"/>
      <c r="F56" s="181"/>
      <c r="G56" s="181">
        <f>'将来負担比率（分子）の構造'!J$52</f>
        <v>22751</v>
      </c>
      <c r="H56" s="181"/>
      <c r="I56" s="181"/>
      <c r="J56" s="181">
        <f>'将来負担比率（分子）の構造'!K$52</f>
        <v>22228</v>
      </c>
      <c r="K56" s="181"/>
      <c r="L56" s="181"/>
      <c r="M56" s="181">
        <f>'将来負担比率（分子）の構造'!L$52</f>
        <v>21832</v>
      </c>
      <c r="N56" s="181"/>
      <c r="O56" s="181"/>
      <c r="P56" s="181">
        <f>'将来負担比率（分子）の構造'!M$52</f>
        <v>21292</v>
      </c>
    </row>
    <row r="57" spans="1:16" x14ac:dyDescent="0.15">
      <c r="A57" s="181" t="s">
        <v>42</v>
      </c>
      <c r="B57" s="181"/>
      <c r="C57" s="181"/>
      <c r="D57" s="181">
        <f>'将来負担比率（分子）の構造'!I$51</f>
        <v>1905</v>
      </c>
      <c r="E57" s="181"/>
      <c r="F57" s="181"/>
      <c r="G57" s="181">
        <f>'将来負担比率（分子）の構造'!J$51</f>
        <v>1773</v>
      </c>
      <c r="H57" s="181"/>
      <c r="I57" s="181"/>
      <c r="J57" s="181">
        <f>'将来負担比率（分子）の構造'!K$51</f>
        <v>1691</v>
      </c>
      <c r="K57" s="181"/>
      <c r="L57" s="181"/>
      <c r="M57" s="181">
        <f>'将来負担比率（分子）の構造'!L$51</f>
        <v>1644</v>
      </c>
      <c r="N57" s="181"/>
      <c r="O57" s="181"/>
      <c r="P57" s="181">
        <f>'将来負担比率（分子）の構造'!M$51</f>
        <v>1564</v>
      </c>
    </row>
    <row r="58" spans="1:16" x14ac:dyDescent="0.15">
      <c r="A58" s="181" t="s">
        <v>41</v>
      </c>
      <c r="B58" s="181"/>
      <c r="C58" s="181"/>
      <c r="D58" s="181">
        <f>'将来負担比率（分子）の構造'!I$50</f>
        <v>18072</v>
      </c>
      <c r="E58" s="181"/>
      <c r="F58" s="181"/>
      <c r="G58" s="181">
        <f>'将来負担比率（分子）の構造'!J$50</f>
        <v>18053</v>
      </c>
      <c r="H58" s="181"/>
      <c r="I58" s="181"/>
      <c r="J58" s="181">
        <f>'将来負担比率（分子）の構造'!K$50</f>
        <v>17288</v>
      </c>
      <c r="K58" s="181"/>
      <c r="L58" s="181"/>
      <c r="M58" s="181">
        <f>'将来負担比率（分子）の構造'!L$50</f>
        <v>16438</v>
      </c>
      <c r="N58" s="181"/>
      <c r="O58" s="181"/>
      <c r="P58" s="181">
        <f>'将来負担比率（分子）の構造'!M$50</f>
        <v>15236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t="str">
        <f>'将来負担比率（分子）の構造'!J$46</f>
        <v>-</v>
      </c>
      <c r="F61" s="181"/>
      <c r="G61" s="181"/>
      <c r="H61" s="181">
        <f>'将来負担比率（分子）の構造'!K$46</f>
        <v>2</v>
      </c>
      <c r="I61" s="181"/>
      <c r="J61" s="181"/>
      <c r="K61" s="181">
        <f>'将来負担比率（分子）の構造'!L$46</f>
        <v>6</v>
      </c>
      <c r="L61" s="181"/>
      <c r="M61" s="181"/>
      <c r="N61" s="181" t="str">
        <f>'将来負担比率（分子）の構造'!M$46</f>
        <v>-</v>
      </c>
      <c r="O61" s="181"/>
      <c r="P61" s="181"/>
    </row>
    <row r="62" spans="1:16" x14ac:dyDescent="0.15">
      <c r="A62" s="181" t="s">
        <v>35</v>
      </c>
      <c r="B62" s="181">
        <f>'将来負担比率（分子）の構造'!I$45</f>
        <v>5942</v>
      </c>
      <c r="C62" s="181"/>
      <c r="D62" s="181"/>
      <c r="E62" s="181">
        <f>'将来負担比率（分子）の構造'!J$45</f>
        <v>5995</v>
      </c>
      <c r="F62" s="181"/>
      <c r="G62" s="181"/>
      <c r="H62" s="181">
        <f>'将来負担比率（分子）の構造'!K$45</f>
        <v>5841</v>
      </c>
      <c r="I62" s="181"/>
      <c r="J62" s="181"/>
      <c r="K62" s="181">
        <f>'将来負担比率（分子）の構造'!L$45</f>
        <v>5876</v>
      </c>
      <c r="L62" s="181"/>
      <c r="M62" s="181"/>
      <c r="N62" s="181">
        <f>'将来負担比率（分子）の構造'!M$45</f>
        <v>5854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9134</v>
      </c>
      <c r="C64" s="181"/>
      <c r="D64" s="181"/>
      <c r="E64" s="181">
        <f>'将来負担比率（分子）の構造'!J$43</f>
        <v>8566</v>
      </c>
      <c r="F64" s="181"/>
      <c r="G64" s="181"/>
      <c r="H64" s="181">
        <f>'将来負担比率（分子）の構造'!K$43</f>
        <v>8188</v>
      </c>
      <c r="I64" s="181"/>
      <c r="J64" s="181"/>
      <c r="K64" s="181">
        <f>'将来負担比率（分子）の構造'!L$43</f>
        <v>7974</v>
      </c>
      <c r="L64" s="181"/>
      <c r="M64" s="181"/>
      <c r="N64" s="181">
        <f>'将来負担比率（分子）の構造'!M$43</f>
        <v>8125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20139</v>
      </c>
      <c r="C66" s="181"/>
      <c r="D66" s="181"/>
      <c r="E66" s="181">
        <f>'将来負担比率（分子）の構造'!J$41</f>
        <v>19262</v>
      </c>
      <c r="F66" s="181"/>
      <c r="G66" s="181"/>
      <c r="H66" s="181">
        <f>'将来負担比率（分子）の構造'!K$41</f>
        <v>18682</v>
      </c>
      <c r="I66" s="181"/>
      <c r="J66" s="181"/>
      <c r="K66" s="181">
        <f>'将来負担比率（分子）の構造'!L$41</f>
        <v>18500</v>
      </c>
      <c r="L66" s="181"/>
      <c r="M66" s="181"/>
      <c r="N66" s="181">
        <f>'将来負担比率（分子）の構造'!M$41</f>
        <v>18341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4967</v>
      </c>
      <c r="C72" s="185">
        <f>基金残高に係る経年分析!G55</f>
        <v>4116</v>
      </c>
      <c r="D72" s="185">
        <f>基金残高に係る経年分析!H55</f>
        <v>4675</v>
      </c>
    </row>
    <row r="73" spans="1:16" x14ac:dyDescent="0.15">
      <c r="A73" s="184" t="s">
        <v>78</v>
      </c>
      <c r="B73" s="185">
        <f>基金残高に係る経年分析!F56</f>
        <v>7986</v>
      </c>
      <c r="C73" s="185">
        <f>基金残高に係る経年分析!G56</f>
        <v>7989</v>
      </c>
      <c r="D73" s="185">
        <f>基金残高に係る経年分析!H56</f>
        <v>7706</v>
      </c>
    </row>
    <row r="74" spans="1:16" x14ac:dyDescent="0.15">
      <c r="A74" s="184" t="s">
        <v>79</v>
      </c>
      <c r="B74" s="185">
        <f>基金残高に係る経年分析!F57</f>
        <v>4358</v>
      </c>
      <c r="C74" s="185">
        <f>基金残高に係る経年分析!G57</f>
        <v>4956</v>
      </c>
      <c r="D74" s="185">
        <f>基金残高に係る経年分析!H57</f>
        <v>4851</v>
      </c>
    </row>
  </sheetData>
  <sheetProtection algorithmName="SHA-512" hashValue="CYhrhxRAh1ymQ+cpAzV7xOZrMKGhEyRorWXES0W7NH9FP8OkODnNg/Xb+cXG7ADoqgvyU88Euhwakpz05BUnoQ==" saltValue="u3lQ3XCaDQBCJoVhzgzI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5429551</v>
      </c>
      <c r="S5" s="736"/>
      <c r="T5" s="736"/>
      <c r="U5" s="736"/>
      <c r="V5" s="736"/>
      <c r="W5" s="736"/>
      <c r="X5" s="736"/>
      <c r="Y5" s="779"/>
      <c r="Z5" s="797">
        <v>16.399999999999999</v>
      </c>
      <c r="AA5" s="797"/>
      <c r="AB5" s="797"/>
      <c r="AC5" s="797"/>
      <c r="AD5" s="798">
        <v>5255150</v>
      </c>
      <c r="AE5" s="798"/>
      <c r="AF5" s="798"/>
      <c r="AG5" s="798"/>
      <c r="AH5" s="798"/>
      <c r="AI5" s="798"/>
      <c r="AJ5" s="798"/>
      <c r="AK5" s="798"/>
      <c r="AL5" s="780">
        <v>36.1</v>
      </c>
      <c r="AM5" s="751"/>
      <c r="AN5" s="751"/>
      <c r="AO5" s="781"/>
      <c r="AP5" s="746" t="s">
        <v>227</v>
      </c>
      <c r="AQ5" s="747"/>
      <c r="AR5" s="747"/>
      <c r="AS5" s="747"/>
      <c r="AT5" s="747"/>
      <c r="AU5" s="747"/>
      <c r="AV5" s="747"/>
      <c r="AW5" s="747"/>
      <c r="AX5" s="747"/>
      <c r="AY5" s="747"/>
      <c r="AZ5" s="747"/>
      <c r="BA5" s="747"/>
      <c r="BB5" s="747"/>
      <c r="BC5" s="747"/>
      <c r="BD5" s="747"/>
      <c r="BE5" s="747"/>
      <c r="BF5" s="748"/>
      <c r="BG5" s="680">
        <v>5244246</v>
      </c>
      <c r="BH5" s="681"/>
      <c r="BI5" s="681"/>
      <c r="BJ5" s="681"/>
      <c r="BK5" s="681"/>
      <c r="BL5" s="681"/>
      <c r="BM5" s="681"/>
      <c r="BN5" s="682"/>
      <c r="BO5" s="713">
        <v>96.6</v>
      </c>
      <c r="BP5" s="713"/>
      <c r="BQ5" s="713"/>
      <c r="BR5" s="713"/>
      <c r="BS5" s="714">
        <v>22861</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358338</v>
      </c>
      <c r="S6" s="681"/>
      <c r="T6" s="681"/>
      <c r="U6" s="681"/>
      <c r="V6" s="681"/>
      <c r="W6" s="681"/>
      <c r="X6" s="681"/>
      <c r="Y6" s="682"/>
      <c r="Z6" s="713">
        <v>1.1000000000000001</v>
      </c>
      <c r="AA6" s="713"/>
      <c r="AB6" s="713"/>
      <c r="AC6" s="713"/>
      <c r="AD6" s="714">
        <v>358338</v>
      </c>
      <c r="AE6" s="714"/>
      <c r="AF6" s="714"/>
      <c r="AG6" s="714"/>
      <c r="AH6" s="714"/>
      <c r="AI6" s="714"/>
      <c r="AJ6" s="714"/>
      <c r="AK6" s="714"/>
      <c r="AL6" s="683">
        <v>2.5</v>
      </c>
      <c r="AM6" s="684"/>
      <c r="AN6" s="684"/>
      <c r="AO6" s="715"/>
      <c r="AP6" s="677" t="s">
        <v>232</v>
      </c>
      <c r="AQ6" s="678"/>
      <c r="AR6" s="678"/>
      <c r="AS6" s="678"/>
      <c r="AT6" s="678"/>
      <c r="AU6" s="678"/>
      <c r="AV6" s="678"/>
      <c r="AW6" s="678"/>
      <c r="AX6" s="678"/>
      <c r="AY6" s="678"/>
      <c r="AZ6" s="678"/>
      <c r="BA6" s="678"/>
      <c r="BB6" s="678"/>
      <c r="BC6" s="678"/>
      <c r="BD6" s="678"/>
      <c r="BE6" s="678"/>
      <c r="BF6" s="679"/>
      <c r="BG6" s="680">
        <v>5244246</v>
      </c>
      <c r="BH6" s="681"/>
      <c r="BI6" s="681"/>
      <c r="BJ6" s="681"/>
      <c r="BK6" s="681"/>
      <c r="BL6" s="681"/>
      <c r="BM6" s="681"/>
      <c r="BN6" s="682"/>
      <c r="BO6" s="713">
        <v>96.6</v>
      </c>
      <c r="BP6" s="713"/>
      <c r="BQ6" s="713"/>
      <c r="BR6" s="713"/>
      <c r="BS6" s="714">
        <v>22861</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199819</v>
      </c>
      <c r="CS6" s="681"/>
      <c r="CT6" s="681"/>
      <c r="CU6" s="681"/>
      <c r="CV6" s="681"/>
      <c r="CW6" s="681"/>
      <c r="CX6" s="681"/>
      <c r="CY6" s="682"/>
      <c r="CZ6" s="780">
        <v>0.6</v>
      </c>
      <c r="DA6" s="751"/>
      <c r="DB6" s="751"/>
      <c r="DC6" s="783"/>
      <c r="DD6" s="686">
        <v>303</v>
      </c>
      <c r="DE6" s="681"/>
      <c r="DF6" s="681"/>
      <c r="DG6" s="681"/>
      <c r="DH6" s="681"/>
      <c r="DI6" s="681"/>
      <c r="DJ6" s="681"/>
      <c r="DK6" s="681"/>
      <c r="DL6" s="681"/>
      <c r="DM6" s="681"/>
      <c r="DN6" s="681"/>
      <c r="DO6" s="681"/>
      <c r="DP6" s="682"/>
      <c r="DQ6" s="686">
        <v>199819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4625</v>
      </c>
      <c r="S7" s="681"/>
      <c r="T7" s="681"/>
      <c r="U7" s="681"/>
      <c r="V7" s="681"/>
      <c r="W7" s="681"/>
      <c r="X7" s="681"/>
      <c r="Y7" s="682"/>
      <c r="Z7" s="713">
        <v>0</v>
      </c>
      <c r="AA7" s="713"/>
      <c r="AB7" s="713"/>
      <c r="AC7" s="713"/>
      <c r="AD7" s="714">
        <v>4625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2535809</v>
      </c>
      <c r="BH7" s="681"/>
      <c r="BI7" s="681"/>
      <c r="BJ7" s="681"/>
      <c r="BK7" s="681"/>
      <c r="BL7" s="681"/>
      <c r="BM7" s="681"/>
      <c r="BN7" s="682"/>
      <c r="BO7" s="713">
        <v>46.7</v>
      </c>
      <c r="BP7" s="713"/>
      <c r="BQ7" s="713"/>
      <c r="BR7" s="713"/>
      <c r="BS7" s="714">
        <v>22861</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8294574</v>
      </c>
      <c r="CS7" s="681"/>
      <c r="CT7" s="681"/>
      <c r="CU7" s="681"/>
      <c r="CV7" s="681"/>
      <c r="CW7" s="681"/>
      <c r="CX7" s="681"/>
      <c r="CY7" s="682"/>
      <c r="CZ7" s="713">
        <v>26.3</v>
      </c>
      <c r="DA7" s="713"/>
      <c r="DB7" s="713"/>
      <c r="DC7" s="713"/>
      <c r="DD7" s="686">
        <v>78802</v>
      </c>
      <c r="DE7" s="681"/>
      <c r="DF7" s="681"/>
      <c r="DG7" s="681"/>
      <c r="DH7" s="681"/>
      <c r="DI7" s="681"/>
      <c r="DJ7" s="681"/>
      <c r="DK7" s="681"/>
      <c r="DL7" s="681"/>
      <c r="DM7" s="681"/>
      <c r="DN7" s="681"/>
      <c r="DO7" s="681"/>
      <c r="DP7" s="682"/>
      <c r="DQ7" s="686">
        <v>2758129</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22134</v>
      </c>
      <c r="S8" s="681"/>
      <c r="T8" s="681"/>
      <c r="U8" s="681"/>
      <c r="V8" s="681"/>
      <c r="W8" s="681"/>
      <c r="X8" s="681"/>
      <c r="Y8" s="682"/>
      <c r="Z8" s="713">
        <v>0.1</v>
      </c>
      <c r="AA8" s="713"/>
      <c r="AB8" s="713"/>
      <c r="AC8" s="713"/>
      <c r="AD8" s="714">
        <v>22134</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89772</v>
      </c>
      <c r="BH8" s="681"/>
      <c r="BI8" s="681"/>
      <c r="BJ8" s="681"/>
      <c r="BK8" s="681"/>
      <c r="BL8" s="681"/>
      <c r="BM8" s="681"/>
      <c r="BN8" s="682"/>
      <c r="BO8" s="713">
        <v>1.7</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7437092</v>
      </c>
      <c r="CS8" s="681"/>
      <c r="CT8" s="681"/>
      <c r="CU8" s="681"/>
      <c r="CV8" s="681"/>
      <c r="CW8" s="681"/>
      <c r="CX8" s="681"/>
      <c r="CY8" s="682"/>
      <c r="CZ8" s="713">
        <v>23.5</v>
      </c>
      <c r="DA8" s="713"/>
      <c r="DB8" s="713"/>
      <c r="DC8" s="713"/>
      <c r="DD8" s="686">
        <v>27082</v>
      </c>
      <c r="DE8" s="681"/>
      <c r="DF8" s="681"/>
      <c r="DG8" s="681"/>
      <c r="DH8" s="681"/>
      <c r="DI8" s="681"/>
      <c r="DJ8" s="681"/>
      <c r="DK8" s="681"/>
      <c r="DL8" s="681"/>
      <c r="DM8" s="681"/>
      <c r="DN8" s="681"/>
      <c r="DO8" s="681"/>
      <c r="DP8" s="682"/>
      <c r="DQ8" s="686">
        <v>4262365</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30768</v>
      </c>
      <c r="S9" s="681"/>
      <c r="T9" s="681"/>
      <c r="U9" s="681"/>
      <c r="V9" s="681"/>
      <c r="W9" s="681"/>
      <c r="X9" s="681"/>
      <c r="Y9" s="682"/>
      <c r="Z9" s="713">
        <v>0.1</v>
      </c>
      <c r="AA9" s="713"/>
      <c r="AB9" s="713"/>
      <c r="AC9" s="713"/>
      <c r="AD9" s="714">
        <v>30768</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2258428</v>
      </c>
      <c r="BH9" s="681"/>
      <c r="BI9" s="681"/>
      <c r="BJ9" s="681"/>
      <c r="BK9" s="681"/>
      <c r="BL9" s="681"/>
      <c r="BM9" s="681"/>
      <c r="BN9" s="682"/>
      <c r="BO9" s="713">
        <v>41.6</v>
      </c>
      <c r="BP9" s="713"/>
      <c r="BQ9" s="713"/>
      <c r="BR9" s="713"/>
      <c r="BS9" s="686" t="s">
        <v>239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2981310</v>
      </c>
      <c r="CS9" s="681"/>
      <c r="CT9" s="681"/>
      <c r="CU9" s="681"/>
      <c r="CV9" s="681"/>
      <c r="CW9" s="681"/>
      <c r="CX9" s="681"/>
      <c r="CY9" s="682"/>
      <c r="CZ9" s="713">
        <v>9.4</v>
      </c>
      <c r="DA9" s="713"/>
      <c r="DB9" s="713"/>
      <c r="DC9" s="713"/>
      <c r="DD9" s="686">
        <v>1498406</v>
      </c>
      <c r="DE9" s="681"/>
      <c r="DF9" s="681"/>
      <c r="DG9" s="681"/>
      <c r="DH9" s="681"/>
      <c r="DI9" s="681"/>
      <c r="DJ9" s="681"/>
      <c r="DK9" s="681"/>
      <c r="DL9" s="681"/>
      <c r="DM9" s="681"/>
      <c r="DN9" s="681"/>
      <c r="DO9" s="681"/>
      <c r="DP9" s="682"/>
      <c r="DQ9" s="686">
        <v>2301480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245</v>
      </c>
      <c r="AA10" s="713"/>
      <c r="AB10" s="713"/>
      <c r="AC10" s="713"/>
      <c r="AD10" s="714" t="s">
        <v>239</v>
      </c>
      <c r="AE10" s="714"/>
      <c r="AF10" s="714"/>
      <c r="AG10" s="714"/>
      <c r="AH10" s="714"/>
      <c r="AI10" s="714"/>
      <c r="AJ10" s="714"/>
      <c r="AK10" s="714"/>
      <c r="AL10" s="683" t="s">
        <v>239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86183</v>
      </c>
      <c r="BH10" s="681"/>
      <c r="BI10" s="681"/>
      <c r="BJ10" s="681"/>
      <c r="BK10" s="681"/>
      <c r="BL10" s="681"/>
      <c r="BM10" s="681"/>
      <c r="BN10" s="682"/>
      <c r="BO10" s="713">
        <v>1.6</v>
      </c>
      <c r="BP10" s="713"/>
      <c r="BQ10" s="713"/>
      <c r="BR10" s="713"/>
      <c r="BS10" s="686" t="s">
        <v>239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15089</v>
      </c>
      <c r="CS10" s="681"/>
      <c r="CT10" s="681"/>
      <c r="CU10" s="681"/>
      <c r="CV10" s="681"/>
      <c r="CW10" s="681"/>
      <c r="CX10" s="681"/>
      <c r="CY10" s="682"/>
      <c r="CZ10" s="713">
        <v>0</v>
      </c>
      <c r="DA10" s="713"/>
      <c r="DB10" s="713"/>
      <c r="DC10" s="713"/>
      <c r="DD10" s="686" t="s">
        <v>245</v>
      </c>
      <c r="DE10" s="681"/>
      <c r="DF10" s="681"/>
      <c r="DG10" s="681"/>
      <c r="DH10" s="681"/>
      <c r="DI10" s="681"/>
      <c r="DJ10" s="681"/>
      <c r="DK10" s="681"/>
      <c r="DL10" s="681"/>
      <c r="DM10" s="681"/>
      <c r="DN10" s="681"/>
      <c r="DO10" s="681"/>
      <c r="DP10" s="682"/>
      <c r="DQ10" s="686">
        <v>15089</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1028214</v>
      </c>
      <c r="S11" s="681"/>
      <c r="T11" s="681"/>
      <c r="U11" s="681"/>
      <c r="V11" s="681"/>
      <c r="W11" s="681"/>
      <c r="X11" s="681"/>
      <c r="Y11" s="682"/>
      <c r="Z11" s="683">
        <v>3.1</v>
      </c>
      <c r="AA11" s="684"/>
      <c r="AB11" s="684"/>
      <c r="AC11" s="685"/>
      <c r="AD11" s="686">
        <v>1028214</v>
      </c>
      <c r="AE11" s="681"/>
      <c r="AF11" s="681"/>
      <c r="AG11" s="681"/>
      <c r="AH11" s="681"/>
      <c r="AI11" s="681"/>
      <c r="AJ11" s="681"/>
      <c r="AK11" s="682"/>
      <c r="AL11" s="683">
        <v>7.1</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101426</v>
      </c>
      <c r="BH11" s="681"/>
      <c r="BI11" s="681"/>
      <c r="BJ11" s="681"/>
      <c r="BK11" s="681"/>
      <c r="BL11" s="681"/>
      <c r="BM11" s="681"/>
      <c r="BN11" s="682"/>
      <c r="BO11" s="713">
        <v>1.9</v>
      </c>
      <c r="BP11" s="713"/>
      <c r="BQ11" s="713"/>
      <c r="BR11" s="713"/>
      <c r="BS11" s="686">
        <v>22861</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1255412</v>
      </c>
      <c r="CS11" s="681"/>
      <c r="CT11" s="681"/>
      <c r="CU11" s="681"/>
      <c r="CV11" s="681"/>
      <c r="CW11" s="681"/>
      <c r="CX11" s="681"/>
      <c r="CY11" s="682"/>
      <c r="CZ11" s="713">
        <v>4</v>
      </c>
      <c r="DA11" s="713"/>
      <c r="DB11" s="713"/>
      <c r="DC11" s="713"/>
      <c r="DD11" s="686">
        <v>127086</v>
      </c>
      <c r="DE11" s="681"/>
      <c r="DF11" s="681"/>
      <c r="DG11" s="681"/>
      <c r="DH11" s="681"/>
      <c r="DI11" s="681"/>
      <c r="DJ11" s="681"/>
      <c r="DK11" s="681"/>
      <c r="DL11" s="681"/>
      <c r="DM11" s="681"/>
      <c r="DN11" s="681"/>
      <c r="DO11" s="681"/>
      <c r="DP11" s="682"/>
      <c r="DQ11" s="686">
        <v>516138</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53981</v>
      </c>
      <c r="S12" s="681"/>
      <c r="T12" s="681"/>
      <c r="U12" s="681"/>
      <c r="V12" s="681"/>
      <c r="W12" s="681"/>
      <c r="X12" s="681"/>
      <c r="Y12" s="682"/>
      <c r="Z12" s="713">
        <v>0.2</v>
      </c>
      <c r="AA12" s="713"/>
      <c r="AB12" s="713"/>
      <c r="AC12" s="713"/>
      <c r="AD12" s="714">
        <v>53981</v>
      </c>
      <c r="AE12" s="714"/>
      <c r="AF12" s="714"/>
      <c r="AG12" s="714"/>
      <c r="AH12" s="714"/>
      <c r="AI12" s="714"/>
      <c r="AJ12" s="714"/>
      <c r="AK12" s="714"/>
      <c r="AL12" s="683">
        <v>0.4</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2269262</v>
      </c>
      <c r="BH12" s="681"/>
      <c r="BI12" s="681"/>
      <c r="BJ12" s="681"/>
      <c r="BK12" s="681"/>
      <c r="BL12" s="681"/>
      <c r="BM12" s="681"/>
      <c r="BN12" s="682"/>
      <c r="BO12" s="713">
        <v>41.8</v>
      </c>
      <c r="BP12" s="713"/>
      <c r="BQ12" s="713"/>
      <c r="BR12" s="713"/>
      <c r="BS12" s="686" t="s">
        <v>245</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609800</v>
      </c>
      <c r="CS12" s="681"/>
      <c r="CT12" s="681"/>
      <c r="CU12" s="681"/>
      <c r="CV12" s="681"/>
      <c r="CW12" s="681"/>
      <c r="CX12" s="681"/>
      <c r="CY12" s="682"/>
      <c r="CZ12" s="713">
        <v>1.9</v>
      </c>
      <c r="DA12" s="713"/>
      <c r="DB12" s="713"/>
      <c r="DC12" s="713"/>
      <c r="DD12" s="686">
        <v>74715</v>
      </c>
      <c r="DE12" s="681"/>
      <c r="DF12" s="681"/>
      <c r="DG12" s="681"/>
      <c r="DH12" s="681"/>
      <c r="DI12" s="681"/>
      <c r="DJ12" s="681"/>
      <c r="DK12" s="681"/>
      <c r="DL12" s="681"/>
      <c r="DM12" s="681"/>
      <c r="DN12" s="681"/>
      <c r="DO12" s="681"/>
      <c r="DP12" s="682"/>
      <c r="DQ12" s="686">
        <v>473639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239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2233261</v>
      </c>
      <c r="BH13" s="681"/>
      <c r="BI13" s="681"/>
      <c r="BJ13" s="681"/>
      <c r="BK13" s="681"/>
      <c r="BL13" s="681"/>
      <c r="BM13" s="681"/>
      <c r="BN13" s="682"/>
      <c r="BO13" s="713">
        <v>41.1</v>
      </c>
      <c r="BP13" s="713"/>
      <c r="BQ13" s="713"/>
      <c r="BR13" s="713"/>
      <c r="BS13" s="686" t="s">
        <v>239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3623034</v>
      </c>
      <c r="CS13" s="681"/>
      <c r="CT13" s="681"/>
      <c r="CU13" s="681"/>
      <c r="CV13" s="681"/>
      <c r="CW13" s="681"/>
      <c r="CX13" s="681"/>
      <c r="CY13" s="682"/>
      <c r="CZ13" s="713">
        <v>11.5</v>
      </c>
      <c r="DA13" s="713"/>
      <c r="DB13" s="713"/>
      <c r="DC13" s="713"/>
      <c r="DD13" s="686">
        <v>1689376</v>
      </c>
      <c r="DE13" s="681"/>
      <c r="DF13" s="681"/>
      <c r="DG13" s="681"/>
      <c r="DH13" s="681"/>
      <c r="DI13" s="681"/>
      <c r="DJ13" s="681"/>
      <c r="DK13" s="681"/>
      <c r="DL13" s="681"/>
      <c r="DM13" s="681"/>
      <c r="DN13" s="681"/>
      <c r="DO13" s="681"/>
      <c r="DP13" s="682"/>
      <c r="DQ13" s="686">
        <v>2240327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245</v>
      </c>
      <c r="AA14" s="713"/>
      <c r="AB14" s="713"/>
      <c r="AC14" s="713"/>
      <c r="AD14" s="714" t="s">
        <v>245</v>
      </c>
      <c r="AE14" s="714"/>
      <c r="AF14" s="714"/>
      <c r="AG14" s="714"/>
      <c r="AH14" s="714"/>
      <c r="AI14" s="714"/>
      <c r="AJ14" s="714"/>
      <c r="AK14" s="714"/>
      <c r="AL14" s="683" t="s">
        <v>239</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192255</v>
      </c>
      <c r="BH14" s="681"/>
      <c r="BI14" s="681"/>
      <c r="BJ14" s="681"/>
      <c r="BK14" s="681"/>
      <c r="BL14" s="681"/>
      <c r="BM14" s="681"/>
      <c r="BN14" s="682"/>
      <c r="BO14" s="713">
        <v>3.5</v>
      </c>
      <c r="BP14" s="713"/>
      <c r="BQ14" s="713"/>
      <c r="BR14" s="713"/>
      <c r="BS14" s="686" t="s">
        <v>245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1060968</v>
      </c>
      <c r="CS14" s="681"/>
      <c r="CT14" s="681"/>
      <c r="CU14" s="681"/>
      <c r="CV14" s="681"/>
      <c r="CW14" s="681"/>
      <c r="CX14" s="681"/>
      <c r="CY14" s="682"/>
      <c r="CZ14" s="713">
        <v>3.4</v>
      </c>
      <c r="DA14" s="713"/>
      <c r="DB14" s="713"/>
      <c r="DC14" s="713"/>
      <c r="DD14" s="686">
        <v>73428</v>
      </c>
      <c r="DE14" s="681"/>
      <c r="DF14" s="681"/>
      <c r="DG14" s="681"/>
      <c r="DH14" s="681"/>
      <c r="DI14" s="681"/>
      <c r="DJ14" s="681"/>
      <c r="DK14" s="681"/>
      <c r="DL14" s="681"/>
      <c r="DM14" s="681"/>
      <c r="DN14" s="681"/>
      <c r="DO14" s="681"/>
      <c r="DP14" s="682"/>
      <c r="DQ14" s="686">
        <v>967188</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245</v>
      </c>
      <c r="AA15" s="713"/>
      <c r="AB15" s="713"/>
      <c r="AC15" s="713"/>
      <c r="AD15" s="714" t="s">
        <v>261</v>
      </c>
      <c r="AE15" s="714"/>
      <c r="AF15" s="714"/>
      <c r="AG15" s="714"/>
      <c r="AH15" s="714"/>
      <c r="AI15" s="714"/>
      <c r="AJ15" s="714"/>
      <c r="AK15" s="714"/>
      <c r="AL15" s="683" t="s">
        <v>239</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246786</v>
      </c>
      <c r="BH15" s="681"/>
      <c r="BI15" s="681"/>
      <c r="BJ15" s="681"/>
      <c r="BK15" s="681"/>
      <c r="BL15" s="681"/>
      <c r="BM15" s="681"/>
      <c r="BN15" s="682"/>
      <c r="BO15" s="713">
        <v>4.5</v>
      </c>
      <c r="BP15" s="713"/>
      <c r="BQ15" s="713"/>
      <c r="BR15" s="713"/>
      <c r="BS15" s="686" t="s">
        <v>239</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3300771</v>
      </c>
      <c r="CS15" s="681"/>
      <c r="CT15" s="681"/>
      <c r="CU15" s="681"/>
      <c r="CV15" s="681"/>
      <c r="CW15" s="681"/>
      <c r="CX15" s="681"/>
      <c r="CY15" s="682"/>
      <c r="CZ15" s="713">
        <v>10.4</v>
      </c>
      <c r="DA15" s="713"/>
      <c r="DB15" s="713"/>
      <c r="DC15" s="713"/>
      <c r="DD15" s="686">
        <v>1003319</v>
      </c>
      <c r="DE15" s="681"/>
      <c r="DF15" s="681"/>
      <c r="DG15" s="681"/>
      <c r="DH15" s="681"/>
      <c r="DI15" s="681"/>
      <c r="DJ15" s="681"/>
      <c r="DK15" s="681"/>
      <c r="DL15" s="681"/>
      <c r="DM15" s="681"/>
      <c r="DN15" s="681"/>
      <c r="DO15" s="681"/>
      <c r="DP15" s="682"/>
      <c r="DQ15" s="686">
        <v>2373544</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23859</v>
      </c>
      <c r="S16" s="681"/>
      <c r="T16" s="681"/>
      <c r="U16" s="681"/>
      <c r="V16" s="681"/>
      <c r="W16" s="681"/>
      <c r="X16" s="681"/>
      <c r="Y16" s="682"/>
      <c r="Z16" s="713">
        <v>0.1</v>
      </c>
      <c r="AA16" s="713"/>
      <c r="AB16" s="713"/>
      <c r="AC16" s="713"/>
      <c r="AD16" s="714">
        <v>23859</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v>134</v>
      </c>
      <c r="BH16" s="681"/>
      <c r="BI16" s="681"/>
      <c r="BJ16" s="681"/>
      <c r="BK16" s="681"/>
      <c r="BL16" s="681"/>
      <c r="BM16" s="681"/>
      <c r="BN16" s="682"/>
      <c r="BO16" s="713">
        <v>0</v>
      </c>
      <c r="BP16" s="713"/>
      <c r="BQ16" s="713"/>
      <c r="BR16" s="713"/>
      <c r="BS16" s="686" t="s">
        <v>239</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555655</v>
      </c>
      <c r="CS16" s="681"/>
      <c r="CT16" s="681"/>
      <c r="CU16" s="681"/>
      <c r="CV16" s="681"/>
      <c r="CW16" s="681"/>
      <c r="CX16" s="681"/>
      <c r="CY16" s="682"/>
      <c r="CZ16" s="713">
        <v>1.8</v>
      </c>
      <c r="DA16" s="713"/>
      <c r="DB16" s="713"/>
      <c r="DC16" s="713"/>
      <c r="DD16" s="686" t="s">
        <v>245</v>
      </c>
      <c r="DE16" s="681"/>
      <c r="DF16" s="681"/>
      <c r="DG16" s="681"/>
      <c r="DH16" s="681"/>
      <c r="DI16" s="681"/>
      <c r="DJ16" s="681"/>
      <c r="DK16" s="681"/>
      <c r="DL16" s="681"/>
      <c r="DM16" s="681"/>
      <c r="DN16" s="681"/>
      <c r="DO16" s="681"/>
      <c r="DP16" s="682"/>
      <c r="DQ16" s="686">
        <v>306</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15150</v>
      </c>
      <c r="S17" s="681"/>
      <c r="T17" s="681"/>
      <c r="U17" s="681"/>
      <c r="V17" s="681"/>
      <c r="W17" s="681"/>
      <c r="X17" s="681"/>
      <c r="Y17" s="682"/>
      <c r="Z17" s="713">
        <v>0</v>
      </c>
      <c r="AA17" s="713"/>
      <c r="AB17" s="713"/>
      <c r="AC17" s="713"/>
      <c r="AD17" s="714">
        <v>15150</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245</v>
      </c>
      <c r="BP17" s="713"/>
      <c r="BQ17" s="713"/>
      <c r="BR17" s="713"/>
      <c r="BS17" s="686" t="s">
        <v>245</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2261741</v>
      </c>
      <c r="CS17" s="681"/>
      <c r="CT17" s="681"/>
      <c r="CU17" s="681"/>
      <c r="CV17" s="681"/>
      <c r="CW17" s="681"/>
      <c r="CX17" s="681"/>
      <c r="CY17" s="682"/>
      <c r="CZ17" s="713">
        <v>7.2</v>
      </c>
      <c r="DA17" s="713"/>
      <c r="DB17" s="713"/>
      <c r="DC17" s="713"/>
      <c r="DD17" s="686" t="s">
        <v>245</v>
      </c>
      <c r="DE17" s="681"/>
      <c r="DF17" s="681"/>
      <c r="DG17" s="681"/>
      <c r="DH17" s="681"/>
      <c r="DI17" s="681"/>
      <c r="DJ17" s="681"/>
      <c r="DK17" s="681"/>
      <c r="DL17" s="681"/>
      <c r="DM17" s="681"/>
      <c r="DN17" s="681"/>
      <c r="DO17" s="681"/>
      <c r="DP17" s="682"/>
      <c r="DQ17" s="686">
        <v>2182851</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44189</v>
      </c>
      <c r="S18" s="681"/>
      <c r="T18" s="681"/>
      <c r="U18" s="681"/>
      <c r="V18" s="681"/>
      <c r="W18" s="681"/>
      <c r="X18" s="681"/>
      <c r="Y18" s="682"/>
      <c r="Z18" s="713">
        <v>0.1</v>
      </c>
      <c r="AA18" s="713"/>
      <c r="AB18" s="713"/>
      <c r="AC18" s="713"/>
      <c r="AD18" s="714">
        <v>44189</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239</v>
      </c>
      <c r="BP18" s="713"/>
      <c r="BQ18" s="713"/>
      <c r="BR18" s="713"/>
      <c r="BS18" s="686" t="s">
        <v>245</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245</v>
      </c>
      <c r="DA18" s="713"/>
      <c r="DB18" s="713"/>
      <c r="DC18" s="713"/>
      <c r="DD18" s="686" t="s">
        <v>245</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28213</v>
      </c>
      <c r="S19" s="681"/>
      <c r="T19" s="681"/>
      <c r="U19" s="681"/>
      <c r="V19" s="681"/>
      <c r="W19" s="681"/>
      <c r="X19" s="681"/>
      <c r="Y19" s="682"/>
      <c r="Z19" s="713">
        <v>0.1</v>
      </c>
      <c r="AA19" s="713"/>
      <c r="AB19" s="713"/>
      <c r="AC19" s="713"/>
      <c r="AD19" s="714">
        <v>28213</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185305</v>
      </c>
      <c r="BH19" s="681"/>
      <c r="BI19" s="681"/>
      <c r="BJ19" s="681"/>
      <c r="BK19" s="681"/>
      <c r="BL19" s="681"/>
      <c r="BM19" s="681"/>
      <c r="BN19" s="682"/>
      <c r="BO19" s="713">
        <v>3.4</v>
      </c>
      <c r="BP19" s="713"/>
      <c r="BQ19" s="713"/>
      <c r="BR19" s="713"/>
      <c r="BS19" s="686" t="s">
        <v>245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239</v>
      </c>
      <c r="DA19" s="713"/>
      <c r="DB19" s="713"/>
      <c r="DC19" s="713"/>
      <c r="DD19" s="686" t="s">
        <v>245</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13078</v>
      </c>
      <c r="S20" s="681"/>
      <c r="T20" s="681"/>
      <c r="U20" s="681"/>
      <c r="V20" s="681"/>
      <c r="W20" s="681"/>
      <c r="X20" s="681"/>
      <c r="Y20" s="682"/>
      <c r="Z20" s="713">
        <v>0</v>
      </c>
      <c r="AA20" s="713"/>
      <c r="AB20" s="713"/>
      <c r="AC20" s="713"/>
      <c r="AD20" s="714">
        <v>13078</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185305</v>
      </c>
      <c r="BH20" s="681"/>
      <c r="BI20" s="681"/>
      <c r="BJ20" s="681"/>
      <c r="BK20" s="681"/>
      <c r="BL20" s="681"/>
      <c r="BM20" s="681"/>
      <c r="BN20" s="682"/>
      <c r="BO20" s="713">
        <v>3.4</v>
      </c>
      <c r="BP20" s="713"/>
      <c r="BQ20" s="713"/>
      <c r="BR20" s="713"/>
      <c r="BS20" s="686" t="s">
        <v>239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31595265</v>
      </c>
      <c r="CS20" s="681"/>
      <c r="CT20" s="681"/>
      <c r="CU20" s="681"/>
      <c r="CV20" s="681"/>
      <c r="CW20" s="681"/>
      <c r="CX20" s="681"/>
      <c r="CY20" s="682"/>
      <c r="CZ20" s="713">
        <v>100</v>
      </c>
      <c r="DA20" s="713"/>
      <c r="DB20" s="713"/>
      <c r="DC20" s="713"/>
      <c r="DD20" s="686">
        <v>4572517</v>
      </c>
      <c r="DE20" s="681"/>
      <c r="DF20" s="681"/>
      <c r="DG20" s="681"/>
      <c r="DH20" s="681"/>
      <c r="DI20" s="681"/>
      <c r="DJ20" s="681"/>
      <c r="DK20" s="681"/>
      <c r="DL20" s="681"/>
      <c r="DM20" s="681"/>
      <c r="DN20" s="681"/>
      <c r="DO20" s="681"/>
      <c r="DP20" s="682"/>
      <c r="DQ20" s="686">
        <v>18290875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2898</v>
      </c>
      <c r="S21" s="681"/>
      <c r="T21" s="681"/>
      <c r="U21" s="681"/>
      <c r="V21" s="681"/>
      <c r="W21" s="681"/>
      <c r="X21" s="681"/>
      <c r="Y21" s="682"/>
      <c r="Z21" s="713">
        <v>0</v>
      </c>
      <c r="AA21" s="713"/>
      <c r="AB21" s="713"/>
      <c r="AC21" s="713"/>
      <c r="AD21" s="714">
        <v>2898</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10904</v>
      </c>
      <c r="BH21" s="681"/>
      <c r="BI21" s="681"/>
      <c r="BJ21" s="681"/>
      <c r="BK21" s="681"/>
      <c r="BL21" s="681"/>
      <c r="BM21" s="681"/>
      <c r="BN21" s="682"/>
      <c r="BO21" s="713">
        <v>0.2</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9615482</v>
      </c>
      <c r="S22" s="681"/>
      <c r="T22" s="681"/>
      <c r="U22" s="681"/>
      <c r="V22" s="681"/>
      <c r="W22" s="681"/>
      <c r="X22" s="681"/>
      <c r="Y22" s="682"/>
      <c r="Z22" s="713">
        <v>29</v>
      </c>
      <c r="AA22" s="713"/>
      <c r="AB22" s="713"/>
      <c r="AC22" s="713"/>
      <c r="AD22" s="714">
        <v>7653229</v>
      </c>
      <c r="AE22" s="714"/>
      <c r="AF22" s="714"/>
      <c r="AG22" s="714"/>
      <c r="AH22" s="714"/>
      <c r="AI22" s="714"/>
      <c r="AJ22" s="714"/>
      <c r="AK22" s="714"/>
      <c r="AL22" s="683">
        <v>52.5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245</v>
      </c>
      <c r="BP22" s="713"/>
      <c r="BQ22" s="713"/>
      <c r="BR22" s="713"/>
      <c r="BS22" s="686" t="s">
        <v>239</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7653229</v>
      </c>
      <c r="S23" s="681"/>
      <c r="T23" s="681"/>
      <c r="U23" s="681"/>
      <c r="V23" s="681"/>
      <c r="W23" s="681"/>
      <c r="X23" s="681"/>
      <c r="Y23" s="682"/>
      <c r="Z23" s="713">
        <v>23.1</v>
      </c>
      <c r="AA23" s="713"/>
      <c r="AB23" s="713"/>
      <c r="AC23" s="713"/>
      <c r="AD23" s="714">
        <v>7653229</v>
      </c>
      <c r="AE23" s="714"/>
      <c r="AF23" s="714"/>
      <c r="AG23" s="714"/>
      <c r="AH23" s="714"/>
      <c r="AI23" s="714"/>
      <c r="AJ23" s="714"/>
      <c r="AK23" s="714"/>
      <c r="AL23" s="683">
        <v>52.5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174401</v>
      </c>
      <c r="BH23" s="681"/>
      <c r="BI23" s="681"/>
      <c r="BJ23" s="681"/>
      <c r="BK23" s="681"/>
      <c r="BL23" s="681"/>
      <c r="BM23" s="681"/>
      <c r="BN23" s="682"/>
      <c r="BO23" s="713">
        <v>3.2</v>
      </c>
      <c r="BP23" s="713"/>
      <c r="BQ23" s="713"/>
      <c r="BR23" s="713"/>
      <c r="BS23" s="686" t="s">
        <v>261</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1209840</v>
      </c>
      <c r="S24" s="681"/>
      <c r="T24" s="681"/>
      <c r="U24" s="681"/>
      <c r="V24" s="681"/>
      <c r="W24" s="681"/>
      <c r="X24" s="681"/>
      <c r="Y24" s="682"/>
      <c r="Z24" s="713">
        <v>3.7</v>
      </c>
      <c r="AA24" s="713"/>
      <c r="AB24" s="713"/>
      <c r="AC24" s="713"/>
      <c r="AD24" s="714" t="s">
        <v>245</v>
      </c>
      <c r="AE24" s="714"/>
      <c r="AF24" s="714"/>
      <c r="AG24" s="714"/>
      <c r="AH24" s="714"/>
      <c r="AI24" s="714"/>
      <c r="AJ24" s="714"/>
      <c r="AK24" s="714"/>
      <c r="AL24" s="683" t="s">
        <v>239</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239</v>
      </c>
      <c r="BP24" s="713"/>
      <c r="BQ24" s="713"/>
      <c r="BR24" s="713"/>
      <c r="BS24" s="686" t="s">
        <v>239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10912350</v>
      </c>
      <c r="CS24" s="736"/>
      <c r="CT24" s="736"/>
      <c r="CU24" s="736"/>
      <c r="CV24" s="736"/>
      <c r="CW24" s="736"/>
      <c r="CX24" s="736"/>
      <c r="CY24" s="779"/>
      <c r="CZ24" s="780">
        <v>34.5</v>
      </c>
      <c r="DA24" s="751"/>
      <c r="DB24" s="751"/>
      <c r="DC24" s="783"/>
      <c r="DD24" s="778">
        <v>7990017</v>
      </c>
      <c r="DE24" s="736"/>
      <c r="DF24" s="736"/>
      <c r="DG24" s="736"/>
      <c r="DH24" s="736"/>
      <c r="DI24" s="736"/>
      <c r="DJ24" s="736"/>
      <c r="DK24" s="779"/>
      <c r="DL24" s="778">
        <v>7897077</v>
      </c>
      <c r="DM24" s="736"/>
      <c r="DN24" s="736"/>
      <c r="DO24" s="736"/>
      <c r="DP24" s="736"/>
      <c r="DQ24" s="736"/>
      <c r="DR24" s="736"/>
      <c r="DS24" s="736"/>
      <c r="DT24" s="736"/>
      <c r="DU24" s="736"/>
      <c r="DV24" s="779"/>
      <c r="DW24" s="780">
        <v>52.1</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752413</v>
      </c>
      <c r="S25" s="681"/>
      <c r="T25" s="681"/>
      <c r="U25" s="681"/>
      <c r="V25" s="681"/>
      <c r="W25" s="681"/>
      <c r="X25" s="681"/>
      <c r="Y25" s="682"/>
      <c r="Z25" s="713">
        <v>2.2999999999999998</v>
      </c>
      <c r="AA25" s="713"/>
      <c r="AB25" s="713"/>
      <c r="AC25" s="713"/>
      <c r="AD25" s="714" t="s">
        <v>239</v>
      </c>
      <c r="AE25" s="714"/>
      <c r="AF25" s="714"/>
      <c r="AG25" s="714"/>
      <c r="AH25" s="714"/>
      <c r="AI25" s="714"/>
      <c r="AJ25" s="714"/>
      <c r="AK25" s="714"/>
      <c r="AL25" s="683" t="s">
        <v>239</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245</v>
      </c>
      <c r="BP25" s="713"/>
      <c r="BQ25" s="713"/>
      <c r="BR25" s="713"/>
      <c r="BS25" s="686" t="s">
        <v>239</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4919743</v>
      </c>
      <c r="CS25" s="699"/>
      <c r="CT25" s="699"/>
      <c r="CU25" s="699"/>
      <c r="CV25" s="699"/>
      <c r="CW25" s="699"/>
      <c r="CX25" s="699"/>
      <c r="CY25" s="700"/>
      <c r="CZ25" s="683">
        <v>15.6</v>
      </c>
      <c r="DA25" s="701"/>
      <c r="DB25" s="701"/>
      <c r="DC25" s="702"/>
      <c r="DD25" s="686">
        <v>4659821</v>
      </c>
      <c r="DE25" s="699"/>
      <c r="DF25" s="699"/>
      <c r="DG25" s="699"/>
      <c r="DH25" s="699"/>
      <c r="DI25" s="699"/>
      <c r="DJ25" s="699"/>
      <c r="DK25" s="700"/>
      <c r="DL25" s="686">
        <v>4627193</v>
      </c>
      <c r="DM25" s="699"/>
      <c r="DN25" s="699"/>
      <c r="DO25" s="699"/>
      <c r="DP25" s="699"/>
      <c r="DQ25" s="699"/>
      <c r="DR25" s="699"/>
      <c r="DS25" s="699"/>
      <c r="DT25" s="699"/>
      <c r="DU25" s="699"/>
      <c r="DV25" s="700"/>
      <c r="DW25" s="683">
        <v>30.6</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16626291</v>
      </c>
      <c r="S26" s="681"/>
      <c r="T26" s="681"/>
      <c r="U26" s="681"/>
      <c r="V26" s="681"/>
      <c r="W26" s="681"/>
      <c r="X26" s="681"/>
      <c r="Y26" s="682"/>
      <c r="Z26" s="713">
        <v>50.2</v>
      </c>
      <c r="AA26" s="713"/>
      <c r="AB26" s="713"/>
      <c r="AC26" s="713"/>
      <c r="AD26" s="714">
        <v>14489637</v>
      </c>
      <c r="AE26" s="714"/>
      <c r="AF26" s="714"/>
      <c r="AG26" s="714"/>
      <c r="AH26" s="714"/>
      <c r="AI26" s="714"/>
      <c r="AJ26" s="714"/>
      <c r="AK26" s="714"/>
      <c r="AL26" s="683">
        <v>99.4</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245</v>
      </c>
      <c r="BH26" s="681"/>
      <c r="BI26" s="681"/>
      <c r="BJ26" s="681"/>
      <c r="BK26" s="681"/>
      <c r="BL26" s="681"/>
      <c r="BM26" s="681"/>
      <c r="BN26" s="682"/>
      <c r="BO26" s="713" t="s">
        <v>245</v>
      </c>
      <c r="BP26" s="713"/>
      <c r="BQ26" s="713"/>
      <c r="BR26" s="713"/>
      <c r="BS26" s="686" t="s">
        <v>245</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3030303</v>
      </c>
      <c r="CS26" s="681"/>
      <c r="CT26" s="681"/>
      <c r="CU26" s="681"/>
      <c r="CV26" s="681"/>
      <c r="CW26" s="681"/>
      <c r="CX26" s="681"/>
      <c r="CY26" s="682"/>
      <c r="CZ26" s="683">
        <v>9.6</v>
      </c>
      <c r="DA26" s="701"/>
      <c r="DB26" s="701"/>
      <c r="DC26" s="702"/>
      <c r="DD26" s="686">
        <v>2905175</v>
      </c>
      <c r="DE26" s="681"/>
      <c r="DF26" s="681"/>
      <c r="DG26" s="681"/>
      <c r="DH26" s="681"/>
      <c r="DI26" s="681"/>
      <c r="DJ26" s="681"/>
      <c r="DK26" s="682"/>
      <c r="DL26" s="686" t="s">
        <v>239</v>
      </c>
      <c r="DM26" s="681"/>
      <c r="DN26" s="681"/>
      <c r="DO26" s="681"/>
      <c r="DP26" s="681"/>
      <c r="DQ26" s="681"/>
      <c r="DR26" s="681"/>
      <c r="DS26" s="681"/>
      <c r="DT26" s="681"/>
      <c r="DU26" s="681"/>
      <c r="DV26" s="682"/>
      <c r="DW26" s="683" t="s">
        <v>245</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4809</v>
      </c>
      <c r="S27" s="681"/>
      <c r="T27" s="681"/>
      <c r="U27" s="681"/>
      <c r="V27" s="681"/>
      <c r="W27" s="681"/>
      <c r="X27" s="681"/>
      <c r="Y27" s="682"/>
      <c r="Z27" s="713">
        <v>0</v>
      </c>
      <c r="AA27" s="713"/>
      <c r="AB27" s="713"/>
      <c r="AC27" s="713"/>
      <c r="AD27" s="714">
        <v>4809</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5429551</v>
      </c>
      <c r="BH27" s="681"/>
      <c r="BI27" s="681"/>
      <c r="BJ27" s="681"/>
      <c r="BK27" s="681"/>
      <c r="BL27" s="681"/>
      <c r="BM27" s="681"/>
      <c r="BN27" s="682"/>
      <c r="BO27" s="713">
        <v>100</v>
      </c>
      <c r="BP27" s="713"/>
      <c r="BQ27" s="713"/>
      <c r="BR27" s="713"/>
      <c r="BS27" s="686">
        <v>22861</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3730869</v>
      </c>
      <c r="CS27" s="699"/>
      <c r="CT27" s="699"/>
      <c r="CU27" s="699"/>
      <c r="CV27" s="699"/>
      <c r="CW27" s="699"/>
      <c r="CX27" s="699"/>
      <c r="CY27" s="700"/>
      <c r="CZ27" s="683">
        <v>11.8</v>
      </c>
      <c r="DA27" s="701"/>
      <c r="DB27" s="701"/>
      <c r="DC27" s="702"/>
      <c r="DD27" s="686">
        <v>1147348</v>
      </c>
      <c r="DE27" s="699"/>
      <c r="DF27" s="699"/>
      <c r="DG27" s="699"/>
      <c r="DH27" s="699"/>
      <c r="DI27" s="699"/>
      <c r="DJ27" s="699"/>
      <c r="DK27" s="700"/>
      <c r="DL27" s="686">
        <v>1087036</v>
      </c>
      <c r="DM27" s="699"/>
      <c r="DN27" s="699"/>
      <c r="DO27" s="699"/>
      <c r="DP27" s="699"/>
      <c r="DQ27" s="699"/>
      <c r="DR27" s="699"/>
      <c r="DS27" s="699"/>
      <c r="DT27" s="699"/>
      <c r="DU27" s="699"/>
      <c r="DV27" s="700"/>
      <c r="DW27" s="683">
        <v>7.2</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66524</v>
      </c>
      <c r="S28" s="681"/>
      <c r="T28" s="681"/>
      <c r="U28" s="681"/>
      <c r="V28" s="681"/>
      <c r="W28" s="681"/>
      <c r="X28" s="681"/>
      <c r="Y28" s="682"/>
      <c r="Z28" s="713">
        <v>0.2</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2261738</v>
      </c>
      <c r="CS28" s="681"/>
      <c r="CT28" s="681"/>
      <c r="CU28" s="681"/>
      <c r="CV28" s="681"/>
      <c r="CW28" s="681"/>
      <c r="CX28" s="681"/>
      <c r="CY28" s="682"/>
      <c r="CZ28" s="683">
        <v>7.2</v>
      </c>
      <c r="DA28" s="701"/>
      <c r="DB28" s="701"/>
      <c r="DC28" s="702"/>
      <c r="DD28" s="686">
        <v>2182848</v>
      </c>
      <c r="DE28" s="681"/>
      <c r="DF28" s="681"/>
      <c r="DG28" s="681"/>
      <c r="DH28" s="681"/>
      <c r="DI28" s="681"/>
      <c r="DJ28" s="681"/>
      <c r="DK28" s="682"/>
      <c r="DL28" s="686">
        <v>2182848</v>
      </c>
      <c r="DM28" s="681"/>
      <c r="DN28" s="681"/>
      <c r="DO28" s="681"/>
      <c r="DP28" s="681"/>
      <c r="DQ28" s="681"/>
      <c r="DR28" s="681"/>
      <c r="DS28" s="681"/>
      <c r="DT28" s="681"/>
      <c r="DU28" s="681"/>
      <c r="DV28" s="682"/>
      <c r="DW28" s="683">
        <v>14.4</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223715</v>
      </c>
      <c r="S29" s="681"/>
      <c r="T29" s="681"/>
      <c r="U29" s="681"/>
      <c r="V29" s="681"/>
      <c r="W29" s="681"/>
      <c r="X29" s="681"/>
      <c r="Y29" s="682"/>
      <c r="Z29" s="713">
        <v>0.7</v>
      </c>
      <c r="AA29" s="713"/>
      <c r="AB29" s="713"/>
      <c r="AC29" s="713"/>
      <c r="AD29" s="714">
        <v>14723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2261738</v>
      </c>
      <c r="CS29" s="699"/>
      <c r="CT29" s="699"/>
      <c r="CU29" s="699"/>
      <c r="CV29" s="699"/>
      <c r="CW29" s="699"/>
      <c r="CX29" s="699"/>
      <c r="CY29" s="700"/>
      <c r="CZ29" s="683">
        <v>7.2</v>
      </c>
      <c r="DA29" s="701"/>
      <c r="DB29" s="701"/>
      <c r="DC29" s="702"/>
      <c r="DD29" s="686">
        <v>2182848</v>
      </c>
      <c r="DE29" s="699"/>
      <c r="DF29" s="699"/>
      <c r="DG29" s="699"/>
      <c r="DH29" s="699"/>
      <c r="DI29" s="699"/>
      <c r="DJ29" s="699"/>
      <c r="DK29" s="700"/>
      <c r="DL29" s="686">
        <v>2182848</v>
      </c>
      <c r="DM29" s="699"/>
      <c r="DN29" s="699"/>
      <c r="DO29" s="699"/>
      <c r="DP29" s="699"/>
      <c r="DQ29" s="699"/>
      <c r="DR29" s="699"/>
      <c r="DS29" s="699"/>
      <c r="DT29" s="699"/>
      <c r="DU29" s="699"/>
      <c r="DV29" s="700"/>
      <c r="DW29" s="683">
        <v>14.4</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195129</v>
      </c>
      <c r="S30" s="681"/>
      <c r="T30" s="681"/>
      <c r="U30" s="681"/>
      <c r="V30" s="681"/>
      <c r="W30" s="681"/>
      <c r="X30" s="681"/>
      <c r="Y30" s="682"/>
      <c r="Z30" s="713">
        <v>0.6</v>
      </c>
      <c r="AA30" s="713"/>
      <c r="AB30" s="713"/>
      <c r="AC30" s="713"/>
      <c r="AD30" s="714" t="s">
        <v>239</v>
      </c>
      <c r="AE30" s="714"/>
      <c r="AF30" s="714"/>
      <c r="AG30" s="714"/>
      <c r="AH30" s="714"/>
      <c r="AI30" s="714"/>
      <c r="AJ30" s="714"/>
      <c r="AK30" s="714"/>
      <c r="AL30" s="683" t="s">
        <v>245</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2188828</v>
      </c>
      <c r="CS30" s="681"/>
      <c r="CT30" s="681"/>
      <c r="CU30" s="681"/>
      <c r="CV30" s="681"/>
      <c r="CW30" s="681"/>
      <c r="CX30" s="681"/>
      <c r="CY30" s="682"/>
      <c r="CZ30" s="683">
        <v>6.9</v>
      </c>
      <c r="DA30" s="701"/>
      <c r="DB30" s="701"/>
      <c r="DC30" s="702"/>
      <c r="DD30" s="686">
        <v>2115300</v>
      </c>
      <c r="DE30" s="681"/>
      <c r="DF30" s="681"/>
      <c r="DG30" s="681"/>
      <c r="DH30" s="681"/>
      <c r="DI30" s="681"/>
      <c r="DJ30" s="681"/>
      <c r="DK30" s="682"/>
      <c r="DL30" s="686">
        <v>2115300</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9110382</v>
      </c>
      <c r="S31" s="681"/>
      <c r="T31" s="681"/>
      <c r="U31" s="681"/>
      <c r="V31" s="681"/>
      <c r="W31" s="681"/>
      <c r="X31" s="681"/>
      <c r="Y31" s="682"/>
      <c r="Z31" s="713">
        <v>27.5</v>
      </c>
      <c r="AA31" s="713"/>
      <c r="AB31" s="713"/>
      <c r="AC31" s="713"/>
      <c r="AD31" s="714" t="s">
        <v>239</v>
      </c>
      <c r="AE31" s="714"/>
      <c r="AF31" s="714"/>
      <c r="AG31" s="714"/>
      <c r="AH31" s="714"/>
      <c r="AI31" s="714"/>
      <c r="AJ31" s="714"/>
      <c r="AK31" s="714"/>
      <c r="AL31" s="683" t="s">
        <v>245</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98.9</v>
      </c>
      <c r="BH31" s="750"/>
      <c r="BI31" s="750"/>
      <c r="BJ31" s="750"/>
      <c r="BK31" s="750"/>
      <c r="BL31" s="750"/>
      <c r="BM31" s="751">
        <v>97</v>
      </c>
      <c r="BN31" s="750"/>
      <c r="BO31" s="750"/>
      <c r="BP31" s="750"/>
      <c r="BQ31" s="752"/>
      <c r="BR31" s="749">
        <v>98.9</v>
      </c>
      <c r="BS31" s="750"/>
      <c r="BT31" s="750"/>
      <c r="BU31" s="750"/>
      <c r="BV31" s="750"/>
      <c r="BW31" s="750"/>
      <c r="BX31" s="751">
        <v>96.7</v>
      </c>
      <c r="BY31" s="750"/>
      <c r="BZ31" s="750"/>
      <c r="CA31" s="750"/>
      <c r="CB31" s="752"/>
      <c r="CD31" s="767"/>
      <c r="CE31" s="768"/>
      <c r="CF31" s="719" t="s">
        <v>315</v>
      </c>
      <c r="CG31" s="720"/>
      <c r="CH31" s="720"/>
      <c r="CI31" s="720"/>
      <c r="CJ31" s="720"/>
      <c r="CK31" s="720"/>
      <c r="CL31" s="720"/>
      <c r="CM31" s="720"/>
      <c r="CN31" s="720"/>
      <c r="CO31" s="720"/>
      <c r="CP31" s="720"/>
      <c r="CQ31" s="721"/>
      <c r="CR31" s="680">
        <v>72910</v>
      </c>
      <c r="CS31" s="699"/>
      <c r="CT31" s="699"/>
      <c r="CU31" s="699"/>
      <c r="CV31" s="699"/>
      <c r="CW31" s="699"/>
      <c r="CX31" s="699"/>
      <c r="CY31" s="700"/>
      <c r="CZ31" s="683">
        <v>0.2</v>
      </c>
      <c r="DA31" s="701"/>
      <c r="DB31" s="701"/>
      <c r="DC31" s="702"/>
      <c r="DD31" s="686">
        <v>67548</v>
      </c>
      <c r="DE31" s="699"/>
      <c r="DF31" s="699"/>
      <c r="DG31" s="699"/>
      <c r="DH31" s="699"/>
      <c r="DI31" s="699"/>
      <c r="DJ31" s="699"/>
      <c r="DK31" s="700"/>
      <c r="DL31" s="686">
        <v>67548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245</v>
      </c>
      <c r="AA32" s="713"/>
      <c r="AB32" s="713"/>
      <c r="AC32" s="713"/>
      <c r="AD32" s="714" t="s">
        <v>245</v>
      </c>
      <c r="AE32" s="714"/>
      <c r="AF32" s="714"/>
      <c r="AG32" s="714"/>
      <c r="AH32" s="714"/>
      <c r="AI32" s="714"/>
      <c r="AJ32" s="714"/>
      <c r="AK32" s="714"/>
      <c r="AL32" s="683" t="s">
        <v>239</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98.1</v>
      </c>
      <c r="BN32" s="745"/>
      <c r="BO32" s="745"/>
      <c r="BP32" s="745"/>
      <c r="BQ32" s="726"/>
      <c r="BR32" s="753">
        <v>99.2</v>
      </c>
      <c r="BS32" s="699"/>
      <c r="BT32" s="699"/>
      <c r="BU32" s="699"/>
      <c r="BV32" s="699"/>
      <c r="BW32" s="699"/>
      <c r="BX32" s="684">
        <v>97.9</v>
      </c>
      <c r="BY32" s="745"/>
      <c r="BZ32" s="745"/>
      <c r="CA32" s="745"/>
      <c r="CB32" s="726"/>
      <c r="CD32" s="769"/>
      <c r="CE32" s="770"/>
      <c r="CF32" s="719" t="s">
        <v>319</v>
      </c>
      <c r="CG32" s="720"/>
      <c r="CH32" s="720"/>
      <c r="CI32" s="720"/>
      <c r="CJ32" s="720"/>
      <c r="CK32" s="720"/>
      <c r="CL32" s="720"/>
      <c r="CM32" s="720"/>
      <c r="CN32" s="720"/>
      <c r="CO32" s="720"/>
      <c r="CP32" s="720"/>
      <c r="CQ32" s="721"/>
      <c r="CR32" s="680" t="s">
        <v>245</v>
      </c>
      <c r="CS32" s="681"/>
      <c r="CT32" s="681"/>
      <c r="CU32" s="681"/>
      <c r="CV32" s="681"/>
      <c r="CW32" s="681"/>
      <c r="CX32" s="681"/>
      <c r="CY32" s="682"/>
      <c r="CZ32" s="683" t="s">
        <v>245</v>
      </c>
      <c r="DA32" s="701"/>
      <c r="DB32" s="701"/>
      <c r="DC32" s="702"/>
      <c r="DD32" s="686" t="s">
        <v>245</v>
      </c>
      <c r="DE32" s="681"/>
      <c r="DF32" s="681"/>
      <c r="DG32" s="681"/>
      <c r="DH32" s="681"/>
      <c r="DI32" s="681"/>
      <c r="DJ32" s="681"/>
      <c r="DK32" s="682"/>
      <c r="DL32" s="686" t="s">
        <v>245</v>
      </c>
      <c r="DM32" s="681"/>
      <c r="DN32" s="681"/>
      <c r="DO32" s="681"/>
      <c r="DP32" s="681"/>
      <c r="DQ32" s="681"/>
      <c r="DR32" s="681"/>
      <c r="DS32" s="681"/>
      <c r="DT32" s="681"/>
      <c r="DU32" s="681"/>
      <c r="DV32" s="682"/>
      <c r="DW32" s="683" t="s">
        <v>239</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1907845</v>
      </c>
      <c r="S33" s="681"/>
      <c r="T33" s="681"/>
      <c r="U33" s="681"/>
      <c r="V33" s="681"/>
      <c r="W33" s="681"/>
      <c r="X33" s="681"/>
      <c r="Y33" s="682"/>
      <c r="Z33" s="713">
        <v>5.8</v>
      </c>
      <c r="AA33" s="713"/>
      <c r="AB33" s="713"/>
      <c r="AC33" s="713"/>
      <c r="AD33" s="714" t="s">
        <v>261</v>
      </c>
      <c r="AE33" s="714"/>
      <c r="AF33" s="714"/>
      <c r="AG33" s="714"/>
      <c r="AH33" s="714"/>
      <c r="AI33" s="714"/>
      <c r="AJ33" s="714"/>
      <c r="AK33" s="714"/>
      <c r="AL33" s="683" t="s">
        <v>245</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98.5</v>
      </c>
      <c r="BH33" s="665"/>
      <c r="BI33" s="665"/>
      <c r="BJ33" s="665"/>
      <c r="BK33" s="665"/>
      <c r="BL33" s="665"/>
      <c r="BM33" s="707">
        <v>95.6</v>
      </c>
      <c r="BN33" s="665"/>
      <c r="BO33" s="665"/>
      <c r="BP33" s="665"/>
      <c r="BQ33" s="709"/>
      <c r="BR33" s="744">
        <v>98.5</v>
      </c>
      <c r="BS33" s="665"/>
      <c r="BT33" s="665"/>
      <c r="BU33" s="665"/>
      <c r="BV33" s="665"/>
      <c r="BW33" s="665"/>
      <c r="BX33" s="707">
        <v>95.1</v>
      </c>
      <c r="BY33" s="665"/>
      <c r="BZ33" s="665"/>
      <c r="CA33" s="665"/>
      <c r="CB33" s="709"/>
      <c r="CD33" s="719" t="s">
        <v>322</v>
      </c>
      <c r="CE33" s="720"/>
      <c r="CF33" s="720"/>
      <c r="CG33" s="720"/>
      <c r="CH33" s="720"/>
      <c r="CI33" s="720"/>
      <c r="CJ33" s="720"/>
      <c r="CK33" s="720"/>
      <c r="CL33" s="720"/>
      <c r="CM33" s="720"/>
      <c r="CN33" s="720"/>
      <c r="CO33" s="720"/>
      <c r="CP33" s="720"/>
      <c r="CQ33" s="721"/>
      <c r="CR33" s="680">
        <v>15554743</v>
      </c>
      <c r="CS33" s="699"/>
      <c r="CT33" s="699"/>
      <c r="CU33" s="699"/>
      <c r="CV33" s="699"/>
      <c r="CW33" s="699"/>
      <c r="CX33" s="699"/>
      <c r="CY33" s="700"/>
      <c r="CZ33" s="683">
        <v>49.2</v>
      </c>
      <c r="DA33" s="701"/>
      <c r="DB33" s="701"/>
      <c r="DC33" s="702"/>
      <c r="DD33" s="686">
        <v>8309208</v>
      </c>
      <c r="DE33" s="699"/>
      <c r="DF33" s="699"/>
      <c r="DG33" s="699"/>
      <c r="DH33" s="699"/>
      <c r="DI33" s="699"/>
      <c r="DJ33" s="699"/>
      <c r="DK33" s="700"/>
      <c r="DL33" s="686">
        <v>6174840</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87507</v>
      </c>
      <c r="S34" s="681"/>
      <c r="T34" s="681"/>
      <c r="U34" s="681"/>
      <c r="V34" s="681"/>
      <c r="W34" s="681"/>
      <c r="X34" s="681"/>
      <c r="Y34" s="682"/>
      <c r="Z34" s="713">
        <v>0.3</v>
      </c>
      <c r="AA34" s="713"/>
      <c r="AB34" s="713"/>
      <c r="AC34" s="713"/>
      <c r="AD34" s="714">
        <v>26545</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3413126</v>
      </c>
      <c r="CS34" s="681"/>
      <c r="CT34" s="681"/>
      <c r="CU34" s="681"/>
      <c r="CV34" s="681"/>
      <c r="CW34" s="681"/>
      <c r="CX34" s="681"/>
      <c r="CY34" s="682"/>
      <c r="CZ34" s="683">
        <v>10.8</v>
      </c>
      <c r="DA34" s="701"/>
      <c r="DB34" s="701"/>
      <c r="DC34" s="702"/>
      <c r="DD34" s="686">
        <v>2583339</v>
      </c>
      <c r="DE34" s="681"/>
      <c r="DF34" s="681"/>
      <c r="DG34" s="681"/>
      <c r="DH34" s="681"/>
      <c r="DI34" s="681"/>
      <c r="DJ34" s="681"/>
      <c r="DK34" s="682"/>
      <c r="DL34" s="686">
        <v>2056630</v>
      </c>
      <c r="DM34" s="681"/>
      <c r="DN34" s="681"/>
      <c r="DO34" s="681"/>
      <c r="DP34" s="681"/>
      <c r="DQ34" s="681"/>
      <c r="DR34" s="681"/>
      <c r="DS34" s="681"/>
      <c r="DT34" s="681"/>
      <c r="DU34" s="681"/>
      <c r="DV34" s="682"/>
      <c r="DW34" s="683">
        <v>13.6</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39036</v>
      </c>
      <c r="S35" s="681"/>
      <c r="T35" s="681"/>
      <c r="U35" s="681"/>
      <c r="V35" s="681"/>
      <c r="W35" s="681"/>
      <c r="X35" s="681"/>
      <c r="Y35" s="682"/>
      <c r="Z35" s="713">
        <v>0.1</v>
      </c>
      <c r="AA35" s="713"/>
      <c r="AB35" s="713"/>
      <c r="AC35" s="713"/>
      <c r="AD35" s="714" t="s">
        <v>239</v>
      </c>
      <c r="AE35" s="714"/>
      <c r="AF35" s="714"/>
      <c r="AG35" s="714"/>
      <c r="AH35" s="714"/>
      <c r="AI35" s="714"/>
      <c r="AJ35" s="714"/>
      <c r="AK35" s="714"/>
      <c r="AL35" s="683" t="s">
        <v>245</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769618</v>
      </c>
      <c r="CS35" s="699"/>
      <c r="CT35" s="699"/>
      <c r="CU35" s="699"/>
      <c r="CV35" s="699"/>
      <c r="CW35" s="699"/>
      <c r="CX35" s="699"/>
      <c r="CY35" s="700"/>
      <c r="CZ35" s="683">
        <v>2.4</v>
      </c>
      <c r="DA35" s="701"/>
      <c r="DB35" s="701"/>
      <c r="DC35" s="702"/>
      <c r="DD35" s="686">
        <v>728002</v>
      </c>
      <c r="DE35" s="699"/>
      <c r="DF35" s="699"/>
      <c r="DG35" s="699"/>
      <c r="DH35" s="699"/>
      <c r="DI35" s="699"/>
      <c r="DJ35" s="699"/>
      <c r="DK35" s="700"/>
      <c r="DL35" s="686">
        <v>728002</v>
      </c>
      <c r="DM35" s="699"/>
      <c r="DN35" s="699"/>
      <c r="DO35" s="699"/>
      <c r="DP35" s="699"/>
      <c r="DQ35" s="699"/>
      <c r="DR35" s="699"/>
      <c r="DS35" s="699"/>
      <c r="DT35" s="699"/>
      <c r="DU35" s="699"/>
      <c r="DV35" s="700"/>
      <c r="DW35" s="683">
        <v>4.8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509373</v>
      </c>
      <c r="S36" s="681"/>
      <c r="T36" s="681"/>
      <c r="U36" s="681"/>
      <c r="V36" s="681"/>
      <c r="W36" s="681"/>
      <c r="X36" s="681"/>
      <c r="Y36" s="682"/>
      <c r="Z36" s="713">
        <v>1.5</v>
      </c>
      <c r="AA36" s="713"/>
      <c r="AB36" s="713"/>
      <c r="AC36" s="713"/>
      <c r="AD36" s="714" t="s">
        <v>239</v>
      </c>
      <c r="AE36" s="714"/>
      <c r="AF36" s="714"/>
      <c r="AG36" s="714"/>
      <c r="AH36" s="714"/>
      <c r="AI36" s="714"/>
      <c r="AJ36" s="714"/>
      <c r="AK36" s="714"/>
      <c r="AL36" s="683" t="s">
        <v>239</v>
      </c>
      <c r="AM36" s="684"/>
      <c r="AN36" s="684"/>
      <c r="AO36" s="715"/>
      <c r="AP36" s="235"/>
      <c r="AQ36" s="732" t="s">
        <v>330</v>
      </c>
      <c r="AR36" s="733"/>
      <c r="AS36" s="733"/>
      <c r="AT36" s="733"/>
      <c r="AU36" s="733"/>
      <c r="AV36" s="733"/>
      <c r="AW36" s="733"/>
      <c r="AX36" s="733"/>
      <c r="AY36" s="734"/>
      <c r="AZ36" s="735">
        <v>3738587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197832</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8082745</v>
      </c>
      <c r="CS36" s="681"/>
      <c r="CT36" s="681"/>
      <c r="CU36" s="681"/>
      <c r="CV36" s="681"/>
      <c r="CW36" s="681"/>
      <c r="CX36" s="681"/>
      <c r="CY36" s="682"/>
      <c r="CZ36" s="683">
        <v>25.6</v>
      </c>
      <c r="DA36" s="701"/>
      <c r="DB36" s="701"/>
      <c r="DC36" s="702"/>
      <c r="DD36" s="686">
        <v>2184629</v>
      </c>
      <c r="DE36" s="681"/>
      <c r="DF36" s="681"/>
      <c r="DG36" s="681"/>
      <c r="DH36" s="681"/>
      <c r="DI36" s="681"/>
      <c r="DJ36" s="681"/>
      <c r="DK36" s="682"/>
      <c r="DL36" s="686">
        <v>1457075</v>
      </c>
      <c r="DM36" s="681"/>
      <c r="DN36" s="681"/>
      <c r="DO36" s="681"/>
      <c r="DP36" s="681"/>
      <c r="DQ36" s="681"/>
      <c r="DR36" s="681"/>
      <c r="DS36" s="681"/>
      <c r="DT36" s="681"/>
      <c r="DU36" s="681"/>
      <c r="DV36" s="682"/>
      <c r="DW36" s="683">
        <v>9.6</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1767087</v>
      </c>
      <c r="S37" s="681"/>
      <c r="T37" s="681"/>
      <c r="U37" s="681"/>
      <c r="V37" s="681"/>
      <c r="W37" s="681"/>
      <c r="X37" s="681"/>
      <c r="Y37" s="682"/>
      <c r="Z37" s="713">
        <v>5.3</v>
      </c>
      <c r="AA37" s="713"/>
      <c r="AB37" s="713"/>
      <c r="AC37" s="713"/>
      <c r="AD37" s="714" t="s">
        <v>239</v>
      </c>
      <c r="AE37" s="714"/>
      <c r="AF37" s="714"/>
      <c r="AG37" s="714"/>
      <c r="AH37" s="714"/>
      <c r="AI37" s="714"/>
      <c r="AJ37" s="714"/>
      <c r="AK37" s="714"/>
      <c r="AL37" s="683" t="s">
        <v>239</v>
      </c>
      <c r="AM37" s="684"/>
      <c r="AN37" s="684"/>
      <c r="AO37" s="715"/>
      <c r="AQ37" s="723" t="s">
        <v>334</v>
      </c>
      <c r="AR37" s="724"/>
      <c r="AS37" s="724"/>
      <c r="AT37" s="724"/>
      <c r="AU37" s="724"/>
      <c r="AV37" s="724"/>
      <c r="AW37" s="724"/>
      <c r="AX37" s="724"/>
      <c r="AY37" s="725"/>
      <c r="AZ37" s="680">
        <v>1191008</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102070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10128</v>
      </c>
      <c r="CS37" s="699"/>
      <c r="CT37" s="699"/>
      <c r="CU37" s="699"/>
      <c r="CV37" s="699"/>
      <c r="CW37" s="699"/>
      <c r="CX37" s="699"/>
      <c r="CY37" s="700"/>
      <c r="CZ37" s="683">
        <v>0</v>
      </c>
      <c r="DA37" s="701"/>
      <c r="DB37" s="701"/>
      <c r="DC37" s="702"/>
      <c r="DD37" s="686">
        <v>5354</v>
      </c>
      <c r="DE37" s="699"/>
      <c r="DF37" s="699"/>
      <c r="DG37" s="699"/>
      <c r="DH37" s="699"/>
      <c r="DI37" s="699"/>
      <c r="DJ37" s="699"/>
      <c r="DK37" s="700"/>
      <c r="DL37" s="686">
        <v>5354</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455101</v>
      </c>
      <c r="S38" s="681"/>
      <c r="T38" s="681"/>
      <c r="U38" s="681"/>
      <c r="V38" s="681"/>
      <c r="W38" s="681"/>
      <c r="X38" s="681"/>
      <c r="Y38" s="682"/>
      <c r="Z38" s="713">
        <v>1.4</v>
      </c>
      <c r="AA38" s="713"/>
      <c r="AB38" s="713"/>
      <c r="AC38" s="713"/>
      <c r="AD38" s="714">
        <v>37816</v>
      </c>
      <c r="AE38" s="714"/>
      <c r="AF38" s="714"/>
      <c r="AG38" s="714"/>
      <c r="AH38" s="714"/>
      <c r="AI38" s="714"/>
      <c r="AJ38" s="714"/>
      <c r="AK38" s="714"/>
      <c r="AL38" s="683">
        <v>0.3</v>
      </c>
      <c r="AM38" s="684"/>
      <c r="AN38" s="684"/>
      <c r="AO38" s="715"/>
      <c r="AQ38" s="723" t="s">
        <v>338</v>
      </c>
      <c r="AR38" s="724"/>
      <c r="AS38" s="724"/>
      <c r="AT38" s="724"/>
      <c r="AU38" s="724"/>
      <c r="AV38" s="724"/>
      <c r="AW38" s="724"/>
      <c r="AX38" s="724"/>
      <c r="AY38" s="725"/>
      <c r="AZ38" s="680">
        <v>158295</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7705</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2254631</v>
      </c>
      <c r="CS38" s="681"/>
      <c r="CT38" s="681"/>
      <c r="CU38" s="681"/>
      <c r="CV38" s="681"/>
      <c r="CW38" s="681"/>
      <c r="CX38" s="681"/>
      <c r="CY38" s="682"/>
      <c r="CZ38" s="683">
        <v>7.1</v>
      </c>
      <c r="DA38" s="701"/>
      <c r="DB38" s="701"/>
      <c r="DC38" s="702"/>
      <c r="DD38" s="686">
        <v>1912675</v>
      </c>
      <c r="DE38" s="681"/>
      <c r="DF38" s="681"/>
      <c r="DG38" s="681"/>
      <c r="DH38" s="681"/>
      <c r="DI38" s="681"/>
      <c r="DJ38" s="681"/>
      <c r="DK38" s="682"/>
      <c r="DL38" s="686">
        <v>1743245</v>
      </c>
      <c r="DM38" s="681"/>
      <c r="DN38" s="681"/>
      <c r="DO38" s="681"/>
      <c r="DP38" s="681"/>
      <c r="DQ38" s="681"/>
      <c r="DR38" s="681"/>
      <c r="DS38" s="681"/>
      <c r="DT38" s="681"/>
      <c r="DU38" s="681"/>
      <c r="DV38" s="682"/>
      <c r="DW38" s="683">
        <v>11.5</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2110100</v>
      </c>
      <c r="S39" s="681"/>
      <c r="T39" s="681"/>
      <c r="U39" s="681"/>
      <c r="V39" s="681"/>
      <c r="W39" s="681"/>
      <c r="X39" s="681"/>
      <c r="Y39" s="682"/>
      <c r="Z39" s="713">
        <v>6.4</v>
      </c>
      <c r="AA39" s="713"/>
      <c r="AB39" s="713"/>
      <c r="AC39" s="713"/>
      <c r="AD39" s="714" t="s">
        <v>245</v>
      </c>
      <c r="AE39" s="714"/>
      <c r="AF39" s="714"/>
      <c r="AG39" s="714"/>
      <c r="AH39" s="714"/>
      <c r="AI39" s="714"/>
      <c r="AJ39" s="714"/>
      <c r="AK39" s="714"/>
      <c r="AL39" s="683" t="s">
        <v>239</v>
      </c>
      <c r="AM39" s="684"/>
      <c r="AN39" s="684"/>
      <c r="AO39" s="715"/>
      <c r="AQ39" s="723" t="s">
        <v>342</v>
      </c>
      <c r="AR39" s="724"/>
      <c r="AS39" s="724"/>
      <c r="AT39" s="724"/>
      <c r="AU39" s="724"/>
      <c r="AV39" s="724"/>
      <c r="AW39" s="724"/>
      <c r="AX39" s="724"/>
      <c r="AY39" s="725"/>
      <c r="AZ39" s="680">
        <v>69114</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12145</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635199</v>
      </c>
      <c r="CS39" s="699"/>
      <c r="CT39" s="699"/>
      <c r="CU39" s="699"/>
      <c r="CV39" s="699"/>
      <c r="CW39" s="699"/>
      <c r="CX39" s="699"/>
      <c r="CY39" s="700"/>
      <c r="CZ39" s="683">
        <v>2</v>
      </c>
      <c r="DA39" s="701"/>
      <c r="DB39" s="701"/>
      <c r="DC39" s="702"/>
      <c r="DD39" s="686">
        <v>558687</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3" t="s">
        <v>245</v>
      </c>
      <c r="AA40" s="713"/>
      <c r="AB40" s="713"/>
      <c r="AC40" s="713"/>
      <c r="AD40" s="714" t="s">
        <v>239</v>
      </c>
      <c r="AE40" s="714"/>
      <c r="AF40" s="714"/>
      <c r="AG40" s="714"/>
      <c r="AH40" s="714"/>
      <c r="AI40" s="714"/>
      <c r="AJ40" s="714"/>
      <c r="AK40" s="714"/>
      <c r="AL40" s="683" t="s">
        <v>245</v>
      </c>
      <c r="AM40" s="684"/>
      <c r="AN40" s="684"/>
      <c r="AO40" s="715"/>
      <c r="AQ40" s="723" t="s">
        <v>346</v>
      </c>
      <c r="AR40" s="724"/>
      <c r="AS40" s="724"/>
      <c r="AT40" s="724"/>
      <c r="AU40" s="724"/>
      <c r="AV40" s="724"/>
      <c r="AW40" s="724"/>
      <c r="AX40" s="724"/>
      <c r="AY40" s="725"/>
      <c r="AZ40" s="680">
        <v>22500</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80</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399424</v>
      </c>
      <c r="CS40" s="681"/>
      <c r="CT40" s="681"/>
      <c r="CU40" s="681"/>
      <c r="CV40" s="681"/>
      <c r="CW40" s="681"/>
      <c r="CX40" s="681"/>
      <c r="CY40" s="682"/>
      <c r="CZ40" s="683">
        <v>1.3</v>
      </c>
      <c r="DA40" s="701"/>
      <c r="DB40" s="701"/>
      <c r="DC40" s="702"/>
      <c r="DD40" s="686">
        <v>341876</v>
      </c>
      <c r="DE40" s="681"/>
      <c r="DF40" s="681"/>
      <c r="DG40" s="681"/>
      <c r="DH40" s="681"/>
      <c r="DI40" s="681"/>
      <c r="DJ40" s="681"/>
      <c r="DK40" s="682"/>
      <c r="DL40" s="686">
        <v>189888</v>
      </c>
      <c r="DM40" s="681"/>
      <c r="DN40" s="681"/>
      <c r="DO40" s="681"/>
      <c r="DP40" s="681"/>
      <c r="DQ40" s="681"/>
      <c r="DR40" s="681"/>
      <c r="DS40" s="681"/>
      <c r="DT40" s="681"/>
      <c r="DU40" s="681"/>
      <c r="DV40" s="682"/>
      <c r="DW40" s="683">
        <v>1.3</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245</v>
      </c>
      <c r="S41" s="681"/>
      <c r="T41" s="681"/>
      <c r="U41" s="681"/>
      <c r="V41" s="681"/>
      <c r="W41" s="681"/>
      <c r="X41" s="681"/>
      <c r="Y41" s="682"/>
      <c r="Z41" s="713" t="s">
        <v>245</v>
      </c>
      <c r="AA41" s="713"/>
      <c r="AB41" s="713"/>
      <c r="AC41" s="713"/>
      <c r="AD41" s="714" t="s">
        <v>239</v>
      </c>
      <c r="AE41" s="714"/>
      <c r="AF41" s="714"/>
      <c r="AG41" s="714"/>
      <c r="AH41" s="714"/>
      <c r="AI41" s="714"/>
      <c r="AJ41" s="714"/>
      <c r="AK41" s="714"/>
      <c r="AL41" s="683" t="s">
        <v>245</v>
      </c>
      <c r="AM41" s="684"/>
      <c r="AN41" s="684"/>
      <c r="AO41" s="715"/>
      <c r="AQ41" s="723" t="s">
        <v>351</v>
      </c>
      <c r="AR41" s="724"/>
      <c r="AS41" s="724"/>
      <c r="AT41" s="724"/>
      <c r="AU41" s="724"/>
      <c r="AV41" s="724"/>
      <c r="AW41" s="724"/>
      <c r="AX41" s="724"/>
      <c r="AY41" s="725"/>
      <c r="AZ41" s="680">
        <v>402613</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t="s">
        <v>245</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261</v>
      </c>
      <c r="CS41" s="699"/>
      <c r="CT41" s="699"/>
      <c r="CU41" s="699"/>
      <c r="CV41" s="699"/>
      <c r="CW41" s="699"/>
      <c r="CX41" s="699"/>
      <c r="CY41" s="700"/>
      <c r="CZ41" s="683" t="s">
        <v>239</v>
      </c>
      <c r="DA41" s="701"/>
      <c r="DB41" s="701"/>
      <c r="DC41" s="702"/>
      <c r="DD41" s="686" t="s">
        <v>261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570400</v>
      </c>
      <c r="S42" s="681"/>
      <c r="T42" s="681"/>
      <c r="U42" s="681"/>
      <c r="V42" s="681"/>
      <c r="W42" s="681"/>
      <c r="X42" s="681"/>
      <c r="Y42" s="682"/>
      <c r="Z42" s="713">
        <v>1.7</v>
      </c>
      <c r="AA42" s="713"/>
      <c r="AB42" s="713"/>
      <c r="AC42" s="713"/>
      <c r="AD42" s="714" t="s">
        <v>239</v>
      </c>
      <c r="AE42" s="714"/>
      <c r="AF42" s="714"/>
      <c r="AG42" s="714"/>
      <c r="AH42" s="714"/>
      <c r="AI42" s="714"/>
      <c r="AJ42" s="714"/>
      <c r="AK42" s="714"/>
      <c r="AL42" s="683" t="s">
        <v>239</v>
      </c>
      <c r="AM42" s="684"/>
      <c r="AN42" s="684"/>
      <c r="AO42" s="715"/>
      <c r="AQ42" s="716" t="s">
        <v>355</v>
      </c>
      <c r="AR42" s="717"/>
      <c r="AS42" s="717"/>
      <c r="AT42" s="717"/>
      <c r="AU42" s="717"/>
      <c r="AV42" s="717"/>
      <c r="AW42" s="717"/>
      <c r="AX42" s="717"/>
      <c r="AY42" s="718"/>
      <c r="AZ42" s="664">
        <v>1895057</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297</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5128172</v>
      </c>
      <c r="CS42" s="681"/>
      <c r="CT42" s="681"/>
      <c r="CU42" s="681"/>
      <c r="CV42" s="681"/>
      <c r="CW42" s="681"/>
      <c r="CX42" s="681"/>
      <c r="CY42" s="682"/>
      <c r="CZ42" s="683">
        <v>16.2</v>
      </c>
      <c r="DA42" s="684"/>
      <c r="DB42" s="684"/>
      <c r="DC42" s="685"/>
      <c r="DD42" s="686">
        <v>1991650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33102899</v>
      </c>
      <c r="S43" s="703"/>
      <c r="T43" s="703"/>
      <c r="U43" s="703"/>
      <c r="V43" s="703"/>
      <c r="W43" s="703"/>
      <c r="X43" s="703"/>
      <c r="Y43" s="704"/>
      <c r="Z43" s="705">
        <v>100</v>
      </c>
      <c r="AA43" s="705"/>
      <c r="AB43" s="705"/>
      <c r="AC43" s="705"/>
      <c r="AD43" s="706">
        <v>14573530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70000</v>
      </c>
      <c r="CS43" s="699"/>
      <c r="CT43" s="699"/>
      <c r="CU43" s="699"/>
      <c r="CV43" s="699"/>
      <c r="CW43" s="699"/>
      <c r="CX43" s="699"/>
      <c r="CY43" s="700"/>
      <c r="CZ43" s="683">
        <v>0.2</v>
      </c>
      <c r="DA43" s="701"/>
      <c r="DB43" s="701"/>
      <c r="DC43" s="702"/>
      <c r="DD43" s="686">
        <v>70000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4572517</v>
      </c>
      <c r="CS44" s="681"/>
      <c r="CT44" s="681"/>
      <c r="CU44" s="681"/>
      <c r="CV44" s="681"/>
      <c r="CW44" s="681"/>
      <c r="CX44" s="681"/>
      <c r="CY44" s="682"/>
      <c r="CZ44" s="683">
        <v>14.5</v>
      </c>
      <c r="DA44" s="684"/>
      <c r="DB44" s="684"/>
      <c r="DC44" s="685"/>
      <c r="DD44" s="686">
        <v>1991344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2425553</v>
      </c>
      <c r="CS45" s="699"/>
      <c r="CT45" s="699"/>
      <c r="CU45" s="699"/>
      <c r="CV45" s="699"/>
      <c r="CW45" s="699"/>
      <c r="CX45" s="699"/>
      <c r="CY45" s="700"/>
      <c r="CZ45" s="683">
        <v>7.7</v>
      </c>
      <c r="DA45" s="701"/>
      <c r="DB45" s="701"/>
      <c r="DC45" s="702"/>
      <c r="DD45" s="686">
        <v>816731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2031156</v>
      </c>
      <c r="CS46" s="681"/>
      <c r="CT46" s="681"/>
      <c r="CU46" s="681"/>
      <c r="CV46" s="681"/>
      <c r="CW46" s="681"/>
      <c r="CX46" s="681"/>
      <c r="CY46" s="682"/>
      <c r="CZ46" s="683">
        <v>6.4</v>
      </c>
      <c r="DA46" s="684"/>
      <c r="DB46" s="684"/>
      <c r="DC46" s="685"/>
      <c r="DD46" s="686">
        <v>1127305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555655</v>
      </c>
      <c r="CS47" s="699"/>
      <c r="CT47" s="699"/>
      <c r="CU47" s="699"/>
      <c r="CV47" s="699"/>
      <c r="CW47" s="699"/>
      <c r="CX47" s="699"/>
      <c r="CY47" s="700"/>
      <c r="CZ47" s="683">
        <v>1.8</v>
      </c>
      <c r="DA47" s="701"/>
      <c r="DB47" s="701"/>
      <c r="DC47" s="702"/>
      <c r="DD47" s="686">
        <v>306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31595265</v>
      </c>
      <c r="CS49" s="665"/>
      <c r="CT49" s="665"/>
      <c r="CU49" s="665"/>
      <c r="CV49" s="665"/>
      <c r="CW49" s="665"/>
      <c r="CX49" s="665"/>
      <c r="CY49" s="666"/>
      <c r="CZ49" s="667">
        <v>100</v>
      </c>
      <c r="DA49" s="668"/>
      <c r="DB49" s="668"/>
      <c r="DC49" s="669"/>
      <c r="DD49" s="670">
        <v>18290875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30RmtgPXG3U5sLEFrtUM7iOW/+YMFGvcHrStITuU9y1fyVhrb2SeZ8/dwOX9mWkX67csFd6Dgtrm14uW5pn8w==" saltValue="FIc/PpzpGsRENxCAJoeeW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Layout" zoomScale="75" zoomScaleNormal="55" zoomScaleSheetLayoutView="70" zoomScalePageLayoutView="75"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33196</v>
      </c>
      <c r="R7" s="1200"/>
      <c r="S7" s="1200"/>
      <c r="T7" s="1200"/>
      <c r="U7" s="1200"/>
      <c r="V7" s="1200">
        <v>31688</v>
      </c>
      <c r="W7" s="1200"/>
      <c r="X7" s="1200"/>
      <c r="Y7" s="1200"/>
      <c r="Z7" s="1200"/>
      <c r="AA7" s="1200">
        <v>1508</v>
      </c>
      <c r="AB7" s="1200"/>
      <c r="AC7" s="1200"/>
      <c r="AD7" s="1200"/>
      <c r="AE7" s="1201"/>
      <c r="AF7" s="1202">
        <v>1307</v>
      </c>
      <c r="AG7" s="1203"/>
      <c r="AH7" s="1203"/>
      <c r="AI7" s="1203"/>
      <c r="AJ7" s="1204"/>
      <c r="AK7" s="1186">
        <v>509</v>
      </c>
      <c r="AL7" s="1187"/>
      <c r="AM7" s="1187"/>
      <c r="AN7" s="1187"/>
      <c r="AO7" s="1187"/>
      <c r="AP7" s="1187">
        <v>18341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-13</v>
      </c>
      <c r="CI7" s="1184"/>
      <c r="CJ7" s="1184"/>
      <c r="CK7" s="1184"/>
      <c r="CL7" s="1185"/>
      <c r="CM7" s="1183">
        <v>11</v>
      </c>
      <c r="CN7" s="1184"/>
      <c r="CO7" s="1184"/>
      <c r="CP7" s="1184"/>
      <c r="CQ7" s="1185"/>
      <c r="CR7" s="1183">
        <v>10</v>
      </c>
      <c r="CS7" s="1184"/>
      <c r="CT7" s="1184"/>
      <c r="CU7" s="1184"/>
      <c r="CV7" s="1185"/>
      <c r="CW7" s="1183">
        <v>1</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597</v>
      </c>
      <c r="BT8" s="1110"/>
      <c r="BU8" s="1110"/>
      <c r="BV8" s="1110"/>
      <c r="BW8" s="1110"/>
      <c r="BX8" s="1110"/>
      <c r="BY8" s="1110"/>
      <c r="BZ8" s="1110"/>
      <c r="CA8" s="1110"/>
      <c r="CB8" s="1110"/>
      <c r="CC8" s="1110"/>
      <c r="CD8" s="1110"/>
      <c r="CE8" s="1110"/>
      <c r="CF8" s="1110"/>
      <c r="CG8" s="1111"/>
      <c r="CH8" s="1084">
        <v>0</v>
      </c>
      <c r="CI8" s="1085"/>
      <c r="CJ8" s="1085"/>
      <c r="CK8" s="1085"/>
      <c r="CL8" s="1086"/>
      <c r="CM8" s="1084">
        <v>126</v>
      </c>
      <c r="CN8" s="1085"/>
      <c r="CO8" s="1085"/>
      <c r="CP8" s="1085"/>
      <c r="CQ8" s="1086"/>
      <c r="CR8" s="1084">
        <v>100</v>
      </c>
      <c r="CS8" s="1085"/>
      <c r="CT8" s="1085"/>
      <c r="CU8" s="1085"/>
      <c r="CV8" s="1086"/>
      <c r="CW8" s="1084">
        <v>2</v>
      </c>
      <c r="CX8" s="1085"/>
      <c r="CY8" s="1085"/>
      <c r="CZ8" s="1085"/>
      <c r="DA8" s="1086"/>
      <c r="DB8" s="1084">
        <v>18</v>
      </c>
      <c r="DC8" s="1085"/>
      <c r="DD8" s="1085"/>
      <c r="DE8" s="1085"/>
      <c r="DF8" s="1086"/>
      <c r="DG8" s="1084" t="s">
        <v>599</v>
      </c>
      <c r="DH8" s="1085"/>
      <c r="DI8" s="1085"/>
      <c r="DJ8" s="1085"/>
      <c r="DK8" s="1086"/>
      <c r="DL8" s="1084" t="s">
        <v>599</v>
      </c>
      <c r="DM8" s="1085"/>
      <c r="DN8" s="1085"/>
      <c r="DO8" s="1085"/>
      <c r="DP8" s="1086"/>
      <c r="DQ8" s="1084" t="s">
        <v>599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598</v>
      </c>
      <c r="BT9" s="1110"/>
      <c r="BU9" s="1110"/>
      <c r="BV9" s="1110"/>
      <c r="BW9" s="1110"/>
      <c r="BX9" s="1110"/>
      <c r="BY9" s="1110"/>
      <c r="BZ9" s="1110"/>
      <c r="CA9" s="1110"/>
      <c r="CB9" s="1110"/>
      <c r="CC9" s="1110"/>
      <c r="CD9" s="1110"/>
      <c r="CE9" s="1110"/>
      <c r="CF9" s="1110"/>
      <c r="CG9" s="1111"/>
      <c r="CH9" s="1084">
        <v>-2</v>
      </c>
      <c r="CI9" s="1085"/>
      <c r="CJ9" s="1085"/>
      <c r="CK9" s="1085"/>
      <c r="CL9" s="1086"/>
      <c r="CM9" s="1084">
        <v>65</v>
      </c>
      <c r="CN9" s="1085"/>
      <c r="CO9" s="1085"/>
      <c r="CP9" s="1085"/>
      <c r="CQ9" s="1086"/>
      <c r="CR9" s="1084">
        <v>31</v>
      </c>
      <c r="CS9" s="1085"/>
      <c r="CT9" s="1085"/>
      <c r="CU9" s="1085"/>
      <c r="CV9" s="1086"/>
      <c r="CW9" s="1084">
        <v>3</v>
      </c>
      <c r="CX9" s="1085"/>
      <c r="CY9" s="1085"/>
      <c r="CZ9" s="1085"/>
      <c r="DA9" s="1086"/>
      <c r="DB9" s="1084" t="s">
        <v>599</v>
      </c>
      <c r="DC9" s="1085"/>
      <c r="DD9" s="1085"/>
      <c r="DE9" s="1085"/>
      <c r="DF9" s="1086"/>
      <c r="DG9" s="1084" t="s">
        <v>599</v>
      </c>
      <c r="DH9" s="1085"/>
      <c r="DI9" s="1085"/>
      <c r="DJ9" s="1085"/>
      <c r="DK9" s="1086"/>
      <c r="DL9" s="1084" t="s">
        <v>599</v>
      </c>
      <c r="DM9" s="1085"/>
      <c r="DN9" s="1085"/>
      <c r="DO9" s="1085"/>
      <c r="DP9" s="1086"/>
      <c r="DQ9" s="1084" t="s">
        <v>599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33196</v>
      </c>
      <c r="R23" s="1164"/>
      <c r="S23" s="1164"/>
      <c r="T23" s="1164"/>
      <c r="U23" s="1164"/>
      <c r="V23" s="1164">
        <v>31688</v>
      </c>
      <c r="W23" s="1164"/>
      <c r="X23" s="1164"/>
      <c r="Y23" s="1164"/>
      <c r="Z23" s="1164"/>
      <c r="AA23" s="1164">
        <v>1508</v>
      </c>
      <c r="AB23" s="1164"/>
      <c r="AC23" s="1164"/>
      <c r="AD23" s="1164"/>
      <c r="AE23" s="1165"/>
      <c r="AF23" s="1166">
        <v>1307</v>
      </c>
      <c r="AG23" s="1164"/>
      <c r="AH23" s="1164"/>
      <c r="AI23" s="1164"/>
      <c r="AJ23" s="1167"/>
      <c r="AK23" s="1168"/>
      <c r="AL23" s="1169"/>
      <c r="AM23" s="1169"/>
      <c r="AN23" s="1169"/>
      <c r="AO23" s="1169"/>
      <c r="AP23" s="1164">
        <v>18341</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5296</v>
      </c>
      <c r="R28" s="1149"/>
      <c r="S28" s="1149"/>
      <c r="T28" s="1149"/>
      <c r="U28" s="1149"/>
      <c r="V28" s="1149">
        <v>5098</v>
      </c>
      <c r="W28" s="1149"/>
      <c r="X28" s="1149"/>
      <c r="Y28" s="1149"/>
      <c r="Z28" s="1149"/>
      <c r="AA28" s="1149">
        <v>198</v>
      </c>
      <c r="AB28" s="1149"/>
      <c r="AC28" s="1149"/>
      <c r="AD28" s="1149"/>
      <c r="AE28" s="1150"/>
      <c r="AF28" s="1151">
        <v>198</v>
      </c>
      <c r="AG28" s="1149"/>
      <c r="AH28" s="1149"/>
      <c r="AI28" s="1149"/>
      <c r="AJ28" s="1152"/>
      <c r="AK28" s="1153">
        <v>431</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814</v>
      </c>
      <c r="R29" s="1139"/>
      <c r="S29" s="1139"/>
      <c r="T29" s="1139"/>
      <c r="U29" s="1139"/>
      <c r="V29" s="1139">
        <v>813</v>
      </c>
      <c r="W29" s="1139"/>
      <c r="X29" s="1139"/>
      <c r="Y29" s="1139"/>
      <c r="Z29" s="1139"/>
      <c r="AA29" s="1139">
        <v>1</v>
      </c>
      <c r="AB29" s="1139"/>
      <c r="AC29" s="1139"/>
      <c r="AD29" s="1139"/>
      <c r="AE29" s="1140"/>
      <c r="AF29" s="1114">
        <v>1</v>
      </c>
      <c r="AG29" s="1115"/>
      <c r="AH29" s="1115"/>
      <c r="AI29" s="1115"/>
      <c r="AJ29" s="1116"/>
      <c r="AK29" s="1075">
        <v>194</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6066</v>
      </c>
      <c r="R30" s="1139"/>
      <c r="S30" s="1139"/>
      <c r="T30" s="1139"/>
      <c r="U30" s="1139"/>
      <c r="V30" s="1139">
        <v>5902</v>
      </c>
      <c r="W30" s="1139"/>
      <c r="X30" s="1139"/>
      <c r="Y30" s="1139"/>
      <c r="Z30" s="1139"/>
      <c r="AA30" s="1139">
        <v>164</v>
      </c>
      <c r="AB30" s="1139"/>
      <c r="AC30" s="1139"/>
      <c r="AD30" s="1139"/>
      <c r="AE30" s="1140"/>
      <c r="AF30" s="1114">
        <v>164</v>
      </c>
      <c r="AG30" s="1115"/>
      <c r="AH30" s="1115"/>
      <c r="AI30" s="1115"/>
      <c r="AJ30" s="1116"/>
      <c r="AK30" s="1075">
        <v>970</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1106</v>
      </c>
      <c r="R31" s="1139"/>
      <c r="S31" s="1139"/>
      <c r="T31" s="1139"/>
      <c r="U31" s="1139"/>
      <c r="V31" s="1139">
        <v>1056</v>
      </c>
      <c r="W31" s="1139"/>
      <c r="X31" s="1139"/>
      <c r="Y31" s="1139"/>
      <c r="Z31" s="1139"/>
      <c r="AA31" s="1139">
        <v>50</v>
      </c>
      <c r="AB31" s="1139"/>
      <c r="AC31" s="1139"/>
      <c r="AD31" s="1139"/>
      <c r="AE31" s="1140"/>
      <c r="AF31" s="1114">
        <v>1991</v>
      </c>
      <c r="AG31" s="1115"/>
      <c r="AH31" s="1115"/>
      <c r="AI31" s="1115"/>
      <c r="AJ31" s="1116"/>
      <c r="AK31" s="1075">
        <v>69</v>
      </c>
      <c r="AL31" s="1066"/>
      <c r="AM31" s="1066"/>
      <c r="AN31" s="1066"/>
      <c r="AO31" s="1066"/>
      <c r="AP31" s="1066">
        <v>5038</v>
      </c>
      <c r="AQ31" s="1066"/>
      <c r="AR31" s="1066"/>
      <c r="AS31" s="1066"/>
      <c r="AT31" s="1066"/>
      <c r="AU31" s="1066">
        <v>106</v>
      </c>
      <c r="AV31" s="1066"/>
      <c r="AW31" s="1066"/>
      <c r="AX31" s="1066"/>
      <c r="AY31" s="1066"/>
      <c r="AZ31" s="1137" t="s">
        <v>590</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92</v>
      </c>
      <c r="R32" s="1139"/>
      <c r="S32" s="1139"/>
      <c r="T32" s="1139"/>
      <c r="U32" s="1139"/>
      <c r="V32" s="1139">
        <v>89</v>
      </c>
      <c r="W32" s="1139"/>
      <c r="X32" s="1139"/>
      <c r="Y32" s="1139"/>
      <c r="Z32" s="1139"/>
      <c r="AA32" s="1139">
        <v>3</v>
      </c>
      <c r="AB32" s="1139"/>
      <c r="AC32" s="1139"/>
      <c r="AD32" s="1139"/>
      <c r="AE32" s="1140"/>
      <c r="AF32" s="1114">
        <v>112</v>
      </c>
      <c r="AG32" s="1115"/>
      <c r="AH32" s="1115"/>
      <c r="AI32" s="1115"/>
      <c r="AJ32" s="1116"/>
      <c r="AK32" s="1075">
        <v>23</v>
      </c>
      <c r="AL32" s="1066"/>
      <c r="AM32" s="1066"/>
      <c r="AN32" s="1066"/>
      <c r="AO32" s="1066"/>
      <c r="AP32" s="1066">
        <v>88</v>
      </c>
      <c r="AQ32" s="1066"/>
      <c r="AR32" s="1066"/>
      <c r="AS32" s="1066"/>
      <c r="AT32" s="1066"/>
      <c r="AU32" s="1066">
        <v>26</v>
      </c>
      <c r="AV32" s="1066"/>
      <c r="AW32" s="1066"/>
      <c r="AX32" s="1066"/>
      <c r="AY32" s="1066"/>
      <c r="AZ32" s="1137" t="s">
        <v>590</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356</v>
      </c>
      <c r="R33" s="1139"/>
      <c r="S33" s="1139"/>
      <c r="T33" s="1139"/>
      <c r="U33" s="1139"/>
      <c r="V33" s="1139">
        <v>308</v>
      </c>
      <c r="W33" s="1139"/>
      <c r="X33" s="1139"/>
      <c r="Y33" s="1139"/>
      <c r="Z33" s="1139"/>
      <c r="AA33" s="1139">
        <v>48</v>
      </c>
      <c r="AB33" s="1139"/>
      <c r="AC33" s="1139"/>
      <c r="AD33" s="1139"/>
      <c r="AE33" s="1140"/>
      <c r="AF33" s="1114">
        <v>152</v>
      </c>
      <c r="AG33" s="1115"/>
      <c r="AH33" s="1115"/>
      <c r="AI33" s="1115"/>
      <c r="AJ33" s="1116"/>
      <c r="AK33" s="1075">
        <v>158</v>
      </c>
      <c r="AL33" s="1066"/>
      <c r="AM33" s="1066"/>
      <c r="AN33" s="1066"/>
      <c r="AO33" s="1066"/>
      <c r="AP33" s="1066">
        <v>865</v>
      </c>
      <c r="AQ33" s="1066"/>
      <c r="AR33" s="1066"/>
      <c r="AS33" s="1066"/>
      <c r="AT33" s="1066"/>
      <c r="AU33" s="1066">
        <v>694</v>
      </c>
      <c r="AV33" s="1066"/>
      <c r="AW33" s="1066"/>
      <c r="AX33" s="1066"/>
      <c r="AY33" s="1066"/>
      <c r="AZ33" s="1137" t="s">
        <v>590</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1879</v>
      </c>
      <c r="R34" s="1139"/>
      <c r="S34" s="1139"/>
      <c r="T34" s="1139"/>
      <c r="U34" s="1139"/>
      <c r="V34" s="1139">
        <v>1501</v>
      </c>
      <c r="W34" s="1139"/>
      <c r="X34" s="1139"/>
      <c r="Y34" s="1139"/>
      <c r="Z34" s="1139"/>
      <c r="AA34" s="1139">
        <v>378</v>
      </c>
      <c r="AB34" s="1139"/>
      <c r="AC34" s="1139"/>
      <c r="AD34" s="1139"/>
      <c r="AE34" s="1140"/>
      <c r="AF34" s="1114">
        <v>787</v>
      </c>
      <c r="AG34" s="1115"/>
      <c r="AH34" s="1115"/>
      <c r="AI34" s="1115"/>
      <c r="AJ34" s="1116"/>
      <c r="AK34" s="1075">
        <v>1191</v>
      </c>
      <c r="AL34" s="1066"/>
      <c r="AM34" s="1066"/>
      <c r="AN34" s="1066"/>
      <c r="AO34" s="1066"/>
      <c r="AP34" s="1066">
        <v>7636</v>
      </c>
      <c r="AQ34" s="1066"/>
      <c r="AR34" s="1066"/>
      <c r="AS34" s="1066"/>
      <c r="AT34" s="1066"/>
      <c r="AU34" s="1066">
        <v>7300</v>
      </c>
      <c r="AV34" s="1066"/>
      <c r="AW34" s="1066"/>
      <c r="AX34" s="1066"/>
      <c r="AY34" s="1066"/>
      <c r="AZ34" s="1137" t="s">
        <v>590</v>
      </c>
      <c r="BA34" s="1137"/>
      <c r="BB34" s="1137"/>
      <c r="BC34" s="1137"/>
      <c r="BD34" s="1137"/>
      <c r="BE34" s="1127" t="s">
        <v>410</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3405</v>
      </c>
      <c r="AG63" s="1054"/>
      <c r="AH63" s="1054"/>
      <c r="AI63" s="1054"/>
      <c r="AJ63" s="1125"/>
      <c r="AK63" s="1126"/>
      <c r="AL63" s="1058"/>
      <c r="AM63" s="1058"/>
      <c r="AN63" s="1058"/>
      <c r="AO63" s="1058"/>
      <c r="AP63" s="1054">
        <v>13627</v>
      </c>
      <c r="AQ63" s="1054"/>
      <c r="AR63" s="1054"/>
      <c r="AS63" s="1054"/>
      <c r="AT63" s="1054"/>
      <c r="AU63" s="1054">
        <v>8126</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519</v>
      </c>
      <c r="R68" s="1077"/>
      <c r="S68" s="1077"/>
      <c r="T68" s="1077"/>
      <c r="U68" s="1077"/>
      <c r="V68" s="1077">
        <v>299</v>
      </c>
      <c r="W68" s="1077"/>
      <c r="X68" s="1077"/>
      <c r="Y68" s="1077"/>
      <c r="Z68" s="1077"/>
      <c r="AA68" s="1077">
        <v>220</v>
      </c>
      <c r="AB68" s="1077"/>
      <c r="AC68" s="1077"/>
      <c r="AD68" s="1077"/>
      <c r="AE68" s="1077"/>
      <c r="AF68" s="1077">
        <v>220</v>
      </c>
      <c r="AG68" s="1077"/>
      <c r="AH68" s="1077"/>
      <c r="AI68" s="1077"/>
      <c r="AJ68" s="1077"/>
      <c r="AK68" s="1077" t="s">
        <v>601</v>
      </c>
      <c r="AL68" s="1077"/>
      <c r="AM68" s="1077"/>
      <c r="AN68" s="1077"/>
      <c r="AO68" s="1077"/>
      <c r="AP68" s="1077" t="s">
        <v>599</v>
      </c>
      <c r="AQ68" s="1077"/>
      <c r="AR68" s="1077"/>
      <c r="AS68" s="1077"/>
      <c r="AT68" s="1077"/>
      <c r="AU68" s="1077" t="s">
        <v>599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16027</v>
      </c>
      <c r="R69" s="1066"/>
      <c r="S69" s="1066"/>
      <c r="T69" s="1066"/>
      <c r="U69" s="1066"/>
      <c r="V69" s="1066">
        <v>16007</v>
      </c>
      <c r="W69" s="1066"/>
      <c r="X69" s="1066"/>
      <c r="Y69" s="1066"/>
      <c r="Z69" s="1066"/>
      <c r="AA69" s="1066">
        <v>20</v>
      </c>
      <c r="AB69" s="1066"/>
      <c r="AC69" s="1066"/>
      <c r="AD69" s="1066"/>
      <c r="AE69" s="1066"/>
      <c r="AF69" s="1066">
        <v>20</v>
      </c>
      <c r="AG69" s="1066"/>
      <c r="AH69" s="1066"/>
      <c r="AI69" s="1066"/>
      <c r="AJ69" s="1066"/>
      <c r="AK69" s="1066">
        <v>67</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112</v>
      </c>
      <c r="R70" s="1066"/>
      <c r="S70" s="1066"/>
      <c r="T70" s="1066"/>
      <c r="U70" s="1066"/>
      <c r="V70" s="1066">
        <v>111</v>
      </c>
      <c r="W70" s="1066"/>
      <c r="X70" s="1066"/>
      <c r="Y70" s="1066"/>
      <c r="Z70" s="1066"/>
      <c r="AA70" s="1066">
        <v>1</v>
      </c>
      <c r="AB70" s="1066"/>
      <c r="AC70" s="1066"/>
      <c r="AD70" s="1066"/>
      <c r="AE70" s="1066"/>
      <c r="AF70" s="1066">
        <v>1</v>
      </c>
      <c r="AG70" s="1066"/>
      <c r="AH70" s="1066"/>
      <c r="AI70" s="1066"/>
      <c r="AJ70" s="1066"/>
      <c r="AK70" s="1066">
        <v>11</v>
      </c>
      <c r="AL70" s="1066"/>
      <c r="AM70" s="1066"/>
      <c r="AN70" s="1066"/>
      <c r="AO70" s="1066"/>
      <c r="AP70" s="1066" t="s">
        <v>602</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3">
        <v>971</v>
      </c>
      <c r="R71" s="1074"/>
      <c r="S71" s="1074"/>
      <c r="T71" s="1074"/>
      <c r="U71" s="1075"/>
      <c r="V71" s="1076">
        <v>961</v>
      </c>
      <c r="W71" s="1074"/>
      <c r="X71" s="1074"/>
      <c r="Y71" s="1074"/>
      <c r="Z71" s="1075"/>
      <c r="AA71" s="1076">
        <v>10</v>
      </c>
      <c r="AB71" s="1074"/>
      <c r="AC71" s="1074"/>
      <c r="AD71" s="1074"/>
      <c r="AE71" s="1075"/>
      <c r="AF71" s="1076">
        <v>10</v>
      </c>
      <c r="AG71" s="1074"/>
      <c r="AH71" s="1074"/>
      <c r="AI71" s="1074"/>
      <c r="AJ71" s="1075"/>
      <c r="AK71" s="1076" t="s">
        <v>590</v>
      </c>
      <c r="AL71" s="1074"/>
      <c r="AM71" s="1074"/>
      <c r="AN71" s="1074"/>
      <c r="AO71" s="1075"/>
      <c r="AP71" s="1076" t="s">
        <v>590</v>
      </c>
      <c r="AQ71" s="1074"/>
      <c r="AR71" s="1074"/>
      <c r="AS71" s="1074"/>
      <c r="AT71" s="1075"/>
      <c r="AU71" s="1076" t="s">
        <v>590</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3">
        <v>346250</v>
      </c>
      <c r="R72" s="1074"/>
      <c r="S72" s="1074"/>
      <c r="T72" s="1074"/>
      <c r="U72" s="1075"/>
      <c r="V72" s="1076">
        <v>330270</v>
      </c>
      <c r="W72" s="1074"/>
      <c r="X72" s="1074"/>
      <c r="Y72" s="1074"/>
      <c r="Z72" s="1075"/>
      <c r="AA72" s="1076">
        <v>15980</v>
      </c>
      <c r="AB72" s="1074"/>
      <c r="AC72" s="1074"/>
      <c r="AD72" s="1074"/>
      <c r="AE72" s="1075"/>
      <c r="AF72" s="1076">
        <v>15980</v>
      </c>
      <c r="AG72" s="1074"/>
      <c r="AH72" s="1074"/>
      <c r="AI72" s="1074"/>
      <c r="AJ72" s="1075"/>
      <c r="AK72" s="1076">
        <v>702</v>
      </c>
      <c r="AL72" s="1074"/>
      <c r="AM72" s="1074"/>
      <c r="AN72" s="1074"/>
      <c r="AO72" s="1075"/>
      <c r="AP72" s="1076" t="s">
        <v>590</v>
      </c>
      <c r="AQ72" s="1074"/>
      <c r="AR72" s="1074"/>
      <c r="AS72" s="1074"/>
      <c r="AT72" s="1075"/>
      <c r="AU72" s="1076" t="s">
        <v>590</v>
      </c>
      <c r="AV72" s="1074"/>
      <c r="AW72" s="1074"/>
      <c r="AX72" s="1074"/>
      <c r="AY72" s="1075"/>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1574</v>
      </c>
      <c r="R73" s="1066"/>
      <c r="S73" s="1066"/>
      <c r="T73" s="1066"/>
      <c r="U73" s="1066"/>
      <c r="V73" s="1066">
        <v>1572</v>
      </c>
      <c r="W73" s="1066"/>
      <c r="X73" s="1066"/>
      <c r="Y73" s="1066"/>
      <c r="Z73" s="1066"/>
      <c r="AA73" s="1066">
        <v>1</v>
      </c>
      <c r="AB73" s="1066"/>
      <c r="AC73" s="1066"/>
      <c r="AD73" s="1066"/>
      <c r="AE73" s="1066"/>
      <c r="AF73" s="1066">
        <v>1531</v>
      </c>
      <c r="AG73" s="1066"/>
      <c r="AH73" s="1066"/>
      <c r="AI73" s="1066"/>
      <c r="AJ73" s="1066"/>
      <c r="AK73" s="1066" t="s">
        <v>603</v>
      </c>
      <c r="AL73" s="1066"/>
      <c r="AM73" s="1066"/>
      <c r="AN73" s="1066"/>
      <c r="AO73" s="1066"/>
      <c r="AP73" s="1066" t="s">
        <v>590</v>
      </c>
      <c r="AQ73" s="1066"/>
      <c r="AR73" s="1066"/>
      <c r="AS73" s="1066"/>
      <c r="AT73" s="1066"/>
      <c r="AU73" s="1066" t="s">
        <v>590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17762</v>
      </c>
      <c r="AG88" s="1054"/>
      <c r="AH88" s="1054"/>
      <c r="AI88" s="1054"/>
      <c r="AJ88" s="1054"/>
      <c r="AK88" s="1058"/>
      <c r="AL88" s="1058"/>
      <c r="AM88" s="1058"/>
      <c r="AN88" s="1058"/>
      <c r="AO88" s="1058"/>
      <c r="AP88" s="1054">
        <v>0</v>
      </c>
      <c r="AQ88" s="1054"/>
      <c r="AR88" s="1054"/>
      <c r="AS88" s="1054"/>
      <c r="AT88" s="1054"/>
      <c r="AU88" s="1054">
        <v>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141</v>
      </c>
      <c r="CS102" s="1046"/>
      <c r="CT102" s="1046"/>
      <c r="CU102" s="1046"/>
      <c r="CV102" s="1047"/>
      <c r="CW102" s="1045">
        <v>6</v>
      </c>
      <c r="CX102" s="1046"/>
      <c r="CY102" s="1046"/>
      <c r="CZ102" s="1046"/>
      <c r="DA102" s="1047"/>
      <c r="DB102" s="1045">
        <v>18</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309</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309</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309</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2112787</v>
      </c>
      <c r="AB110" s="982"/>
      <c r="AC110" s="982"/>
      <c r="AD110" s="982"/>
      <c r="AE110" s="983"/>
      <c r="AF110" s="984">
        <v>1991359</v>
      </c>
      <c r="AG110" s="982"/>
      <c r="AH110" s="982"/>
      <c r="AI110" s="982"/>
      <c r="AJ110" s="983"/>
      <c r="AK110" s="984">
        <v>2161627</v>
      </c>
      <c r="AL110" s="982"/>
      <c r="AM110" s="982"/>
      <c r="AN110" s="982"/>
      <c r="AO110" s="983"/>
      <c r="AP110" s="985">
        <v>17</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18681988</v>
      </c>
      <c r="BR110" s="929"/>
      <c r="BS110" s="929"/>
      <c r="BT110" s="929"/>
      <c r="BU110" s="929"/>
      <c r="BV110" s="929">
        <v>18499515</v>
      </c>
      <c r="BW110" s="929"/>
      <c r="BX110" s="929"/>
      <c r="BY110" s="929"/>
      <c r="BZ110" s="929"/>
      <c r="CA110" s="929">
        <v>18340788</v>
      </c>
      <c r="CB110" s="929"/>
      <c r="CC110" s="929"/>
      <c r="CD110" s="929"/>
      <c r="CE110" s="929"/>
      <c r="CF110" s="953">
        <v>143.9</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245</v>
      </c>
      <c r="DH110" s="929"/>
      <c r="DI110" s="929"/>
      <c r="DJ110" s="929"/>
      <c r="DK110" s="929"/>
      <c r="DL110" s="929" t="s">
        <v>395</v>
      </c>
      <c r="DM110" s="929"/>
      <c r="DN110" s="929"/>
      <c r="DO110" s="929"/>
      <c r="DP110" s="929"/>
      <c r="DQ110" s="929" t="s">
        <v>395</v>
      </c>
      <c r="DR110" s="929"/>
      <c r="DS110" s="929"/>
      <c r="DT110" s="929"/>
      <c r="DU110" s="929"/>
      <c r="DV110" s="930" t="s">
        <v>395</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395</v>
      </c>
      <c r="AB111" s="1010"/>
      <c r="AC111" s="1010"/>
      <c r="AD111" s="1010"/>
      <c r="AE111" s="1011"/>
      <c r="AF111" s="1012" t="s">
        <v>395</v>
      </c>
      <c r="AG111" s="1010"/>
      <c r="AH111" s="1010"/>
      <c r="AI111" s="1010"/>
      <c r="AJ111" s="1011"/>
      <c r="AK111" s="1012" t="s">
        <v>444</v>
      </c>
      <c r="AL111" s="1010"/>
      <c r="AM111" s="1010"/>
      <c r="AN111" s="1010"/>
      <c r="AO111" s="1011"/>
      <c r="AP111" s="1013" t="s">
        <v>245</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395</v>
      </c>
      <c r="BR111" s="901"/>
      <c r="BS111" s="901"/>
      <c r="BT111" s="901"/>
      <c r="BU111" s="901"/>
      <c r="BV111" s="901" t="s">
        <v>395</v>
      </c>
      <c r="BW111" s="901"/>
      <c r="BX111" s="901"/>
      <c r="BY111" s="901"/>
      <c r="BZ111" s="901"/>
      <c r="CA111" s="901" t="s">
        <v>245</v>
      </c>
      <c r="CB111" s="901"/>
      <c r="CC111" s="901"/>
      <c r="CD111" s="901"/>
      <c r="CE111" s="901"/>
      <c r="CF111" s="962" t="s">
        <v>245</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245</v>
      </c>
      <c r="DH111" s="901"/>
      <c r="DI111" s="901"/>
      <c r="DJ111" s="901"/>
      <c r="DK111" s="901"/>
      <c r="DL111" s="901" t="s">
        <v>245</v>
      </c>
      <c r="DM111" s="901"/>
      <c r="DN111" s="901"/>
      <c r="DO111" s="901"/>
      <c r="DP111" s="901"/>
      <c r="DQ111" s="901" t="s">
        <v>245</v>
      </c>
      <c r="DR111" s="901"/>
      <c r="DS111" s="901"/>
      <c r="DT111" s="901"/>
      <c r="DU111" s="901"/>
      <c r="DV111" s="878" t="s">
        <v>245</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10000</v>
      </c>
      <c r="AB112" s="864"/>
      <c r="AC112" s="864"/>
      <c r="AD112" s="864"/>
      <c r="AE112" s="865"/>
      <c r="AF112" s="866">
        <v>3333</v>
      </c>
      <c r="AG112" s="864"/>
      <c r="AH112" s="864"/>
      <c r="AI112" s="864"/>
      <c r="AJ112" s="865"/>
      <c r="AK112" s="866" t="s">
        <v>245</v>
      </c>
      <c r="AL112" s="864"/>
      <c r="AM112" s="864"/>
      <c r="AN112" s="864"/>
      <c r="AO112" s="865"/>
      <c r="AP112" s="911" t="s">
        <v>245</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8187746</v>
      </c>
      <c r="BR112" s="901"/>
      <c r="BS112" s="901"/>
      <c r="BT112" s="901"/>
      <c r="BU112" s="901"/>
      <c r="BV112" s="901">
        <v>7973917</v>
      </c>
      <c r="BW112" s="901"/>
      <c r="BX112" s="901"/>
      <c r="BY112" s="901"/>
      <c r="BZ112" s="901"/>
      <c r="CA112" s="901">
        <v>8125253</v>
      </c>
      <c r="CB112" s="901"/>
      <c r="CC112" s="901"/>
      <c r="CD112" s="901"/>
      <c r="CE112" s="901"/>
      <c r="CF112" s="962">
        <v>63.8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245</v>
      </c>
      <c r="DM112" s="901"/>
      <c r="DN112" s="901"/>
      <c r="DO112" s="901"/>
      <c r="DP112" s="901"/>
      <c r="DQ112" s="901" t="s">
        <v>444</v>
      </c>
      <c r="DR112" s="901"/>
      <c r="DS112" s="901"/>
      <c r="DT112" s="901"/>
      <c r="DU112" s="901"/>
      <c r="DV112" s="878" t="s">
        <v>395</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764803</v>
      </c>
      <c r="AB113" s="1010"/>
      <c r="AC113" s="1010"/>
      <c r="AD113" s="1010"/>
      <c r="AE113" s="1011"/>
      <c r="AF113" s="1012">
        <v>769890</v>
      </c>
      <c r="AG113" s="1010"/>
      <c r="AH113" s="1010"/>
      <c r="AI113" s="1010"/>
      <c r="AJ113" s="1011"/>
      <c r="AK113" s="1012">
        <v>777573</v>
      </c>
      <c r="AL113" s="1010"/>
      <c r="AM113" s="1010"/>
      <c r="AN113" s="1010"/>
      <c r="AO113" s="1011"/>
      <c r="AP113" s="1013">
        <v>6.1</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395</v>
      </c>
      <c r="BR113" s="901"/>
      <c r="BS113" s="901"/>
      <c r="BT113" s="901"/>
      <c r="BU113" s="901"/>
      <c r="BV113" s="901" t="s">
        <v>453</v>
      </c>
      <c r="BW113" s="901"/>
      <c r="BX113" s="901"/>
      <c r="BY113" s="901"/>
      <c r="BZ113" s="901"/>
      <c r="CA113" s="901" t="s">
        <v>395</v>
      </c>
      <c r="CB113" s="901"/>
      <c r="CC113" s="901"/>
      <c r="CD113" s="901"/>
      <c r="CE113" s="901"/>
      <c r="CF113" s="962" t="s">
        <v>245</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395</v>
      </c>
      <c r="DH113" s="864"/>
      <c r="DI113" s="864"/>
      <c r="DJ113" s="864"/>
      <c r="DK113" s="865"/>
      <c r="DL113" s="866" t="s">
        <v>395</v>
      </c>
      <c r="DM113" s="864"/>
      <c r="DN113" s="864"/>
      <c r="DO113" s="864"/>
      <c r="DP113" s="865"/>
      <c r="DQ113" s="866" t="s">
        <v>245</v>
      </c>
      <c r="DR113" s="864"/>
      <c r="DS113" s="864"/>
      <c r="DT113" s="864"/>
      <c r="DU113" s="865"/>
      <c r="DV113" s="911" t="s">
        <v>245</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444</v>
      </c>
      <c r="AB114" s="864"/>
      <c r="AC114" s="864"/>
      <c r="AD114" s="864"/>
      <c r="AE114" s="865"/>
      <c r="AF114" s="866" t="s">
        <v>395</v>
      </c>
      <c r="AG114" s="864"/>
      <c r="AH114" s="864"/>
      <c r="AI114" s="864"/>
      <c r="AJ114" s="865"/>
      <c r="AK114" s="866" t="s">
        <v>245</v>
      </c>
      <c r="AL114" s="864"/>
      <c r="AM114" s="864"/>
      <c r="AN114" s="864"/>
      <c r="AO114" s="865"/>
      <c r="AP114" s="911" t="s">
        <v>245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5840599</v>
      </c>
      <c r="BR114" s="901"/>
      <c r="BS114" s="901"/>
      <c r="BT114" s="901"/>
      <c r="BU114" s="901"/>
      <c r="BV114" s="901">
        <v>5875719</v>
      </c>
      <c r="BW114" s="901"/>
      <c r="BX114" s="901"/>
      <c r="BY114" s="901"/>
      <c r="BZ114" s="901"/>
      <c r="CA114" s="901">
        <v>5853648</v>
      </c>
      <c r="CB114" s="901"/>
      <c r="CC114" s="901"/>
      <c r="CD114" s="901"/>
      <c r="CE114" s="901"/>
      <c r="CF114" s="962">
        <v>45.9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245</v>
      </c>
      <c r="DH114" s="864"/>
      <c r="DI114" s="864"/>
      <c r="DJ114" s="864"/>
      <c r="DK114" s="865"/>
      <c r="DL114" s="866" t="s">
        <v>245</v>
      </c>
      <c r="DM114" s="864"/>
      <c r="DN114" s="864"/>
      <c r="DO114" s="864"/>
      <c r="DP114" s="865"/>
      <c r="DQ114" s="866" t="s">
        <v>395</v>
      </c>
      <c r="DR114" s="864"/>
      <c r="DS114" s="864"/>
      <c r="DT114" s="864"/>
      <c r="DU114" s="865"/>
      <c r="DV114" s="911" t="s">
        <v>395</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395</v>
      </c>
      <c r="AB115" s="1010"/>
      <c r="AC115" s="1010"/>
      <c r="AD115" s="1010"/>
      <c r="AE115" s="1011"/>
      <c r="AF115" s="1012" t="s">
        <v>245</v>
      </c>
      <c r="AG115" s="1010"/>
      <c r="AH115" s="1010"/>
      <c r="AI115" s="1010"/>
      <c r="AJ115" s="1011"/>
      <c r="AK115" s="1012" t="s">
        <v>444</v>
      </c>
      <c r="AL115" s="1010"/>
      <c r="AM115" s="1010"/>
      <c r="AN115" s="1010"/>
      <c r="AO115" s="1011"/>
      <c r="AP115" s="1013" t="s">
        <v>453</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v>2446</v>
      </c>
      <c r="BR115" s="901"/>
      <c r="BS115" s="901"/>
      <c r="BT115" s="901"/>
      <c r="BU115" s="901"/>
      <c r="BV115" s="901">
        <v>5909</v>
      </c>
      <c r="BW115" s="901"/>
      <c r="BX115" s="901"/>
      <c r="BY115" s="901"/>
      <c r="BZ115" s="901"/>
      <c r="CA115" s="901" t="s">
        <v>395</v>
      </c>
      <c r="CB115" s="901"/>
      <c r="CC115" s="901"/>
      <c r="CD115" s="901"/>
      <c r="CE115" s="901"/>
      <c r="CF115" s="962" t="s">
        <v>395</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395</v>
      </c>
      <c r="DH115" s="864"/>
      <c r="DI115" s="864"/>
      <c r="DJ115" s="864"/>
      <c r="DK115" s="865"/>
      <c r="DL115" s="866" t="s">
        <v>395</v>
      </c>
      <c r="DM115" s="864"/>
      <c r="DN115" s="864"/>
      <c r="DO115" s="864"/>
      <c r="DP115" s="865"/>
      <c r="DQ115" s="866" t="s">
        <v>395</v>
      </c>
      <c r="DR115" s="864"/>
      <c r="DS115" s="864"/>
      <c r="DT115" s="864"/>
      <c r="DU115" s="865"/>
      <c r="DV115" s="911" t="s">
        <v>245</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53</v>
      </c>
      <c r="AB116" s="864"/>
      <c r="AC116" s="864"/>
      <c r="AD116" s="864"/>
      <c r="AE116" s="865"/>
      <c r="AF116" s="866">
        <v>4</v>
      </c>
      <c r="AG116" s="864"/>
      <c r="AH116" s="864"/>
      <c r="AI116" s="864"/>
      <c r="AJ116" s="865"/>
      <c r="AK116" s="866">
        <v>111</v>
      </c>
      <c r="AL116" s="864"/>
      <c r="AM116" s="864"/>
      <c r="AN116" s="864"/>
      <c r="AO116" s="865"/>
      <c r="AP116" s="911">
        <v>0</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395</v>
      </c>
      <c r="BR116" s="901"/>
      <c r="BS116" s="901"/>
      <c r="BT116" s="901"/>
      <c r="BU116" s="901"/>
      <c r="BV116" s="901" t="s">
        <v>245</v>
      </c>
      <c r="BW116" s="901"/>
      <c r="BX116" s="901"/>
      <c r="BY116" s="901"/>
      <c r="BZ116" s="901"/>
      <c r="CA116" s="901" t="s">
        <v>245</v>
      </c>
      <c r="CB116" s="901"/>
      <c r="CC116" s="901"/>
      <c r="CD116" s="901"/>
      <c r="CE116" s="901"/>
      <c r="CF116" s="962" t="s">
        <v>245</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245</v>
      </c>
      <c r="DH116" s="864"/>
      <c r="DI116" s="864"/>
      <c r="DJ116" s="864"/>
      <c r="DK116" s="865"/>
      <c r="DL116" s="866" t="s">
        <v>245</v>
      </c>
      <c r="DM116" s="864"/>
      <c r="DN116" s="864"/>
      <c r="DO116" s="864"/>
      <c r="DP116" s="865"/>
      <c r="DQ116" s="866" t="s">
        <v>395</v>
      </c>
      <c r="DR116" s="864"/>
      <c r="DS116" s="864"/>
      <c r="DT116" s="864"/>
      <c r="DU116" s="865"/>
      <c r="DV116" s="911" t="s">
        <v>245</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2887643</v>
      </c>
      <c r="AB117" s="996"/>
      <c r="AC117" s="996"/>
      <c r="AD117" s="996"/>
      <c r="AE117" s="997"/>
      <c r="AF117" s="998">
        <v>2764586</v>
      </c>
      <c r="AG117" s="996"/>
      <c r="AH117" s="996"/>
      <c r="AI117" s="996"/>
      <c r="AJ117" s="997"/>
      <c r="AK117" s="998">
        <v>2939311</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395</v>
      </c>
      <c r="BR117" s="901"/>
      <c r="BS117" s="901"/>
      <c r="BT117" s="901"/>
      <c r="BU117" s="901"/>
      <c r="BV117" s="901" t="s">
        <v>245</v>
      </c>
      <c r="BW117" s="901"/>
      <c r="BX117" s="901"/>
      <c r="BY117" s="901"/>
      <c r="BZ117" s="901"/>
      <c r="CA117" s="901" t="s">
        <v>245</v>
      </c>
      <c r="CB117" s="901"/>
      <c r="CC117" s="901"/>
      <c r="CD117" s="901"/>
      <c r="CE117" s="901"/>
      <c r="CF117" s="962" t="s">
        <v>395</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395</v>
      </c>
      <c r="DH117" s="864"/>
      <c r="DI117" s="864"/>
      <c r="DJ117" s="864"/>
      <c r="DK117" s="865"/>
      <c r="DL117" s="866" t="s">
        <v>395</v>
      </c>
      <c r="DM117" s="864"/>
      <c r="DN117" s="864"/>
      <c r="DO117" s="864"/>
      <c r="DP117" s="865"/>
      <c r="DQ117" s="866" t="s">
        <v>245</v>
      </c>
      <c r="DR117" s="864"/>
      <c r="DS117" s="864"/>
      <c r="DT117" s="864"/>
      <c r="DU117" s="865"/>
      <c r="DV117" s="911" t="s">
        <v>245</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309</v>
      </c>
      <c r="AL118" s="989"/>
      <c r="AM118" s="989"/>
      <c r="AN118" s="989"/>
      <c r="AO118" s="990"/>
      <c r="AP118" s="992" t="s">
        <v>437</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395</v>
      </c>
      <c r="BR118" s="932"/>
      <c r="BS118" s="932"/>
      <c r="BT118" s="932"/>
      <c r="BU118" s="932"/>
      <c r="BV118" s="932" t="s">
        <v>245</v>
      </c>
      <c r="BW118" s="932"/>
      <c r="BX118" s="932"/>
      <c r="BY118" s="932"/>
      <c r="BZ118" s="932"/>
      <c r="CA118" s="932" t="s">
        <v>245</v>
      </c>
      <c r="CB118" s="932"/>
      <c r="CC118" s="932"/>
      <c r="CD118" s="932"/>
      <c r="CE118" s="932"/>
      <c r="CF118" s="962" t="s">
        <v>245</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245</v>
      </c>
      <c r="DH118" s="864"/>
      <c r="DI118" s="864"/>
      <c r="DJ118" s="864"/>
      <c r="DK118" s="865"/>
      <c r="DL118" s="866" t="s">
        <v>245</v>
      </c>
      <c r="DM118" s="864"/>
      <c r="DN118" s="864"/>
      <c r="DO118" s="864"/>
      <c r="DP118" s="865"/>
      <c r="DQ118" s="866" t="s">
        <v>395</v>
      </c>
      <c r="DR118" s="864"/>
      <c r="DS118" s="864"/>
      <c r="DT118" s="864"/>
      <c r="DU118" s="865"/>
      <c r="DV118" s="911" t="s">
        <v>245</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395</v>
      </c>
      <c r="AB119" s="982"/>
      <c r="AC119" s="982"/>
      <c r="AD119" s="982"/>
      <c r="AE119" s="983"/>
      <c r="AF119" s="984" t="s">
        <v>245</v>
      </c>
      <c r="AG119" s="982"/>
      <c r="AH119" s="982"/>
      <c r="AI119" s="982"/>
      <c r="AJ119" s="983"/>
      <c r="AK119" s="984" t="s">
        <v>245</v>
      </c>
      <c r="AL119" s="982"/>
      <c r="AM119" s="982"/>
      <c r="AN119" s="982"/>
      <c r="AO119" s="983"/>
      <c r="AP119" s="985" t="s">
        <v>245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469</v>
      </c>
      <c r="BP119" s="965"/>
      <c r="BQ119" s="969">
        <v>32712779</v>
      </c>
      <c r="BR119" s="932"/>
      <c r="BS119" s="932"/>
      <c r="BT119" s="932"/>
      <c r="BU119" s="932"/>
      <c r="BV119" s="932">
        <v>32355060</v>
      </c>
      <c r="BW119" s="932"/>
      <c r="BX119" s="932"/>
      <c r="BY119" s="932"/>
      <c r="BZ119" s="932"/>
      <c r="CA119" s="932">
        <v>32319689</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395</v>
      </c>
      <c r="DH119" s="847"/>
      <c r="DI119" s="847"/>
      <c r="DJ119" s="847"/>
      <c r="DK119" s="848"/>
      <c r="DL119" s="849" t="s">
        <v>245</v>
      </c>
      <c r="DM119" s="847"/>
      <c r="DN119" s="847"/>
      <c r="DO119" s="847"/>
      <c r="DP119" s="848"/>
      <c r="DQ119" s="849" t="s">
        <v>395</v>
      </c>
      <c r="DR119" s="847"/>
      <c r="DS119" s="847"/>
      <c r="DT119" s="847"/>
      <c r="DU119" s="848"/>
      <c r="DV119" s="935" t="s">
        <v>395</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395</v>
      </c>
      <c r="AB120" s="864"/>
      <c r="AC120" s="864"/>
      <c r="AD120" s="864"/>
      <c r="AE120" s="865"/>
      <c r="AF120" s="866" t="s">
        <v>395</v>
      </c>
      <c r="AG120" s="864"/>
      <c r="AH120" s="864"/>
      <c r="AI120" s="864"/>
      <c r="AJ120" s="865"/>
      <c r="AK120" s="866" t="s">
        <v>395</v>
      </c>
      <c r="AL120" s="864"/>
      <c r="AM120" s="864"/>
      <c r="AN120" s="864"/>
      <c r="AO120" s="865"/>
      <c r="AP120" s="911" t="s">
        <v>395</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17287622</v>
      </c>
      <c r="BR120" s="929"/>
      <c r="BS120" s="929"/>
      <c r="BT120" s="929"/>
      <c r="BU120" s="929"/>
      <c r="BV120" s="929">
        <v>16438418</v>
      </c>
      <c r="BW120" s="929"/>
      <c r="BX120" s="929"/>
      <c r="BY120" s="929"/>
      <c r="BZ120" s="929"/>
      <c r="CA120" s="929">
        <v>15235858</v>
      </c>
      <c r="CB120" s="929"/>
      <c r="CC120" s="929"/>
      <c r="CD120" s="929"/>
      <c r="CE120" s="929"/>
      <c r="CF120" s="953">
        <v>119.6</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t="s">
        <v>395</v>
      </c>
      <c r="DH120" s="929"/>
      <c r="DI120" s="929"/>
      <c r="DJ120" s="929"/>
      <c r="DK120" s="929"/>
      <c r="DL120" s="929">
        <v>7200499</v>
      </c>
      <c r="DM120" s="929"/>
      <c r="DN120" s="929"/>
      <c r="DO120" s="929"/>
      <c r="DP120" s="929"/>
      <c r="DQ120" s="929">
        <v>7300174</v>
      </c>
      <c r="DR120" s="929"/>
      <c r="DS120" s="929"/>
      <c r="DT120" s="929"/>
      <c r="DU120" s="929"/>
      <c r="DV120" s="930">
        <v>57.3</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245</v>
      </c>
      <c r="AB121" s="864"/>
      <c r="AC121" s="864"/>
      <c r="AD121" s="864"/>
      <c r="AE121" s="865"/>
      <c r="AF121" s="866" t="s">
        <v>245</v>
      </c>
      <c r="AG121" s="864"/>
      <c r="AH121" s="864"/>
      <c r="AI121" s="864"/>
      <c r="AJ121" s="865"/>
      <c r="AK121" s="866" t="s">
        <v>395</v>
      </c>
      <c r="AL121" s="864"/>
      <c r="AM121" s="864"/>
      <c r="AN121" s="864"/>
      <c r="AO121" s="865"/>
      <c r="AP121" s="911" t="s">
        <v>245</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v>1691034</v>
      </c>
      <c r="BR121" s="901"/>
      <c r="BS121" s="901"/>
      <c r="BT121" s="901"/>
      <c r="BU121" s="901"/>
      <c r="BV121" s="901">
        <v>1644337</v>
      </c>
      <c r="BW121" s="901"/>
      <c r="BX121" s="901"/>
      <c r="BY121" s="901"/>
      <c r="BZ121" s="901"/>
      <c r="CA121" s="901">
        <v>1563899</v>
      </c>
      <c r="CB121" s="901"/>
      <c r="CC121" s="901"/>
      <c r="CD121" s="901"/>
      <c r="CE121" s="901"/>
      <c r="CF121" s="962">
        <v>12.3</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t="s">
        <v>395</v>
      </c>
      <c r="DH121" s="901"/>
      <c r="DI121" s="901"/>
      <c r="DJ121" s="901"/>
      <c r="DK121" s="901"/>
      <c r="DL121" s="901">
        <v>623738</v>
      </c>
      <c r="DM121" s="901"/>
      <c r="DN121" s="901"/>
      <c r="DO121" s="901"/>
      <c r="DP121" s="901"/>
      <c r="DQ121" s="901">
        <v>693779</v>
      </c>
      <c r="DR121" s="901"/>
      <c r="DS121" s="901"/>
      <c r="DT121" s="901"/>
      <c r="DU121" s="901"/>
      <c r="DV121" s="878">
        <v>5.4</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245</v>
      </c>
      <c r="AB122" s="864"/>
      <c r="AC122" s="864"/>
      <c r="AD122" s="864"/>
      <c r="AE122" s="865"/>
      <c r="AF122" s="866" t="s">
        <v>395</v>
      </c>
      <c r="AG122" s="864"/>
      <c r="AH122" s="864"/>
      <c r="AI122" s="864"/>
      <c r="AJ122" s="865"/>
      <c r="AK122" s="866" t="s">
        <v>245</v>
      </c>
      <c r="AL122" s="864"/>
      <c r="AM122" s="864"/>
      <c r="AN122" s="864"/>
      <c r="AO122" s="865"/>
      <c r="AP122" s="911" t="s">
        <v>395</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22228369</v>
      </c>
      <c r="BR122" s="932"/>
      <c r="BS122" s="932"/>
      <c r="BT122" s="932"/>
      <c r="BU122" s="932"/>
      <c r="BV122" s="932">
        <v>21831784</v>
      </c>
      <c r="BW122" s="932"/>
      <c r="BX122" s="932"/>
      <c r="BY122" s="932"/>
      <c r="BZ122" s="932"/>
      <c r="CA122" s="932">
        <v>21292433</v>
      </c>
      <c r="CB122" s="932"/>
      <c r="CC122" s="932"/>
      <c r="CD122" s="932"/>
      <c r="CE122" s="932"/>
      <c r="CF122" s="933">
        <v>167.1</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v>145302</v>
      </c>
      <c r="DH122" s="901"/>
      <c r="DI122" s="901"/>
      <c r="DJ122" s="901"/>
      <c r="DK122" s="901"/>
      <c r="DL122" s="901">
        <v>133031</v>
      </c>
      <c r="DM122" s="901"/>
      <c r="DN122" s="901"/>
      <c r="DO122" s="901"/>
      <c r="DP122" s="901"/>
      <c r="DQ122" s="901">
        <v>105791</v>
      </c>
      <c r="DR122" s="901"/>
      <c r="DS122" s="901"/>
      <c r="DT122" s="901"/>
      <c r="DU122" s="901"/>
      <c r="DV122" s="878">
        <v>0.8</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245</v>
      </c>
      <c r="AB123" s="864"/>
      <c r="AC123" s="864"/>
      <c r="AD123" s="864"/>
      <c r="AE123" s="865"/>
      <c r="AF123" s="866" t="s">
        <v>395</v>
      </c>
      <c r="AG123" s="864"/>
      <c r="AH123" s="864"/>
      <c r="AI123" s="864"/>
      <c r="AJ123" s="865"/>
      <c r="AK123" s="866" t="s">
        <v>395</v>
      </c>
      <c r="AL123" s="864"/>
      <c r="AM123" s="864"/>
      <c r="AN123" s="864"/>
      <c r="AO123" s="865"/>
      <c r="AP123" s="911" t="s">
        <v>395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479</v>
      </c>
      <c r="BP123" s="965"/>
      <c r="BQ123" s="919">
        <v>41207025</v>
      </c>
      <c r="BR123" s="920"/>
      <c r="BS123" s="920"/>
      <c r="BT123" s="920"/>
      <c r="BU123" s="920"/>
      <c r="BV123" s="920">
        <v>39914539</v>
      </c>
      <c r="BW123" s="920"/>
      <c r="BX123" s="920"/>
      <c r="BY123" s="920"/>
      <c r="BZ123" s="920"/>
      <c r="CA123" s="920">
        <v>38092190</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v>4516</v>
      </c>
      <c r="DH123" s="864"/>
      <c r="DI123" s="864"/>
      <c r="DJ123" s="864"/>
      <c r="DK123" s="865"/>
      <c r="DL123" s="866">
        <v>16649</v>
      </c>
      <c r="DM123" s="864"/>
      <c r="DN123" s="864"/>
      <c r="DO123" s="864"/>
      <c r="DP123" s="865"/>
      <c r="DQ123" s="866">
        <v>25509</v>
      </c>
      <c r="DR123" s="864"/>
      <c r="DS123" s="864"/>
      <c r="DT123" s="864"/>
      <c r="DU123" s="865"/>
      <c r="DV123" s="911">
        <v>0.2</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395</v>
      </c>
      <c r="AB124" s="864"/>
      <c r="AC124" s="864"/>
      <c r="AD124" s="864"/>
      <c r="AE124" s="865"/>
      <c r="AF124" s="866" t="s">
        <v>395</v>
      </c>
      <c r="AG124" s="864"/>
      <c r="AH124" s="864"/>
      <c r="AI124" s="864"/>
      <c r="AJ124" s="865"/>
      <c r="AK124" s="866" t="s">
        <v>245</v>
      </c>
      <c r="AL124" s="864"/>
      <c r="AM124" s="864"/>
      <c r="AN124" s="864"/>
      <c r="AO124" s="865"/>
      <c r="AP124" s="911" t="s">
        <v>395</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395</v>
      </c>
      <c r="BR124" s="918"/>
      <c r="BS124" s="918"/>
      <c r="BT124" s="918"/>
      <c r="BU124" s="918"/>
      <c r="BV124" s="918" t="s">
        <v>395</v>
      </c>
      <c r="BW124" s="918"/>
      <c r="BX124" s="918"/>
      <c r="BY124" s="918"/>
      <c r="BZ124" s="918"/>
      <c r="CA124" s="918" t="s">
        <v>395</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8037928</v>
      </c>
      <c r="DH124" s="847"/>
      <c r="DI124" s="847"/>
      <c r="DJ124" s="847"/>
      <c r="DK124" s="848"/>
      <c r="DL124" s="849" t="s">
        <v>395</v>
      </c>
      <c r="DM124" s="847"/>
      <c r="DN124" s="847"/>
      <c r="DO124" s="847"/>
      <c r="DP124" s="848"/>
      <c r="DQ124" s="849" t="s">
        <v>395</v>
      </c>
      <c r="DR124" s="847"/>
      <c r="DS124" s="847"/>
      <c r="DT124" s="847"/>
      <c r="DU124" s="848"/>
      <c r="DV124" s="935" t="s">
        <v>245</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395</v>
      </c>
      <c r="AB125" s="864"/>
      <c r="AC125" s="864"/>
      <c r="AD125" s="864"/>
      <c r="AE125" s="865"/>
      <c r="AF125" s="866" t="s">
        <v>245</v>
      </c>
      <c r="AG125" s="864"/>
      <c r="AH125" s="864"/>
      <c r="AI125" s="864"/>
      <c r="AJ125" s="865"/>
      <c r="AK125" s="866" t="s">
        <v>245</v>
      </c>
      <c r="AL125" s="864"/>
      <c r="AM125" s="864"/>
      <c r="AN125" s="864"/>
      <c r="AO125" s="865"/>
      <c r="AP125" s="911" t="s">
        <v>395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245</v>
      </c>
      <c r="DH125" s="929"/>
      <c r="DI125" s="929"/>
      <c r="DJ125" s="929"/>
      <c r="DK125" s="929"/>
      <c r="DL125" s="929" t="s">
        <v>245</v>
      </c>
      <c r="DM125" s="929"/>
      <c r="DN125" s="929"/>
      <c r="DO125" s="929"/>
      <c r="DP125" s="929"/>
      <c r="DQ125" s="929" t="s">
        <v>395</v>
      </c>
      <c r="DR125" s="929"/>
      <c r="DS125" s="929"/>
      <c r="DT125" s="929"/>
      <c r="DU125" s="929"/>
      <c r="DV125" s="930" t="s">
        <v>245</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245</v>
      </c>
      <c r="AB126" s="864"/>
      <c r="AC126" s="864"/>
      <c r="AD126" s="864"/>
      <c r="AE126" s="865"/>
      <c r="AF126" s="866" t="s">
        <v>245</v>
      </c>
      <c r="AG126" s="864"/>
      <c r="AH126" s="864"/>
      <c r="AI126" s="864"/>
      <c r="AJ126" s="865"/>
      <c r="AK126" s="866" t="s">
        <v>395</v>
      </c>
      <c r="AL126" s="864"/>
      <c r="AM126" s="864"/>
      <c r="AN126" s="864"/>
      <c r="AO126" s="865"/>
      <c r="AP126" s="911" t="s">
        <v>395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245</v>
      </c>
      <c r="DH126" s="901"/>
      <c r="DI126" s="901"/>
      <c r="DJ126" s="901"/>
      <c r="DK126" s="901"/>
      <c r="DL126" s="901" t="s">
        <v>245</v>
      </c>
      <c r="DM126" s="901"/>
      <c r="DN126" s="901"/>
      <c r="DO126" s="901"/>
      <c r="DP126" s="901"/>
      <c r="DQ126" s="901" t="s">
        <v>395</v>
      </c>
      <c r="DR126" s="901"/>
      <c r="DS126" s="901"/>
      <c r="DT126" s="901"/>
      <c r="DU126" s="901"/>
      <c r="DV126" s="878" t="s">
        <v>453</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245</v>
      </c>
      <c r="AB127" s="864"/>
      <c r="AC127" s="864"/>
      <c r="AD127" s="864"/>
      <c r="AE127" s="865"/>
      <c r="AF127" s="866" t="s">
        <v>245</v>
      </c>
      <c r="AG127" s="864"/>
      <c r="AH127" s="864"/>
      <c r="AI127" s="864"/>
      <c r="AJ127" s="865"/>
      <c r="AK127" s="866" t="s">
        <v>245</v>
      </c>
      <c r="AL127" s="864"/>
      <c r="AM127" s="864"/>
      <c r="AN127" s="864"/>
      <c r="AO127" s="865"/>
      <c r="AP127" s="911" t="s">
        <v>395</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245</v>
      </c>
      <c r="DH127" s="901"/>
      <c r="DI127" s="901"/>
      <c r="DJ127" s="901"/>
      <c r="DK127" s="901"/>
      <c r="DL127" s="901" t="s">
        <v>395</v>
      </c>
      <c r="DM127" s="901"/>
      <c r="DN127" s="901"/>
      <c r="DO127" s="901"/>
      <c r="DP127" s="901"/>
      <c r="DQ127" s="901" t="s">
        <v>245</v>
      </c>
      <c r="DR127" s="901"/>
      <c r="DS127" s="901"/>
      <c r="DT127" s="901"/>
      <c r="DU127" s="901"/>
      <c r="DV127" s="878" t="s">
        <v>245</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219707</v>
      </c>
      <c r="AB128" s="885"/>
      <c r="AC128" s="885"/>
      <c r="AD128" s="885"/>
      <c r="AE128" s="886"/>
      <c r="AF128" s="887">
        <v>218011</v>
      </c>
      <c r="AG128" s="885"/>
      <c r="AH128" s="885"/>
      <c r="AI128" s="885"/>
      <c r="AJ128" s="886"/>
      <c r="AK128" s="887">
        <v>234400</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245</v>
      </c>
      <c r="BG128" s="871"/>
      <c r="BH128" s="871"/>
      <c r="BI128" s="871"/>
      <c r="BJ128" s="871"/>
      <c r="BK128" s="871"/>
      <c r="BL128" s="894"/>
      <c r="BM128" s="870">
        <v>12.77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v>2446</v>
      </c>
      <c r="DH128" s="875"/>
      <c r="DI128" s="875"/>
      <c r="DJ128" s="875"/>
      <c r="DK128" s="875"/>
      <c r="DL128" s="875">
        <v>5909</v>
      </c>
      <c r="DM128" s="875"/>
      <c r="DN128" s="875"/>
      <c r="DO128" s="875"/>
      <c r="DP128" s="875"/>
      <c r="DQ128" s="875" t="s">
        <v>395</v>
      </c>
      <c r="DR128" s="875"/>
      <c r="DS128" s="875"/>
      <c r="DT128" s="875"/>
      <c r="DU128" s="875"/>
      <c r="DV128" s="876" t="s">
        <v>395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15154858</v>
      </c>
      <c r="AB129" s="864"/>
      <c r="AC129" s="864"/>
      <c r="AD129" s="864"/>
      <c r="AE129" s="865"/>
      <c r="AF129" s="866">
        <v>14693718</v>
      </c>
      <c r="AG129" s="864"/>
      <c r="AH129" s="864"/>
      <c r="AI129" s="864"/>
      <c r="AJ129" s="865"/>
      <c r="AK129" s="866">
        <v>15046143</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245</v>
      </c>
      <c r="BG129" s="854"/>
      <c r="BH129" s="854"/>
      <c r="BI129" s="854"/>
      <c r="BJ129" s="854"/>
      <c r="BK129" s="854"/>
      <c r="BL129" s="855"/>
      <c r="BM129" s="853">
        <v>17.77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2491698</v>
      </c>
      <c r="AB130" s="864"/>
      <c r="AC130" s="864"/>
      <c r="AD130" s="864"/>
      <c r="AE130" s="865"/>
      <c r="AF130" s="866">
        <v>2348337</v>
      </c>
      <c r="AG130" s="864"/>
      <c r="AH130" s="864"/>
      <c r="AI130" s="864"/>
      <c r="AJ130" s="865"/>
      <c r="AK130" s="866">
        <v>2302418</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12663160</v>
      </c>
      <c r="AB131" s="847"/>
      <c r="AC131" s="847"/>
      <c r="AD131" s="847"/>
      <c r="AE131" s="848"/>
      <c r="AF131" s="849">
        <v>12345381</v>
      </c>
      <c r="AG131" s="847"/>
      <c r="AH131" s="847"/>
      <c r="AI131" s="847"/>
      <c r="AJ131" s="848"/>
      <c r="AK131" s="849">
        <v>12743725</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503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1.391737923</v>
      </c>
      <c r="AB132" s="827"/>
      <c r="AC132" s="827"/>
      <c r="AD132" s="827"/>
      <c r="AE132" s="828"/>
      <c r="AF132" s="829">
        <v>1.6057665619999999</v>
      </c>
      <c r="AG132" s="827"/>
      <c r="AH132" s="827"/>
      <c r="AI132" s="827"/>
      <c r="AJ132" s="828"/>
      <c r="AK132" s="829">
        <v>3.1583628080000001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2.2000000000000002</v>
      </c>
      <c r="AB133" s="806"/>
      <c r="AC133" s="806"/>
      <c r="AD133" s="806"/>
      <c r="AE133" s="807"/>
      <c r="AF133" s="805">
        <v>1.9</v>
      </c>
      <c r="AG133" s="806"/>
      <c r="AH133" s="806"/>
      <c r="AI133" s="806"/>
      <c r="AJ133" s="807"/>
      <c r="AK133" s="805">
        <v>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x+RmMCg+F7V+hEIqRdkN/RP5qm+FS4C3OZf20JgezGmLnYZF9trKVnVLoXCa/wLlGP4AbsTwoG5CA6DGxiKaw==" saltValue="VptaaAa7RQLKwCzmqVHw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yw2ttaVygDebAzn22sRvONmD2ZyPBF7nGjzC6hU/0SxCBXMQqJdQZthIcmofNAkVlDhrHDpk/v0DekwhXgeAg==" saltValue="HSCO7OJhd1RofoW379w/TA=="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WhiQPs4oKD3E6HLCYloO5MJZe4W3kXK5bRRxq7RTi720H79TQU4c+XtuTbrMK+PwhPE+9hyrPDfPVqrX9lSQ==" saltValue="+LKDyz37KUWnn3TJmGDf0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4919743</v>
      </c>
      <c r="AP9" s="314">
        <v>97851</v>
      </c>
      <c r="AQ9" s="315">
        <v>100177</v>
      </c>
      <c r="AR9" s="316">
        <v>-2.2999999999999998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1669</v>
      </c>
      <c r="AP10" s="317">
        <v>33</v>
      </c>
      <c r="AQ10" s="318">
        <v>9943</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v>33374</v>
      </c>
      <c r="AP11" s="317">
        <v>664</v>
      </c>
      <c r="AQ11" s="318">
        <v>1487</v>
      </c>
      <c r="AR11" s="319">
        <v>-55.3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196894</v>
      </c>
      <c r="AP13" s="317">
        <v>3916</v>
      </c>
      <c r="AQ13" s="318">
        <v>4025</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70000</v>
      </c>
      <c r="AP14" s="317">
        <v>1392</v>
      </c>
      <c r="AQ14" s="318">
        <v>2366</v>
      </c>
      <c r="AR14" s="319">
        <v>-41.2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-341124</v>
      </c>
      <c r="AP15" s="317">
        <v>-6785</v>
      </c>
      <c r="AQ15" s="318">
        <v>-7732</v>
      </c>
      <c r="AR15" s="319">
        <v>-12.2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4880556</v>
      </c>
      <c r="AP16" s="317">
        <v>97071</v>
      </c>
      <c r="AQ16" s="318">
        <v>110288</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10.18</v>
      </c>
      <c r="AP21" s="331">
        <v>10.26</v>
      </c>
      <c r="AQ21" s="332">
        <v>-0.08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97.1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2161627</v>
      </c>
      <c r="AP32" s="345">
        <v>42993</v>
      </c>
      <c r="AQ32" s="346">
        <v>68741</v>
      </c>
      <c r="AR32" s="347">
        <v>-37.5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777573</v>
      </c>
      <c r="AP35" s="345">
        <v>15465</v>
      </c>
      <c r="AQ35" s="346">
        <v>17075</v>
      </c>
      <c r="AR35" s="347">
        <v>-9.4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t="s">
        <v>519</v>
      </c>
      <c r="AP36" s="345" t="s">
        <v>519</v>
      </c>
      <c r="AQ36" s="346">
        <v>2445</v>
      </c>
      <c r="AR36" s="347" t="s">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519</v>
      </c>
      <c r="AP37" s="345" t="s">
        <v>519</v>
      </c>
      <c r="AQ37" s="346">
        <v>621</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v>111</v>
      </c>
      <c r="AP38" s="348">
        <v>2</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-234400</v>
      </c>
      <c r="AP39" s="345">
        <v>-4662</v>
      </c>
      <c r="AQ39" s="346">
        <v>-4161</v>
      </c>
      <c r="AR39" s="347">
        <v>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-2302418</v>
      </c>
      <c r="AP40" s="345">
        <v>-45794</v>
      </c>
      <c r="AQ40" s="346">
        <v>-59663</v>
      </c>
      <c r="AR40" s="347">
        <v>-23.2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402493</v>
      </c>
      <c r="AP41" s="345">
        <v>8005</v>
      </c>
      <c r="AQ41" s="346">
        <v>25063</v>
      </c>
      <c r="AR41" s="347">
        <v>-68.099999999999994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2032724</v>
      </c>
      <c r="AN51" s="367">
        <v>37770</v>
      </c>
      <c r="AO51" s="368">
        <v>-41.7</v>
      </c>
      <c r="AP51" s="369">
        <v>67319</v>
      </c>
      <c r="AQ51" s="370">
        <v>-27</v>
      </c>
      <c r="AR51" s="371">
        <v>-14.7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1436700</v>
      </c>
      <c r="AN52" s="375">
        <v>26696</v>
      </c>
      <c r="AO52" s="376">
        <v>-31</v>
      </c>
      <c r="AP52" s="377">
        <v>38101</v>
      </c>
      <c r="AQ52" s="378">
        <v>2.4</v>
      </c>
      <c r="AR52" s="379">
        <v>-33.4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3015352</v>
      </c>
      <c r="AN53" s="367">
        <v>56872</v>
      </c>
      <c r="AO53" s="368">
        <v>50.6</v>
      </c>
      <c r="AP53" s="369">
        <v>70615</v>
      </c>
      <c r="AQ53" s="370">
        <v>4.9000000000000004</v>
      </c>
      <c r="AR53" s="371">
        <v>45.7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1977851</v>
      </c>
      <c r="AN54" s="375">
        <v>37304</v>
      </c>
      <c r="AO54" s="376">
        <v>39.700000000000003</v>
      </c>
      <c r="AP54" s="377">
        <v>37382</v>
      </c>
      <c r="AQ54" s="378">
        <v>-1.9</v>
      </c>
      <c r="AR54" s="379">
        <v>41.6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3585299</v>
      </c>
      <c r="AN55" s="367">
        <v>68902</v>
      </c>
      <c r="AO55" s="368">
        <v>21.2</v>
      </c>
      <c r="AP55" s="369">
        <v>69185</v>
      </c>
      <c r="AQ55" s="370">
        <v>-2</v>
      </c>
      <c r="AR55" s="371">
        <v>23.2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2698023</v>
      </c>
      <c r="AN56" s="375">
        <v>51850</v>
      </c>
      <c r="AO56" s="376">
        <v>39</v>
      </c>
      <c r="AP56" s="377">
        <v>38519</v>
      </c>
      <c r="AQ56" s="378">
        <v>3</v>
      </c>
      <c r="AR56" s="379">
        <v>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4089251</v>
      </c>
      <c r="AN57" s="367">
        <v>80006</v>
      </c>
      <c r="AO57" s="368">
        <v>16.100000000000001</v>
      </c>
      <c r="AP57" s="369">
        <v>70166</v>
      </c>
      <c r="AQ57" s="370">
        <v>1.4</v>
      </c>
      <c r="AR57" s="371">
        <v>14.7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1588471</v>
      </c>
      <c r="AN58" s="375">
        <v>31078</v>
      </c>
      <c r="AO58" s="376">
        <v>-40.1</v>
      </c>
      <c r="AP58" s="377">
        <v>36115</v>
      </c>
      <c r="AQ58" s="378">
        <v>-6.2</v>
      </c>
      <c r="AR58" s="379">
        <v>-33.9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4572517</v>
      </c>
      <c r="AN59" s="367">
        <v>90945</v>
      </c>
      <c r="AO59" s="368">
        <v>13.7</v>
      </c>
      <c r="AP59" s="369">
        <v>92632</v>
      </c>
      <c r="AQ59" s="370">
        <v>32</v>
      </c>
      <c r="AR59" s="371">
        <v>-18.3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2031156</v>
      </c>
      <c r="AN60" s="375">
        <v>40399</v>
      </c>
      <c r="AO60" s="376">
        <v>30</v>
      </c>
      <c r="AP60" s="377">
        <v>47978</v>
      </c>
      <c r="AQ60" s="378">
        <v>32.799999999999997</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3459029</v>
      </c>
      <c r="AN61" s="382">
        <v>66899</v>
      </c>
      <c r="AO61" s="383">
        <v>12</v>
      </c>
      <c r="AP61" s="384">
        <v>73983</v>
      </c>
      <c r="AQ61" s="385">
        <v>1.9</v>
      </c>
      <c r="AR61" s="371">
        <v>10.1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1946440</v>
      </c>
      <c r="AN62" s="375">
        <v>37465</v>
      </c>
      <c r="AO62" s="376">
        <v>7.5</v>
      </c>
      <c r="AP62" s="377">
        <v>39619</v>
      </c>
      <c r="AQ62" s="378">
        <v>6</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cEPYYDUmyNB7Jz6HUGnG+fkp/ADgcHh1Lq2yKYh9FRIFJXDawin+6sUBFwkDL8X/IBhEzxSbraEOuPT3jknvQ==" saltValue="NcfiSyOFxxz+zDA38ueM6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43"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t6Wza5R84iApjjujuX//zH4/BMM+TeMYF5USWsk74I/PjLgLUeYntyRT60gypPf/Ikh+lM6ztvb7pNdgfnWqLA==" saltValue="qX6Mjfhwg0EjuK8CoDHcf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lxsn6zCPZbO1sV/d/w7bKzG4VbNW2egDoOwSxTJXiwSg12EfN8R4w014mREvL7GhB6gcXr11jArh0njpSAF+6Q==" saltValue="EB3qdfdm9OeyyoMW6FXjW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38.44</v>
      </c>
      <c r="G47" s="12">
        <v>36.520000000000003</v>
      </c>
      <c r="H47" s="12">
        <v>32.770000000000003</v>
      </c>
      <c r="I47" s="12">
        <v>28.01</v>
      </c>
      <c r="J47" s="13">
        <v>31.07</v>
      </c>
    </row>
    <row r="48" spans="2:10" ht="57.75" customHeight="1" x14ac:dyDescent="0.15">
      <c r="B48" s="14"/>
      <c r="C48" s="1240" t="s">
        <v>4</v>
      </c>
      <c r="D48" s="1240"/>
      <c r="E48" s="1241"/>
      <c r="F48" s="15">
        <v>5.72</v>
      </c>
      <c r="G48" s="16">
        <v>3.99</v>
      </c>
      <c r="H48" s="16">
        <v>4.13</v>
      </c>
      <c r="I48" s="16">
        <v>7.59</v>
      </c>
      <c r="J48" s="17">
        <v>8.69</v>
      </c>
    </row>
    <row r="49" spans="2:10" ht="57.75" customHeight="1" thickBot="1" x14ac:dyDescent="0.2">
      <c r="B49" s="18"/>
      <c r="C49" s="1242" t="s">
        <v>5</v>
      </c>
      <c r="D49" s="1242"/>
      <c r="E49" s="1243"/>
      <c r="F49" s="19">
        <v>3.14</v>
      </c>
      <c r="G49" s="20" t="s">
        <v>565</v>
      </c>
      <c r="H49" s="20" t="s">
        <v>566</v>
      </c>
      <c r="I49" s="20" t="s">
        <v>567</v>
      </c>
      <c r="J49" s="21">
        <v>5</v>
      </c>
    </row>
    <row r="50" spans="2:10" ht="13.5" customHeight="1" x14ac:dyDescent="0.15"/>
  </sheetData>
  <sheetProtection algorithmName="SHA-512" hashValue="wa8ibAzke6QbbcC9JUDXOHfpkP46XgZRDVkI0Gb9ER0tNWFDn/A8TBAOW7ILznuF2LaIcqm4PQViAhjxIfkrpA==" saltValue="2myj8gz8iwb3Lteuw037W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2022-09-12T00:54:10Z</cp:lastPrinted>
  <dcterms:created xsi:type="dcterms:W3CDTF">2022-02-02T03:57:08Z</dcterms:created>
  <dcterms:modified xsi:type="dcterms:W3CDTF">2022-09-27T05:23:00Z</dcterms:modified>
  <cp:category/>
</cp:coreProperties>
</file>