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20490" windowHeight="72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c r="U36" i="10" s="1"/>
  <c r="BW34" i="10" l="1"/>
  <c r="BW35" i="10" s="1"/>
  <c r="BW36" i="10" s="1"/>
  <c r="BW37" i="10" s="1"/>
  <c r="BW38" i="10" s="1"/>
  <c r="BW39" i="10" s="1"/>
  <c r="BW40" i="10" s="1"/>
  <c r="BW41" i="10" s="1"/>
  <c r="BW42" i="10" s="1"/>
  <c r="AM34" i="10"/>
  <c r="AM35" i="10" s="1"/>
  <c r="CO34" i="10" l="1"/>
</calcChain>
</file>

<file path=xl/sharedStrings.xml><?xml version="1.0" encoding="utf-8"?>
<sst xmlns="http://schemas.openxmlformats.org/spreadsheetml/2006/main" count="1121" uniqueCount="618">
  <si>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</si>
  <si>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</si>
  <si>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</si>
  <si>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</si>
  <si>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</si>
  <si>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</si>
  <si>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</si>
  <si>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</si>
  <si>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</si>
  <si>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</si>
  <si>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</si>
  <si>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</si>
  <si>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</si>
  <si>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</si>
  <si>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</si>
  <si>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</si>
  <si>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</si>
  <si>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</si>
  <si>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</si>
  <si>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</si>
  <si>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</si>
  <si>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</si>
  <si>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</si>
  <si>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</si>
  <si>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</si>
  <si>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</si>
  <si>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</si>
  <si>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</si>
  <si>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</si>
  <si>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</si>
  <si>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</si>
  <si>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</si>
  <si>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</si>
  <si>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</si>
  <si>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</si>
  <si>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</si>
  <si>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</si>
  <si>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</si>
  <si>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</si>
  <si>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</si>
  <si>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</si>
  <si>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</si>
  <si>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</si>
  <si>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</si>
  <si>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</si>
  <si>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</si>
  <si>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</si>
  <si>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</si>
  <si>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</si>
  <si>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</si>
  <si>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</si>
  <si>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</si>
  <si>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</si>
  <si>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</si>
  <si>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</si>
  <si>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</si>
  <si>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</si>
  <si>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</si>
  <si>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</si>
  <si>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</si>
  <si>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</si>
  <si>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</si>
  <si>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</si>
  <si>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</si>
  <si>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</si>
  <si>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</si>
  <si>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</si>
  <si>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</si>
  <si>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</si>
  <si>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</si>
  <si>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</si>
  <si>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</si>
  <si>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</si>
  <si>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</si>
  <si>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</si>
  <si>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</si>
  <si>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</si>
  <si>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</si>
  <si>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</si>
  <si>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</si>
  <si>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</si>
  <si>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</si>
  <si>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</si>
  <si>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</si>
  <si>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</si>
  <si>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</si>
  <si>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</si>
  <si>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</si>
  <si>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</si>
  <si>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</si>
  <si>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</si>
  <si>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</si>
  <si>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</si>
  <si>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</si>
  <si>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</si>
  <si>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</si>
  <si>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</si>
  <si>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</si>
  <si>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高萩市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</si>
  <si>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</si>
  <si>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</si>
  <si>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</si>
  <si>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</si>
  <si>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</si>
  <si>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</si>
  <si>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</si>
  <si>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</si>
  <si>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</si>
  <si>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</si>
  <si>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</si>
  <si>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</si>
  <si>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</si>
  <si>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</si>
  <si>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</si>
  <si>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</si>
  <si>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</si>
  <si>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</si>
  <si>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</si>
  <si>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</si>
  <si>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</si>
  <si>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</si>
  <si>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</si>
  <si>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</si>
  <si>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</si>
  <si>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</si>
  <si>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</si>
  <si>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</si>
  <si>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</si>
  <si>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</si>
  <si>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</si>
  <si>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</si>
  <si>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</si>
  <si>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</si>
  <si>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</si>
  <si>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</si>
  <si>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</si>
  <si>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</si>
  <si>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</si>
  <si>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</si>
  <si>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</si>
  <si>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</si>
  <si>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</si>
  <si>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</si>
  <si>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</si>
  <si>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</si>
  <si>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</si>
  <si>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</si>
  <si>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</si>
  <si>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</si>
  <si>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</si>
  <si>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</si>
  <si>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</si>
  <si>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</si>
  <si>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</si>
  <si>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</si>
  <si>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</si>
  <si>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</si>
  <si>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</si>
  <si>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</si>
  <si>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</si>
  <si>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</si>
  <si>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</si>
  <si>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</si>
  <si>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</si>
  <si>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</si>
  <si>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</si>
  <si>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</si>
  <si>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</si>
  <si>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</si>
  <si>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</si>
  <si>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</si>
  <si>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</si>
  <si>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</si>
  <si>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</si>
  <si>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</si>
  <si>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</si>
  <si>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</si>
  <si>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</si>
  <si>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</si>
  <si>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</si>
  <si>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</si>
  <si>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</si>
  <si>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</si>
  <si>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</si>
  <si>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</si>
  <si>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</si>
  <si>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</si>
  <si>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</si>
  <si>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</si>
  <si>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</si>
  <si>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</si>
  <si>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</si>
  <si>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</si>
  <si>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</si>
  <si>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</si>
  <si>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</si>
  <si>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</si>
  <si>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</si>
  <si>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</si>
  <si>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</si>
  <si>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</si>
  <si>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</si>
  <si>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</si>
  <si>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</si>
  <si>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</si>
  <si>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</si>
  <si>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</si>
  <si>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</si>
  <si>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</si>
  <si>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</si>
  <si>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</si>
  <si>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</si>
  <si>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</si>
  <si>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</si>
  <si>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</si>
  <si>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茨城県高萩市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</si>
  <si>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</si>
  <si>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</si>
  <si>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</si>
  <si>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</si>
  <si>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</si>
  <si>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</si>
  <si>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</si>
  <si>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</si>
  <si>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</si>
  <si>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</si>
  <si>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</si>
  <si>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</si>
  <si>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</si>
  <si>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</si>
  <si>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</si>
  <si>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</si>
  <si>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</si>
  <si>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</si>
  <si>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</si>
  <si>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</si>
  <si>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</si>
  <si>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</si>
  <si>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</si>
  <si>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</si>
  <si>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</si>
  <si>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</si>
  <si>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</si>
  <si>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</si>
  <si>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</si>
  <si>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</si>
  <si>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</si>
  <si>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</si>
  <si>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</si>
  <si>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</si>
  <si>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</si>
  <si>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</si>
  <si>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</si>
  <si>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</si>
  <si>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</si>
  <si>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</si>
  <si>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</si>
  <si>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</si>
  <si>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</si>
  <si>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</si>
  <si>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</si>
  <si>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</si>
  <si>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</si>
  <si>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</si>
  <si>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</si>
  <si>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</si>
  <si>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</si>
  <si>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</si>
  <si>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</si>
  <si>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</si>
  <si>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</si>
  <si>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</si>
  <si>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</si>
  <si>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</si>
  <si>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</si>
  <si>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</si>
  <si>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</si>
  <si>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</si>
  <si>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</si>
  <si>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</si>
  <si>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</si>
  <si>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</si>
  <si>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</si>
  <si>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</si>
  <si>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</si>
  <si>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</si>
  <si>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</si>
  <si>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</si>
  <si>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</si>
  <si>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</si>
  <si>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</si>
  <si>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</si>
  <si>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</si>
  <si>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</si>
  <si>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</si>
  <si>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</si>
  <si>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</si>
  <si>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</si>
  <si>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</si>
  <si>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</si>
  <si>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</si>
  <si>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</si>
  <si>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</si>
  <si>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</si>
  <si>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</si>
  <si>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</si>
  <si>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</si>
  <si>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</si>
  <si>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</si>
  <si>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</si>
  <si>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</si>
  <si>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</si>
  <si>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</si>
  <si>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</si>
  <si>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</si>
  <si>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</si>
  <si>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</si>
  <si>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</si>
  <si>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</si>
  <si>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</si>
  <si>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</si>
  <si>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</si>
  <si>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</si>
  <si>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</si>
  <si>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</si>
  <si>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</si>
  <si>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</si>
  <si>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</si>
  <si>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</si>
  <si>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</si>
  <si>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</si>
  <si>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</si>
  <si>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</si>
  <si>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</si>
  <si>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</si>
  <si>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</si>
  <si>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</si>
  <si>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</si>
  <si>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</si>
  <si>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</si>
  <si>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</si>
  <si>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</si>
  <si>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</si>
  <si>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</si>
  <si>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</si>
  <si>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</si>
  <si>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</si>
  <si>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</si>
  <si>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</si>
  <si>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</si>
  <si>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</si>
  <si>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</si>
  <si>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</si>
  <si>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</si>
  <si>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</si>
  <si>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</si>
  <si>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</si>
  <si>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</si>
  <si>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</si>
  <si>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</si>
  <si>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</si>
  <si>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</si>
  <si>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</si>
  <si>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</si>
  <si>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</si>
  <si>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</si>
  <si>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</si>
  <si>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</si>
  <si>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</si>
  <si>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</si>
  <si>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</si>
  <si>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茨城県高萩市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</si>
  <si>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</si>
  <si>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</si>
  <si>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</si>
  <si>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</si>
  <si>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</si>
  <si>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</si>
  <si>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</si>
  <si>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</si>
  <si>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</si>
  <si>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</si>
  <si>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</si>
  <si>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</si>
  <si>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</si>
  <si>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</si>
  <si>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</si>
  <si>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</si>
  <si>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</si>
  <si>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</si>
  <si>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</si>
  <si>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</si>
  <si>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高萩市霊園事業特別会計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</si>
  <si>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</si>
  <si>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</si>
  <si>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</si>
  <si>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</si>
  <si>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</si>
  <si>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</si>
  <si>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</si>
  <si>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</si>
  <si>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</si>
  <si>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</si>
  <si>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</si>
  <si>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</si>
  <si>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</si>
  <si>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高萩市国民健康保険事業特別会計</t>
    <phoneticPr fontId="5"/>
  </si>
  <si>
    <t>高萩市介護保険事業特別会計</t>
    <phoneticPr fontId="5"/>
  </si>
  <si>
    <t>高萩市後期高齢者医療事業特別会計</t>
    <phoneticPr fontId="5"/>
  </si>
  <si>
    <t>高萩市水道事業会計</t>
    <phoneticPr fontId="5"/>
  </si>
  <si>
    <t>法適用企業</t>
    <phoneticPr fontId="5"/>
  </si>
  <si>
    <t>高萩市工業用水道事業会計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</si>
  <si>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</si>
  <si>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</si>
  <si>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</si>
  <si>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</si>
  <si>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</si>
  <si>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</si>
  <si>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</si>
  <si>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</si>
  <si>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</si>
  <si>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</si>
  <si>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</si>
  <si>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</si>
  <si>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</si>
  <si>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</si>
  <si>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</si>
  <si>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</si>
  <si>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</si>
  <si>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</si>
  <si>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</si>
  <si>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</si>
  <si>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</si>
  <si>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</si>
  <si>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</si>
  <si>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</si>
  <si>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</si>
  <si>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</si>
  <si>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</si>
  <si>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</si>
  <si>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</si>
  <si>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</si>
  <si>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</si>
  <si>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</si>
  <si>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</si>
  <si>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</si>
  <si>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</si>
  <si>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</si>
  <si>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</si>
  <si>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</si>
  <si>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</si>
  <si>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</si>
  <si>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</si>
  <si>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</si>
  <si>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</si>
  <si>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</si>
  <si>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</si>
  <si>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</si>
  <si>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</si>
  <si>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</si>
  <si>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</si>
  <si>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</si>
  <si>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</si>
  <si>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</si>
  <si>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</si>
  <si>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</si>
  <si>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</si>
  <si>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</si>
  <si>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</si>
  <si>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</si>
  <si>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</si>
  <si>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</si>
  <si>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</si>
  <si>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</si>
  <si>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</si>
  <si>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高萩市水道事業会計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</si>
  <si>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</si>
  <si>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</si>
  <si>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高萩市介護保険事業特別会計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</si>
  <si>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</si>
  <si>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高萩市後期高齢者医療事業特別会計</t>
    <phoneticPr fontId="5"/>
  </si>
  <si>
    <t>(Ｆ)</t>
    <phoneticPr fontId="5"/>
  </si>
  <si>
    <t>高萩市工業用水道事業会計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</si>
  <si>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</si>
  <si>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</si>
  <si>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</si>
  <si>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</si>
  <si>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</si>
  <si>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</si>
  <si>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</si>
  <si>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</si>
  <si>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</si>
  <si>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</si>
  <si>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</si>
  <si>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</si>
  <si>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</si>
  <si>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</si>
  <si>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</si>
  <si>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</si>
  <si>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</si>
  <si>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</si>
  <si>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</si>
  <si>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</si>
  <si>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</si>
  <si>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</si>
  <si>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</si>
  <si>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</si>
  <si>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</si>
  <si>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</si>
  <si>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</si>
  <si>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</si>
  <si>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</si>
  <si>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</si>
  <si>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</si>
  <si>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</si>
  <si>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</si>
  <si>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</si>
  <si>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</si>
  <si>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</si>
  <si>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</si>
  <si>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</si>
  <si>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</si>
  <si>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</si>
  <si>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</si>
  <si>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</si>
  <si>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</si>
  <si>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</si>
  <si>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</si>
  <si>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</si>
  <si>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</si>
  <si>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</si>
  <si>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</si>
  <si>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</si>
  <si>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</si>
  <si>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</si>
  <si>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</si>
  <si>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</si>
  <si>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</si>
  <si>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</si>
  <si>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</si>
  <si>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</si>
  <si>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</si>
  <si>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</si>
  <si>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</si>
  <si>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</si>
  <si>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</si>
  <si>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</si>
  <si>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</si>
  <si>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</si>
  <si>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</si>
  <si>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</si>
  <si>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</si>
  <si>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</si>
  <si>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</si>
  <si>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</si>
  <si>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</si>
  <si>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</si>
  <si>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</si>
  <si>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</si>
  <si>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</si>
  <si>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</si>
  <si>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</si>
  <si>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</si>
  <si>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</si>
  <si>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</si>
  <si>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</si>
  <si>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</si>
  <si>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</si>
  <si>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</si>
  <si>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0.50</t>
  </si>
  <si>
    <t>▲ 1.53</t>
  </si>
  <si>
    <t>▲ 3.40</t>
  </si>
  <si>
    <t>▲ 4.84</t>
  </si>
  <si>
    <t>高萩市水道事業会計</t>
  </si>
  <si>
    <t>高萩市工業用水道事業会計</t>
  </si>
  <si>
    <t>一般会計</t>
  </si>
  <si>
    <t>高萩市介護保険事業特別会計</t>
  </si>
  <si>
    <t>高萩市国民健康保険事業特別会計</t>
  </si>
  <si>
    <t>高萩市霊園事業特別会計</t>
  </si>
  <si>
    <t>高萩市後期高齢者医療事業特別会計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</si>
  <si>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</si>
  <si>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</si>
  <si>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</si>
  <si>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</si>
  <si>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</si>
  <si>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</si>
  <si>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</si>
  <si>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</si>
  <si>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</si>
  <si>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高萩市土地開発公社</t>
    <rPh sb="0" eb="3">
      <t>タカハギシ</t>
    </rPh>
    <rPh sb="3" eb="5">
      <t>トチ</t>
    </rPh>
    <rPh sb="5" eb="7">
      <t>カイハツ</t>
    </rPh>
    <rPh sb="7" eb="9">
      <t>コウシャ</t>
    </rPh>
    <phoneticPr fontId="2"/>
  </si>
  <si>
    <t>学校施設建設基金</t>
    <rPh sb="0" eb="2">
      <t>ガッコウ</t>
    </rPh>
    <rPh sb="2" eb="4">
      <t>シセツ</t>
    </rPh>
    <rPh sb="4" eb="6">
      <t>ケンセツ</t>
    </rPh>
    <rPh sb="6" eb="8">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</si>
  <si>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</si>
  <si>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</si>
  <si>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霊園管理基金</t>
    <rPh sb="0" eb="2">
      <t>レイエン</t>
    </rPh>
    <rPh sb="2" eb="4">
      <t>カンリ</t>
    </rPh>
    <rPh sb="4" eb="6">
      <t>キキン</t>
    </rPh>
    <phoneticPr fontId="5"/>
  </si>
  <si>
    <t>ふるさと水と土保全対策基金</t>
    <rPh sb="4" eb="5">
      <t>ミズ</t>
    </rPh>
    <rPh sb="6" eb="7">
      <t>ツチ</t>
    </rPh>
    <rPh sb="7" eb="9">
      <t>ホゼン</t>
    </rPh>
    <rPh sb="9" eb="11">
      <t>タイサク</t>
    </rPh>
    <rPh sb="11" eb="13">
      <t>キキン</t>
    </rPh>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</si>
  <si>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</si>
  <si>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</si>
  <si>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日立・高萩広域下水道組合</t>
    <rPh sb="0" eb="2">
      <t>ヒタチ</t>
    </rPh>
    <rPh sb="3" eb="5">
      <t>タカハギ</t>
    </rPh>
    <rPh sb="5" eb="7">
      <t>コウイキ</t>
    </rPh>
    <rPh sb="7" eb="10">
      <t>ゲスイドウ</t>
    </rPh>
    <rPh sb="10" eb="12">
      <t>クミアイ</t>
    </rPh>
    <phoneticPr fontId="2"/>
  </si>
  <si>
    <t>高萩・北茨城広域事務組合（一般会計）</t>
    <rPh sb="0" eb="2">
      <t>タカハギ</t>
    </rPh>
    <rPh sb="3" eb="6">
      <t>キタイバラキ</t>
    </rPh>
    <rPh sb="6" eb="8">
      <t>コウイキ</t>
    </rPh>
    <rPh sb="8" eb="10">
      <t>ジム</t>
    </rPh>
    <rPh sb="10" eb="12">
      <t>クミアイ</t>
    </rPh>
    <rPh sb="13" eb="15">
      <t>イッパン</t>
    </rPh>
    <rPh sb="15" eb="17">
      <t>カイケイ</t>
    </rPh>
    <phoneticPr fontId="2"/>
  </si>
  <si>
    <t>高萩・北茨城広域事務組合（工業用水道事業会計）</t>
    <rPh sb="0" eb="2">
      <t>タカハギ</t>
    </rPh>
    <rPh sb="3" eb="6">
      <t>キタイバラキ</t>
    </rPh>
    <rPh sb="6" eb="8">
      <t>コウイキ</t>
    </rPh>
    <rPh sb="8" eb="10">
      <t>ジム</t>
    </rPh>
    <rPh sb="10" eb="12">
      <t>クミアイ</t>
    </rPh>
    <rPh sb="13" eb="16">
      <t>コウギョウヨウ</t>
    </rPh>
    <rPh sb="16" eb="18">
      <t>スイドウ</t>
    </rPh>
    <rPh sb="18" eb="20">
      <t>ジギョウ</t>
    </rPh>
    <rPh sb="20" eb="22">
      <t>カイケイ</t>
    </rPh>
    <phoneticPr fontId="2"/>
  </si>
  <si>
    <t>茨城北農業共済事務組合</t>
    <rPh sb="0" eb="2">
      <t>イバラキ</t>
    </rPh>
    <rPh sb="2" eb="3">
      <t>キタ</t>
    </rPh>
    <rPh sb="3" eb="5">
      <t>ノウギョウ</t>
    </rPh>
    <rPh sb="5" eb="7">
      <t>キョウサイ</t>
    </rPh>
    <rPh sb="7" eb="9">
      <t>ジム</t>
    </rPh>
    <rPh sb="9" eb="11">
      <t>クミアイ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</si>
  <si>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</si>
  <si>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</si>
  <si>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</si>
  <si>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</si>
  <si>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</si>
  <si>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</si>
  <si>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</si>
  <si>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</si>
  <si>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</si>
  <si>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</si>
  <si>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</si>
  <si>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</si>
  <si>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</si>
  <si>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</si>
  <si>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</si>
  <si>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と実質公債費比率ともに類似団体内平均値よりも高い水準にあるものの、いずれも改善傾向にあり、実質公債費比率については類似団体内平均値とほぼ同水準にまで低下してきている。将来負担比率は、地方債現在高の減少及び充当可能基金の増加などにより前年度よりも改善したが、充当可能財源については、年度による変動が大きいため、安定的な財源の確保に努めていく必要がある。実質公債費比率は、住宅公社改革推進債(三セク債)の利率見直し等により元利償還金が減となったことなどから、前年度比1.3ポイント減の8.9ポイントとなった。地方債の償還が進み、将来負担額や元利償還金は減少傾向にあるものの、現在進めているごみ処理施設整備や幼保一元化を進めるための認定こども園整備等に伴い新たな地方債発行により、各比率の再上昇も見込まれることから、今後も必要な投資を計画的に進めつつ、公債費の適正化に取り組んでいく。</t>
    <phoneticPr fontId="5"/>
  </si>
  <si>
    <t>　将来負担比率は低下した一方で、有形固定資産減価償却率は上昇傾向にある。将来負担比率低下の要因としては、地方債償還元金に対し発行額を抑えていることで地方債現在高が減少したことや、財政調整基金への積立てによる充当可能基金の増加等が挙げられ、前年度と比較して22.4ポイント改善した。有形固定資産減価償却率は、H29年度の本庁舎再建に伴い減少に転じたことで、R2年度においても類似団体内平均値を下回っているものの、各施設等での老朽化の進行により数値は上昇傾向にあるため、R1年度に改訂した公共施設等管理計画などに基づき計画的に施設の更新等を進める。また、施設の更新等に伴う地方債の発行により将来負担比率についても今後上昇が懸念されるため、充当可能基金などの必要な財源の確保に努めていく。</t>
    <rPh sb="28" eb="30">
      <t>ジョウショウ</t>
    </rPh>
    <rPh sb="30" eb="32">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</si>
</sst>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2055-4873-ADED-D528D68F9F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38489</c:v>
                </c:pt>
                <c:pt idx="1">
                  <c:v>24629</c:v>
                </c:pt>
                <c:pt idx="2">
                  <c:v>36049</c:v>
                </c:pt>
                <c:pt idx="3">
                  <c:v>51068</c:v>
                </c:pt>
                <c:pt idx="4">
                  <c:v>35541</c:v>
                </c:pt>
              </c:numCache>
            </c:numRef>
          </c:val>
          <c:smooth val="0"/>
          <c:extLst>
            <c:ext xmlns:c16="http://schemas.microsoft.com/office/drawing/2014/chart" uri="{C3380CC4-5D6E-409C-BE32-E72D297353CC}">
              <c16:uniqueId val="{00000001-2055-4873-ADED-D528D68F9F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8.6</c:v>
                </c:pt>
                <c:pt idx="1">
                  <c:v>7.08</c:v>
                </c:pt>
                <c:pt idx="2">
                  <c:v>6.43</c:v>
                </c:pt>
                <c:pt idx="3">
                  <c:v>5.65</c:v>
                </c:pt>
                <c:pt idx="4">
                  <c:v>5.4</c:v>
                </c:pt>
              </c:numCache>
            </c:numRef>
          </c:val>
          <c:extLst>
            <c:ext xmlns:c16="http://schemas.microsoft.com/office/drawing/2014/chart" uri="{C3380CC4-5D6E-409C-BE32-E72D297353CC}">
              <c16:uniqueId val="{00000000-D76D-4CFB-96E6-2C3509D6BE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15.19</c:v>
                </c:pt>
                <c:pt idx="1">
                  <c:v>15.25</c:v>
                </c:pt>
                <c:pt idx="2">
                  <c:v>12.42</c:v>
                </c:pt>
                <c:pt idx="3">
                  <c:v>8.66</c:v>
                </c:pt>
                <c:pt idx="4">
                  <c:v>13.43</c:v>
                </c:pt>
              </c:numCache>
            </c:numRef>
          </c:val>
          <c:extLst>
            <c:ext xmlns:c16="http://schemas.microsoft.com/office/drawing/2014/chart" uri="{C3380CC4-5D6E-409C-BE32-E72D297353CC}">
              <c16:uniqueId val="{00000001-D76D-4CFB-96E6-2C3509D6BE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c:v>
                </c:pt>
                <c:pt idx="1">
                  <c:v>-1.53</c:v>
                </c:pt>
                <c:pt idx="2">
                  <c:v>-3.4</c:v>
                </c:pt>
                <c:pt idx="3">
                  <c:v>-4.84</c:v>
                </c:pt>
                <c:pt idx="4">
                  <c:v>5.96</c:v>
                </c:pt>
              </c:numCache>
            </c:numRef>
          </c:val>
          <c:smooth val="0"/>
          <c:extLst>
            <c:ext xmlns:c16="http://schemas.microsoft.com/office/drawing/2014/chart" uri="{C3380CC4-5D6E-409C-BE32-E72D297353CC}">
              <c16:uniqueId val="{00000002-D76D-4CFB-96E6-2C3509D6BE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6EF-486B-96EE-1539CEF8EA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EF-486B-96EE-1539CEF8EA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EF-486B-96EE-1539CEF8EA19}"/>
            </c:ext>
          </c:extLst>
        </c:ser>
        <c:ser>
          <c:idx val="3"/>
          <c:order val="3"/>
          <c:tx>
            <c:strRef>
              <c:f>データシート!$A$30</c:f>
              <c:strCache>
                <c:ptCount val="1"/>
                <c:pt idx="0">
                  <c:v>高萩市後期高齢者医療事業特別会計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0.06</c:v>
                </c:pt>
                <c:pt idx="4">
                  <c:v>#N/A</c:v>
                </c:pt>
                <c:pt idx="5">
                  <c:v>0</c:v>
                </c:pt>
                <c:pt idx="6">
                  <c:v>#N/A</c:v>
                </c:pt>
                <c:pt idx="7">
                  <c:v>0</c:v>
                </c:pt>
                <c:pt idx="8">
                  <c:v>#N/A</c:v>
                </c:pt>
                <c:pt idx="9">
                  <c:v>0</c:v>
                </c:pt>
              </c:numCache>
            </c:numRef>
          </c:val>
          <c:extLst>
            <c:ext xmlns:c16="http://schemas.microsoft.com/office/drawing/2014/chart" uri="{C3380CC4-5D6E-409C-BE32-E72D297353CC}">
              <c16:uniqueId val="{00000003-56EF-486B-96EE-1539CEF8EA19}"/>
            </c:ext>
          </c:extLst>
        </c:ser>
        <c:ser>
          <c:idx val="4"/>
          <c:order val="4"/>
          <c:tx>
            <c:strRef>
              <c:f>データシート!$A$31</c:f>
              <c:strCache>
                <c:ptCount val="1"/>
                <c:pt idx="0">
                  <c:v>高萩市霊園事業特別会計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0.13</c:v>
                </c:pt>
                <c:pt idx="4">
                  <c:v>#N/A</c:v>
                </c:pt>
                <c:pt idx="5">
                  <c:v>0.13</c:v>
                </c:pt>
                <c:pt idx="6">
                  <c:v>#N/A</c:v>
                </c:pt>
                <c:pt idx="7">
                  <c:v>0.02</c:v>
                </c:pt>
                <c:pt idx="8">
                  <c:v>#N/A</c:v>
                </c:pt>
                <c:pt idx="9">
                  <c:v>0.03</c:v>
                </c:pt>
              </c:numCache>
            </c:numRef>
          </c:val>
          <c:extLst>
            <c:ext xmlns:c16="http://schemas.microsoft.com/office/drawing/2014/chart" uri="{C3380CC4-5D6E-409C-BE32-E72D297353CC}">
              <c16:uniqueId val="{00000004-56EF-486B-96EE-1539CEF8EA19}"/>
            </c:ext>
          </c:extLst>
        </c:ser>
        <c:ser>
          <c:idx val="5"/>
          <c:order val="5"/>
          <c:tx>
            <c:strRef>
              <c:f>データシート!$A$32</c:f>
              <c:strCache>
                <c:ptCount val="1"/>
                <c:pt idx="0">
                  <c:v>高萩市国民健康保険事業特別会計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0.01</c:v>
                </c:pt>
                <c:pt idx="4">
                  <c:v>#N/A</c:v>
                </c:pt>
                <c:pt idx="5">
                  <c:v>0.36</c:v>
                </c:pt>
                <c:pt idx="6">
                  <c:v>#N/A</c:v>
                </c:pt>
                <c:pt idx="7">
                  <c:v>0.32</c:v>
                </c:pt>
                <c:pt idx="8">
                  <c:v>#N/A</c:v>
                </c:pt>
                <c:pt idx="9">
                  <c:v>0.38</c:v>
                </c:pt>
              </c:numCache>
            </c:numRef>
          </c:val>
          <c:extLst>
            <c:ext xmlns:c16="http://schemas.microsoft.com/office/drawing/2014/chart" uri="{C3380CC4-5D6E-409C-BE32-E72D297353CC}">
              <c16:uniqueId val="{00000005-56EF-486B-96EE-1539CEF8EA19}"/>
            </c:ext>
          </c:extLst>
        </c:ser>
        <c:ser>
          <c:idx val="6"/>
          <c:order val="6"/>
          <c:tx>
            <c:strRef>
              <c:f>データシート!$A$33</c:f>
              <c:strCache>
                <c:ptCount val="1"/>
                <c:pt idx="0">
                  <c:v>高萩市介護保険事業特別会計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1.07</c:v>
                </c:pt>
                <c:pt idx="2">
                  <c:v>#N/A</c:v>
                </c:pt>
                <c:pt idx="3">
                  <c:v>1.02</c:v>
                </c:pt>
                <c:pt idx="4">
                  <c:v>#N/A</c:v>
                </c:pt>
                <c:pt idx="5">
                  <c:v>1.56</c:v>
                </c:pt>
                <c:pt idx="6">
                  <c:v>#N/A</c:v>
                </c:pt>
                <c:pt idx="7">
                  <c:v>2.2400000000000002</c:v>
                </c:pt>
                <c:pt idx="8">
                  <c:v>#N/A</c:v>
                </c:pt>
                <c:pt idx="9">
                  <c:v>2.74</c:v>
                </c:pt>
              </c:numCache>
            </c:numRef>
          </c:val>
          <c:extLst>
            <c:ext xmlns:c16="http://schemas.microsoft.com/office/drawing/2014/chart" uri="{C3380CC4-5D6E-409C-BE32-E72D297353CC}">
              <c16:uniqueId val="{00000006-56EF-486B-96EE-1539CEF8EA1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8.5</c:v>
                </c:pt>
                <c:pt idx="2">
                  <c:v>#N/A</c:v>
                </c:pt>
                <c:pt idx="3">
                  <c:v>6.94</c:v>
                </c:pt>
                <c:pt idx="4">
                  <c:v>#N/A</c:v>
                </c:pt>
                <c:pt idx="5">
                  <c:v>6.29</c:v>
                </c:pt>
                <c:pt idx="6">
                  <c:v>#N/A</c:v>
                </c:pt>
                <c:pt idx="7">
                  <c:v>5.62</c:v>
                </c:pt>
                <c:pt idx="8">
                  <c:v>#N/A</c:v>
                </c:pt>
                <c:pt idx="9">
                  <c:v>5.35</c:v>
                </c:pt>
              </c:numCache>
            </c:numRef>
          </c:val>
          <c:extLst>
            <c:ext xmlns:c16="http://schemas.microsoft.com/office/drawing/2014/chart" uri="{C3380CC4-5D6E-409C-BE32-E72D297353CC}">
              <c16:uniqueId val="{00000007-56EF-486B-96EE-1539CEF8EA19}"/>
            </c:ext>
          </c:extLst>
        </c:ser>
        <c:ser>
          <c:idx val="8"/>
          <c:order val="8"/>
          <c:tx>
            <c:strRef>
              <c:f>データシート!$A$35</c:f>
              <c:strCache>
                <c:ptCount val="1"/>
                <c:pt idx="0">
                  <c:v>高萩市工業用水道事業会計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6.18</c:v>
                </c:pt>
                <c:pt idx="2">
                  <c:v>#N/A</c:v>
                </c:pt>
                <c:pt idx="3">
                  <c:v>5.97</c:v>
                </c:pt>
                <c:pt idx="4">
                  <c:v>#N/A</c:v>
                </c:pt>
                <c:pt idx="5">
                  <c:v>6.83</c:v>
                </c:pt>
                <c:pt idx="6">
                  <c:v>#N/A</c:v>
                </c:pt>
                <c:pt idx="7">
                  <c:v>7.18</c:v>
                </c:pt>
                <c:pt idx="8">
                  <c:v>#N/A</c:v>
                </c:pt>
                <c:pt idx="9">
                  <c:v>7.4</c:v>
                </c:pt>
              </c:numCache>
            </c:numRef>
          </c:val>
          <c:extLst>
            <c:ext xmlns:c16="http://schemas.microsoft.com/office/drawing/2014/chart" uri="{C3380CC4-5D6E-409C-BE32-E72D297353CC}">
              <c16:uniqueId val="{00000008-56EF-486B-96EE-1539CEF8EA19}"/>
            </c:ext>
          </c:extLst>
        </c:ser>
        <c:ser>
          <c:idx val="9"/>
          <c:order val="9"/>
          <c:tx>
            <c:strRef>
              <c:f>データシート!$A$36</c:f>
              <c:strCache>
                <c:ptCount val="1"/>
                <c:pt idx="0">
                  <c:v>高萩市水道事業会計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6.21</c:v>
                </c:pt>
                <c:pt idx="2">
                  <c:v>#N/A</c:v>
                </c:pt>
                <c:pt idx="3">
                  <c:v>7.87</c:v>
                </c:pt>
                <c:pt idx="4">
                  <c:v>#N/A</c:v>
                </c:pt>
                <c:pt idx="5">
                  <c:v>9.76</c:v>
                </c:pt>
                <c:pt idx="6">
                  <c:v>#N/A</c:v>
                </c:pt>
                <c:pt idx="7">
                  <c:v>11.51</c:v>
                </c:pt>
                <c:pt idx="8">
                  <c:v>#N/A</c:v>
                </c:pt>
                <c:pt idx="9">
                  <c:v>12.11</c:v>
                </c:pt>
              </c:numCache>
            </c:numRef>
          </c:val>
          <c:extLst>
            <c:ext xmlns:c16="http://schemas.microsoft.com/office/drawing/2014/chart" uri="{C3380CC4-5D6E-409C-BE32-E72D297353CC}">
              <c16:uniqueId val="{00000009-56EF-486B-96EE-1539CEF8EA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1440</c:v>
                </c:pt>
                <c:pt idx="5">
                  <c:v>1377</c:v>
                </c:pt>
                <c:pt idx="8">
                  <c:v>1325</c:v>
                </c:pt>
                <c:pt idx="11">
                  <c:v>1302</c:v>
                </c:pt>
                <c:pt idx="14">
                  <c:v>1313</c:v>
                </c:pt>
              </c:numCache>
            </c:numRef>
          </c:val>
          <c:extLst>
            <c:ext xmlns:c16="http://schemas.microsoft.com/office/drawing/2014/chart" uri="{C3380CC4-5D6E-409C-BE32-E72D297353CC}">
              <c16:uniqueId val="{00000000-1232-4CAD-9B5B-37A09E8CEF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32-4CAD-9B5B-37A09E8CEF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32-4CAD-9B5B-37A09E8CEF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373</c:v>
                </c:pt>
                <c:pt idx="3">
                  <c:v>347</c:v>
                </c:pt>
                <c:pt idx="6">
                  <c:v>333</c:v>
                </c:pt>
                <c:pt idx="9">
                  <c:v>304</c:v>
                </c:pt>
                <c:pt idx="12">
                  <c:v>288</c:v>
                </c:pt>
              </c:numCache>
            </c:numRef>
          </c:val>
          <c:extLst>
            <c:ext xmlns:c16="http://schemas.microsoft.com/office/drawing/2014/chart" uri="{C3380CC4-5D6E-409C-BE32-E72D297353CC}">
              <c16:uniqueId val="{00000003-1232-4CAD-9B5B-37A09E8CEF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c:v>
                </c:pt>
                <c:pt idx="3">
                  <c:v>2</c:v>
                </c:pt>
                <c:pt idx="6">
                  <c:v>2</c:v>
                </c:pt>
                <c:pt idx="9">
                  <c:v>2</c:v>
                </c:pt>
                <c:pt idx="12">
                  <c:v>1</c:v>
                </c:pt>
              </c:numCache>
            </c:numRef>
          </c:val>
          <c:extLst>
            <c:ext xmlns:c16="http://schemas.microsoft.com/office/drawing/2014/chart" uri="{C3380CC4-5D6E-409C-BE32-E72D297353CC}">
              <c16:uniqueId val="{00000004-1232-4CAD-9B5B-37A09E8CEF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32-4CAD-9B5B-37A09E8CEF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32-4CAD-9B5B-37A09E8CEF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1665</c:v>
                </c:pt>
                <c:pt idx="3">
                  <c:v>1709</c:v>
                </c:pt>
                <c:pt idx="6">
                  <c:v>1657</c:v>
                </c:pt>
                <c:pt idx="9">
                  <c:v>1553</c:v>
                </c:pt>
                <c:pt idx="12">
                  <c:v>1485</c:v>
                </c:pt>
              </c:numCache>
            </c:numRef>
          </c:val>
          <c:extLst>
            <c:ext xmlns:c16="http://schemas.microsoft.com/office/drawing/2014/chart" uri="{C3380CC4-5D6E-409C-BE32-E72D297353CC}">
              <c16:uniqueId val="{00000007-1232-4CAD-9B5B-37A09E8CEF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601</c:v>
                </c:pt>
                <c:pt idx="2">
                  <c:v>#N/A</c:v>
                </c:pt>
                <c:pt idx="3">
                  <c:v>#N/A</c:v>
                </c:pt>
                <c:pt idx="4">
                  <c:v>681</c:v>
                </c:pt>
                <c:pt idx="5">
                  <c:v>#N/A</c:v>
                </c:pt>
                <c:pt idx="6">
                  <c:v>#N/A</c:v>
                </c:pt>
                <c:pt idx="7">
                  <c:v>667</c:v>
                </c:pt>
                <c:pt idx="8">
                  <c:v>#N/A</c:v>
                </c:pt>
                <c:pt idx="9">
                  <c:v>#N/A</c:v>
                </c:pt>
                <c:pt idx="10">
                  <c:v>557</c:v>
                </c:pt>
                <c:pt idx="11">
                  <c:v>#N/A</c:v>
                </c:pt>
                <c:pt idx="12">
                  <c:v>#N/A</c:v>
                </c:pt>
                <c:pt idx="13">
                  <c:v>461</c:v>
                </c:pt>
                <c:pt idx="14">
                  <c:v>#N/A</c:v>
                </c:pt>
              </c:numCache>
            </c:numRef>
          </c:val>
          <c:smooth val="0"/>
          <c:extLst>
            <c:ext xmlns:c16="http://schemas.microsoft.com/office/drawing/2014/chart" uri="{C3380CC4-5D6E-409C-BE32-E72D297353CC}">
              <c16:uniqueId val="{00000008-1232-4CAD-9B5B-37A09E8CEF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11404</c:v>
                </c:pt>
                <c:pt idx="5">
                  <c:v>11353</c:v>
                </c:pt>
                <c:pt idx="8">
                  <c:v>11130</c:v>
                </c:pt>
                <c:pt idx="11">
                  <c:v>11043</c:v>
                </c:pt>
                <c:pt idx="14">
                  <c:v>11249</c:v>
                </c:pt>
              </c:numCache>
            </c:numRef>
          </c:val>
          <c:extLst>
            <c:ext xmlns:c16="http://schemas.microsoft.com/office/drawing/2014/chart" uri="{C3380CC4-5D6E-409C-BE32-E72D297353CC}">
              <c16:uniqueId val="{00000000-5627-4007-BAC2-F72597050B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2142</c:v>
                </c:pt>
                <c:pt idx="5">
                  <c:v>1788</c:v>
                </c:pt>
                <c:pt idx="8">
                  <c:v>1443</c:v>
                </c:pt>
                <c:pt idx="11">
                  <c:v>1424</c:v>
                </c:pt>
                <c:pt idx="14">
                  <c:v>1433</c:v>
                </c:pt>
              </c:numCache>
            </c:numRef>
          </c:val>
          <c:extLst>
            <c:ext xmlns:c16="http://schemas.microsoft.com/office/drawing/2014/chart" uri="{C3380CC4-5D6E-409C-BE32-E72D297353CC}">
              <c16:uniqueId val="{00000001-5627-4007-BAC2-F72597050B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2521</c:v>
                </c:pt>
                <c:pt idx="5">
                  <c:v>1804</c:v>
                </c:pt>
                <c:pt idx="8">
                  <c:v>2137</c:v>
                </c:pt>
                <c:pt idx="11">
                  <c:v>1443</c:v>
                </c:pt>
                <c:pt idx="14">
                  <c:v>2102</c:v>
                </c:pt>
              </c:numCache>
            </c:numRef>
          </c:val>
          <c:extLst>
            <c:ext xmlns:c16="http://schemas.microsoft.com/office/drawing/2014/chart" uri="{C3380CC4-5D6E-409C-BE32-E72D297353CC}">
              <c16:uniqueId val="{00000002-5627-4007-BAC2-F72597050B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27-4007-BAC2-F72597050B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27-4007-BAC2-F72597050B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5627-4007-BAC2-F72597050B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2467</c:v>
                </c:pt>
                <c:pt idx="3">
                  <c:v>2560</c:v>
                </c:pt>
                <c:pt idx="6">
                  <c:v>2468</c:v>
                </c:pt>
                <c:pt idx="9">
                  <c:v>2430</c:v>
                </c:pt>
                <c:pt idx="12">
                  <c:v>2427</c:v>
                </c:pt>
              </c:numCache>
            </c:numRef>
          </c:val>
          <c:extLst>
            <c:ext xmlns:c16="http://schemas.microsoft.com/office/drawing/2014/chart" uri="{C3380CC4-5D6E-409C-BE32-E72D297353CC}">
              <c16:uniqueId val="{00000006-5627-4007-BAC2-F72597050B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3408</c:v>
                </c:pt>
                <c:pt idx="3">
                  <c:v>2618</c:v>
                </c:pt>
                <c:pt idx="6">
                  <c:v>1950</c:v>
                </c:pt>
                <c:pt idx="9">
                  <c:v>1860</c:v>
                </c:pt>
                <c:pt idx="12">
                  <c:v>1918</c:v>
                </c:pt>
              </c:numCache>
            </c:numRef>
          </c:val>
          <c:extLst>
            <c:ext xmlns:c16="http://schemas.microsoft.com/office/drawing/2014/chart" uri="{C3380CC4-5D6E-409C-BE32-E72D297353CC}">
              <c16:uniqueId val="{00000007-5627-4007-BAC2-F72597050B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c:v>
                </c:pt>
                <c:pt idx="3">
                  <c:v>17</c:v>
                </c:pt>
                <c:pt idx="6">
                  <c:v>18</c:v>
                </c:pt>
                <c:pt idx="9">
                  <c:v>17</c:v>
                </c:pt>
                <c:pt idx="12">
                  <c:v>13</c:v>
                </c:pt>
              </c:numCache>
            </c:numRef>
          </c:val>
          <c:extLst>
            <c:ext xmlns:c16="http://schemas.microsoft.com/office/drawing/2014/chart" uri="{C3380CC4-5D6E-409C-BE32-E72D297353CC}">
              <c16:uniqueId val="{00000008-5627-4007-BAC2-F72597050B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27-4007-BAC2-F72597050B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14998</c:v>
                </c:pt>
                <c:pt idx="3">
                  <c:v>14587</c:v>
                </c:pt>
                <c:pt idx="6">
                  <c:v>14004</c:v>
                </c:pt>
                <c:pt idx="9">
                  <c:v>13780</c:v>
                </c:pt>
                <c:pt idx="12">
                  <c:v>13343</c:v>
                </c:pt>
              </c:numCache>
            </c:numRef>
          </c:val>
          <c:extLst>
            <c:ext xmlns:c16="http://schemas.microsoft.com/office/drawing/2014/chart" uri="{C3380CC4-5D6E-409C-BE32-E72D297353CC}">
              <c16:uniqueId val="{0000000A-5627-4007-BAC2-F72597050B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4822</c:v>
                </c:pt>
                <c:pt idx="2">
                  <c:v>#N/A</c:v>
                </c:pt>
                <c:pt idx="3">
                  <c:v>#N/A</c:v>
                </c:pt>
                <c:pt idx="4">
                  <c:v>4838</c:v>
                </c:pt>
                <c:pt idx="5">
                  <c:v>#N/A</c:v>
                </c:pt>
                <c:pt idx="6">
                  <c:v>#N/A</c:v>
                </c:pt>
                <c:pt idx="7">
                  <c:v>3730</c:v>
                </c:pt>
                <c:pt idx="8">
                  <c:v>#N/A</c:v>
                </c:pt>
                <c:pt idx="9">
                  <c:v>#N/A</c:v>
                </c:pt>
                <c:pt idx="10">
                  <c:v>4177</c:v>
                </c:pt>
                <c:pt idx="11">
                  <c:v>#N/A</c:v>
                </c:pt>
                <c:pt idx="12">
                  <c:v>#N/A</c:v>
                </c:pt>
                <c:pt idx="13">
                  <c:v>2916</c:v>
                </c:pt>
                <c:pt idx="14">
                  <c:v>#N/A</c:v>
                </c:pt>
              </c:numCache>
            </c:numRef>
          </c:val>
          <c:smooth val="0"/>
          <c:extLst>
            <c:ext xmlns:c16="http://schemas.microsoft.com/office/drawing/2014/chart" uri="{C3380CC4-5D6E-409C-BE32-E72D297353CC}">
              <c16:uniqueId val="{0000000B-5627-4007-BAC2-F72597050B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900</c:v>
                </c:pt>
                <c:pt idx="1">
                  <c:v>619</c:v>
                </c:pt>
                <c:pt idx="2">
                  <c:v>995</c:v>
                </c:pt>
              </c:numCache>
            </c:numRef>
          </c:val>
          <c:extLst>
            <c:ext xmlns:c16="http://schemas.microsoft.com/office/drawing/2014/chart" uri="{C3380CC4-5D6E-409C-BE32-E72D297353CC}">
              <c16:uniqueId val="{00000000-A737-4FAB-9E6E-A58FE43E13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410</c:v>
                </c:pt>
                <c:pt idx="1">
                  <c:v>345</c:v>
                </c:pt>
                <c:pt idx="2">
                  <c:v>145</c:v>
                </c:pt>
              </c:numCache>
            </c:numRef>
          </c:val>
          <c:extLst>
            <c:ext xmlns:c16="http://schemas.microsoft.com/office/drawing/2014/chart" uri="{C3380CC4-5D6E-409C-BE32-E72D297353CC}">
              <c16:uniqueId val="{00000001-A737-4FAB-9E6E-A58FE43E13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557</c:v>
                </c:pt>
                <c:pt idx="1">
                  <c:v>539</c:v>
                </c:pt>
                <c:pt idx="2">
                  <c:v>539</c:v>
                </c:pt>
              </c:numCache>
            </c:numRef>
          </c:val>
          <c:extLst>
            <c:ext xmlns:c16="http://schemas.microsoft.com/office/drawing/2014/chart" uri="{C3380CC4-5D6E-409C-BE32-E72D297353CC}">
              <c16:uniqueId val="{00000002-A737-4FAB-9E6E-A58FE43E13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{4C057A52-9E76-4987-8751-5B6CEEFE9BB3}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2C7-49E3-992F-AB6AF9A5B5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{FFF6FB75-5A65-4332-8039-81CDBFBA3AE4}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C7-49E3-992F-AB6AF9A5B5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{FDADB463-1FDF-4402-8469-991DCDB842C4}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C7-49E3-992F-AB6AF9A5B5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{3A27932A-1FE1-4139-8C86-7D9F57986949}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C7-49E3-992F-AB6AF9A5B5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{8D4F8D3A-E961-41F8-BD51-0670C53D3035}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C7-49E3-992F-AB6AF9A5B5D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{C17F2067-7A4F-403E-83DD-F4E2986D3A1B}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2C7-49E3-992F-AB6AF9A5B5D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{A34535B3-12E2-45BF-8933-2118872C14B5}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2C7-49E3-992F-AB6AF9A5B5D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{FA62A3F5-F7D3-4730-B8CA-2A99B27CF04D}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2C7-49E3-992F-AB6AF9A5B5D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{01915510-A1C1-493B-A858-D41E05B65135}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2C7-49E3-992F-AB6AF9A5B5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54.6</c:v>
                </c:pt>
                <c:pt idx="16">
                  <c:v>55.8</c:v>
                </c:pt>
                <c:pt idx="24">
                  <c:v>57.2</c:v>
                </c:pt>
                <c:pt idx="32">
                  <c:v>58.9</c:v>
                </c:pt>
              </c:numCache>
            </c:numRef>
          </c:xVal>
          <c:yVal>
            <c:numRef>
              <c:f>公会計指標分析・財政指標組合せ分析表!$BP$51:$DC$51</c:f>
              <c:numCache>
                <c:formatCode>#,##0.0;"▲ "#,##0.0</c:formatCode>
                <c:ptCount val="40"/>
                <c:pt idx="0">
                  <c:v>78.099999999999994</c:v>
                </c:pt>
                <c:pt idx="8">
                  <c:v>78.7</c:v>
                </c:pt>
                <c:pt idx="16">
                  <c:v>60.2</c:v>
                </c:pt>
                <c:pt idx="24">
                  <c:v>67.900000000000006</c:v>
                </c:pt>
                <c:pt idx="32">
                  <c:v>45.5</c:v>
                </c:pt>
              </c:numCache>
            </c:numRef>
          </c:yVal>
          <c:smooth val="0"/>
          <c:extLst>
            <c:ext xmlns:c16="http://schemas.microsoft.com/office/drawing/2014/chart" uri="{C3380CC4-5D6E-409C-BE32-E72D297353CC}">
              <c16:uniqueId val="{00000009-32C7-49E3-992F-AB6AF9A5B5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{40E49A13-9E23-4E3D-BC55-E4544D59F434}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2C7-49E3-992F-AB6AF9A5B5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{5B078228-791A-4DFA-B0DE-25234DFA18D3}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C7-49E3-992F-AB6AF9A5B5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{95386204-FA8C-4C74-AAFE-FCAA2D8AA91F}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C7-49E3-992F-AB6AF9A5B5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{AE490F27-B54A-4FB4-9AD6-AF3DE56EF1D1}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C7-49E3-992F-AB6AF9A5B5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{A07287CD-AB07-4CF8-8A93-D75882075D62}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C7-49E3-992F-AB6AF9A5B5D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{44EA808F-F2F2-46D1-8169-22341EA536D9}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2C7-49E3-992F-AB6AF9A5B5DB}"/>
                </c:ext>
              </c:extLst>
            </c:dLbl>
            <c:dLbl>
              <c:idx val="16"/>
              <c:layout>
                <c:manualLayout>
                  <c:x val="-2.70057222935886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{E023F6F7-FAAA-468C-B7E1-6C74EC804A06}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2C7-49E3-992F-AB6AF9A5B5DB}"/>
                </c:ext>
              </c:extLst>
            </c:dLbl>
            <c:dLbl>
              <c:idx val="24"/>
              <c:layout>
                <c:manualLayout>
                  <c:x val="-3.715522882621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{804FA7E8-490F-4705-9ED7-BCA138AD1C37}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2C7-49E3-992F-AB6AF9A5B5D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{45675F80-5DDC-4BE4-B702-C640DF15DDF0}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2C7-49E3-992F-AB6AF9A5B5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32C7-49E3-992F-AB6AF9A5B5DB}"/>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{5D1D7BD7-DB18-45FF-9036-11C5E3BE6F5F}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4D6-4A63-99A7-C6198075FC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{1D78D8A1-1D12-40E7-9949-193BF78A4DE4}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D6-4A63-99A7-C6198075FC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{BE8960C0-6699-4104-8BB4-9389210E15B8}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D6-4A63-99A7-C6198075FC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{81F3A56D-3376-4C98-BDD8-A016C768CCF4}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D6-4A63-99A7-C6198075FC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{D8FC2C13-11E9-45A5-8CA8-CB402DD08C77}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D6-4A63-99A7-C6198075FC4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{B4382E2B-0910-4322-BC18-9C978DA14CD4}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4D6-4A63-99A7-C6198075FC4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{43D161A9-EF57-4107-94B9-1496EE406957}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4D6-4A63-99A7-C6198075FC4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{B40397F5-861F-4CE9-A1E5-0364BA050AC0}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4D6-4A63-99A7-C6198075FC4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{6F66ABE8-4C58-4667-8BB1-5971E8601654}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4D6-4A63-99A7-C6198075FC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11.6</c:v>
                </c:pt>
                <c:pt idx="16">
                  <c:v>10.5</c:v>
                </c:pt>
                <c:pt idx="24">
                  <c:v>10.199999999999999</c:v>
                </c:pt>
                <c:pt idx="32">
                  <c:v>8.9</c:v>
                </c:pt>
              </c:numCache>
            </c:numRef>
          </c:xVal>
          <c:yVal>
            <c:numRef>
              <c:f>公会計指標分析・財政指標組合せ分析表!$BP$73:$DC$73</c:f>
              <c:numCache>
                <c:formatCode>#,##0.0;"▲ "#,##0.0</c:formatCode>
                <c:ptCount val="40"/>
                <c:pt idx="0">
                  <c:v>78.099999999999994</c:v>
                </c:pt>
                <c:pt idx="8">
                  <c:v>78.7</c:v>
                </c:pt>
                <c:pt idx="16">
                  <c:v>60.2</c:v>
                </c:pt>
                <c:pt idx="24">
                  <c:v>67.900000000000006</c:v>
                </c:pt>
                <c:pt idx="32">
                  <c:v>45.5</c:v>
                </c:pt>
              </c:numCache>
            </c:numRef>
          </c:yVal>
          <c:smooth val="0"/>
          <c:extLst>
            <c:ext xmlns:c16="http://schemas.microsoft.com/office/drawing/2014/chart" uri="{C3380CC4-5D6E-409C-BE32-E72D297353CC}">
              <c16:uniqueId val="{00000009-34D6-4A63-99A7-C6198075FC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{7FA6C181-5BE2-462E-88CD-03E108FC11F9}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4D6-4A63-99A7-C6198075FC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{94A0FB32-1CE5-461C-9E3D-36B4D56C1F39}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D6-4A63-99A7-C6198075FC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{81241D72-A6D0-41B7-9611-C12D1371D89A}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D6-4A63-99A7-C6198075FC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{06FD7AC1-9B95-44F8-8AD7-2F7099EACBCC}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D6-4A63-99A7-C6198075FC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{32212BC5-86C3-45BF-83AF-7B572E6196F2}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D6-4A63-99A7-C6198075FC4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{D9699CE8-C1A1-4454-AC89-7BE02C5081ED}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4D6-4A63-99A7-C6198075FC4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{FCB5ED96-A1CB-4BAF-89D2-434EDC82C3CF}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4D6-4A63-99A7-C6198075FC4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{9698E4C5-5283-4738-9976-B3A6B0F9EB70}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4D6-4A63-99A7-C6198075FC4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{07AB8204-0837-4A18-8838-A79D44D3285A}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4D6-4A63-99A7-C6198075FC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34D6-4A63-99A7-C6198075FC42}"/>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年度をピークに減少傾向にあり、令和２年度においては、旧高萩市住宅公社改革推進債（三セク債）の利率の見直しにより償還額が減少したことなどが影響し、前年度よりも</a:t>
          </a:r>
          <a:r>
            <a:rPr kumimoji="1" lang="en-US" altLang="ja-JP" sz="1100">
              <a:latin typeface="ＭＳ ゴシック" pitchFamily="49" charset="-128"/>
              <a:ea typeface="ＭＳ ゴシック" pitchFamily="49" charset="-128"/>
            </a:rPr>
            <a:t>68</a:t>
          </a:r>
          <a:r>
            <a:rPr kumimoji="1" lang="ja-JP" altLang="en-US" sz="1100">
              <a:latin typeface="ＭＳ ゴシック" pitchFamily="49" charset="-128"/>
              <a:ea typeface="ＭＳ ゴシック" pitchFamily="49" charset="-128"/>
            </a:rPr>
            <a:t>百万円減少した。また、組合等が起こした地方債の元利償還金に対する負担金等については、日立・高萩広域下水道組合における地方債残高の減に伴い、負担金額が減少している。</a:t>
          </a:r>
        </a:p>
        <a:p>
          <a:r>
            <a:rPr kumimoji="1" lang="ja-JP" altLang="en-US" sz="1100">
              <a:latin typeface="ＭＳ ゴシック" pitchFamily="49" charset="-128"/>
              <a:ea typeface="ＭＳ ゴシック" pitchFamily="49" charset="-128"/>
            </a:rPr>
            <a:t>　地方債の償還が進み、元利償還金等は減少傾向にあるものの、現在北茨城市と広域で進めているごみ処理施設整備に伴い、今後は公債費負担金の増が見込まれることや、幼保一元化を進めるための認定こども園整備のための地方債発行を予定していることなどから、元利償還金等が増加すると考えられる。</a:t>
          </a:r>
        </a:p>
        <a:p>
          <a:r>
            <a:rPr kumimoji="1" lang="ja-JP" altLang="en-US" sz="1100">
              <a:latin typeface="ＭＳ ゴシック" pitchFamily="49" charset="-128"/>
              <a:ea typeface="ＭＳ ゴシック" pitchFamily="49" charset="-128"/>
            </a:rPr>
            <a:t>　全ての事業において、緊急性や必要性を検証し、「事業の見直し」と「事業の再構築」の徹底のもと事業費の圧縮を図るとともに、地方債の借入抑制に努めることで比率の上昇を抑えていく。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年度の土地開発公社経営健全化債の発行（</a:t>
          </a:r>
          <a:r>
            <a:rPr kumimoji="1" lang="en-US" altLang="ja-JP" sz="1100">
              <a:latin typeface="ＭＳ ゴシック" pitchFamily="49" charset="-128"/>
              <a:ea typeface="ＭＳ ゴシック" pitchFamily="49" charset="-128"/>
            </a:rPr>
            <a:t>1,906</a:t>
          </a:r>
          <a:r>
            <a:rPr kumimoji="1" lang="ja-JP" altLang="en-US" sz="1100">
              <a:latin typeface="ＭＳ ゴシック" pitchFamily="49" charset="-128"/>
              <a:ea typeface="ＭＳ ゴシック" pitchFamily="49" charset="-128"/>
            </a:rPr>
            <a:t>百万円）及び平成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年度の住宅公社破産手続き開始に伴う三セク債の発行（</a:t>
          </a:r>
          <a:r>
            <a:rPr kumimoji="1" lang="en-US" altLang="ja-JP" sz="1100">
              <a:latin typeface="ＭＳ ゴシック" pitchFamily="49" charset="-128"/>
              <a:ea typeface="ＭＳ ゴシック" pitchFamily="49" charset="-128"/>
            </a:rPr>
            <a:t>4,678</a:t>
          </a:r>
          <a:r>
            <a:rPr kumimoji="1" lang="ja-JP" altLang="en-US" sz="1100">
              <a:latin typeface="ＭＳ ゴシック" pitchFamily="49" charset="-128"/>
              <a:ea typeface="ＭＳ ゴシック" pitchFamily="49" charset="-128"/>
            </a:rPr>
            <a:t>百万円）等により、将来負担比率は高い水準で推移してきたが、将来負担額のうち、一般会計等に係る地方債の現在高については、平成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で土地開発公社経営健全化債が償還終了となったことや、償還額に対し発行額を抑えていることなどにより減少傾向にある。また、組合等負担等見込額については、日立・高萩広域下水道組合では地方債の償還が進んでいるものの、高萩・北茨城広域事務組合において、ごみ処理施設整備に係る地方債借入を行ったことに伴い、全体では増加した。</a:t>
          </a:r>
        </a:p>
        <a:p>
          <a:r>
            <a:rPr kumimoji="1" lang="ja-JP" altLang="en-US" sz="1100">
              <a:latin typeface="ＭＳ ゴシック" pitchFamily="49" charset="-128"/>
              <a:ea typeface="ＭＳ ゴシック" pitchFamily="49" charset="-128"/>
            </a:rPr>
            <a:t>　一方、充当可能財源等については、土地開発公社経営健全化長期貸付金元利収入</a:t>
          </a:r>
          <a:r>
            <a:rPr kumimoji="1" lang="en-US" altLang="ja-JP" sz="1100">
              <a:latin typeface="ＭＳ ゴシック" pitchFamily="49" charset="-128"/>
              <a:ea typeface="ＭＳ ゴシック" pitchFamily="49" charset="-128"/>
            </a:rPr>
            <a:t>589</a:t>
          </a:r>
          <a:r>
            <a:rPr kumimoji="1" lang="ja-JP" altLang="en-US" sz="1100">
              <a:latin typeface="ＭＳ ゴシック" pitchFamily="49" charset="-128"/>
              <a:ea typeface="ＭＳ ゴシック" pitchFamily="49" charset="-128"/>
            </a:rPr>
            <a:t>百万円を財政調整基金に積み立てたことなどにより増加した。</a:t>
          </a:r>
        </a:p>
        <a:p>
          <a:r>
            <a:rPr kumimoji="1" lang="ja-JP" altLang="en-US" sz="1100">
              <a:latin typeface="ＭＳ ゴシック" pitchFamily="49" charset="-128"/>
              <a:ea typeface="ＭＳ ゴシック" pitchFamily="49" charset="-128"/>
            </a:rPr>
            <a:t>　上記のとおり令和２年度においては、将来負担額は減少、充当可能財源等は増加と、いずれも改善したが、今後は、幼保一元化を進めるための認定こども園施設整備に伴い多額の地方債発行を予定していることや、施設の更新等のための地方債発行が想定されることから、比率の再上昇も見込まれるため、資金調達に際しては慎重に行っていく必要があ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茨城県高萩市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令和２年度は、地方債の償還等による財源不足を補うために減債基金を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教育のための小中学校内ネットワーク環境構築などのために学校施設建設基金を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百万円取り崩した一方で、高萩市土地開発公社が保有する赤浜地区工業団地の売却に伴い、土地開発公社経営健全化長期貸付金元利収入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百万円を財政調整基金基金に積み立てたことや、ふるさと納税による収入を地域振興基金に積み立てたことなどにより、基金全体としては前年度から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基金残高合計は、令和２年度は増加したものの、土地開発公社経営健全化長期貸付金元利収入等の特殊要因による影響を除くと、年々減少傾向にある。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厳しい財政状況の中ではあるが、後年度の財源不足や災害等に備え、基金の設置目的等を考慮しながら積み立てを行っていく。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学校施設建設基金：本市の学校施設の建設及び周辺環境の整備（学校施設建設事業）の円滑な財政運営を図る。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霊園管理基金：霊園の事業の円滑な財政運営に資する。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教育のための小中学校内ネットワーク環境構築等の財源として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地域振興基金：ふるさと納税による収入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百万円、地域振興のための寄附金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百万円等を積み立てたことなどにより、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霊園管理基金：令和元年度に整備した合葬式墓地使用料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学校施設建設基金：児童・生徒の減少に伴う学校の統廃合を見据え、必要な額を確保していくため、計画的に積み立てを行うとともに、小規模事業に充てるための取り崩しを抑制する。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地域振興基金：ふるさと納税の積極的な</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を図ることで積み立ての原資となる収入の確保に努め、地域振興に資する事業の財源として活用していく。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霊園管理基金：令和元年度の合葬式墓地整備に際し発行した地方債の償還や霊園の維持管理経費等への充当のため、使用料収入の積み立てにより一定額を確保していく。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財源不足を補うための取り崩しにより、財政調整基金残高は平成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年度以降減少傾向にあったが、令和２年度においては、高萩市土地開発公社が保有する赤浜地区工業団地の売却に伴う土地開発公社経営健全化長期貸付金元利収入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百万円や土地売払収入等を積み立てた一方で、財源不足を補うために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百万円を取り崩したものの、全体では積み立てが取り崩しを上回ったことにより、前年度末よりも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令和２年度末残高は、標準財政規模比で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った。今後も人口減少に伴う市税収入の減が見込まれることから、経済事情の変動や大規模災害等に備えるため、普通財産の売払収入を積み立てるとともに、財源不足による取り崩しを抑制し、適正な規模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減債基金残高は、前年度末と比較して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年連続での減少となった。地方債の償還等による財源不足を補うための財源として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人口減少に伴う市税収入の減が見込まれることから、今後の地方債の償還や災害の発生等による財源不足などに備え、必要に応じて積立てを検討する。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A78E4CA-6F15-4D46-BB1D-3D38D38E4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15721FD-F36D-4833-82B3-6460F7F2B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FA78732-0B53-46D9-A2A3-47618454D3E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94ACC13-CEF5-46B4-8DC9-8201D76B370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748FD0E-646C-43B4-B1D1-BB91B21701A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09088AB-2CCA-43A6-AF8D-A77D31C743C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255F39A-7B47-45F8-8C93-91FFDD8F54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918AE2B-38C7-4BD3-ADDC-2AA4E3686FB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4040E1C-FD92-4DE8-BBF7-FD3BF8FCE01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C290E90-FA32-4494-B2E8-90805549C43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4DE09E0-37C5-47E1-ACAC-E401DADB41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C72A035-FE60-4FB9-91E5-ACF257A222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27,866
27,637
193.58
16,829,238
16,332,490
399,584
7,405,949
13,342,770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D08093D-7194-446D-B9D2-57BA39FDCB7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C2819B2-E617-4BFB-B7F7-6C272BAAAA0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126F768-BA77-4FD5-9605-D535B480773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3300E3F-A336-4B5E-BAB3-66B51B789AD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11DB1DD-C328-4ED2-916D-0FBA233ADFA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B85DBE1-798C-4AB6-922A-0263952B387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012075C-6AB1-4C64-963D-1365DB9F2D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A3CFC35-F292-428E-88A1-7331AC4C5B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980FBBD-AE09-4789-8D55-C46B880F8A1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329F0EB-8489-4BD9-AB46-AE4B4B4B3CC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65C9A53-EB84-4387-B5C5-BF6B1442DF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3874805-F742-43F6-8595-DE7D9A8F88C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D14D747-C984-47A2-9AC8-E6FF4F793BC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5500ED0-33B1-4B44-B930-E19DD089487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7CD9D6B-CDEF-46F0-BA44-F310CEBC89B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B21179A-9D04-4F81-818A-0AF0BA43AB9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1A11B5C-1487-46F8-B1F2-64864883091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7700A9B-17F0-4808-9F11-90149C887DF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39498FC-D84C-4BE6-BBC3-053CEB72A9D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1A1C755-1F8A-4C96-B048-93779C6A2B0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017FF04-CFBC-4A5E-90D3-3BD15921606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FFF60B4-4E99-45C6-A198-35DDFD8E072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22F51A5-FE58-451E-8115-1C385607EAC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6541115-3FA2-422D-A3C0-899667BF852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787E0B1-B069-4450-B14F-988ECD91B9E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4C06964-C71D-4B75-8834-99F74EC3CD9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854D7C6-C53B-492F-9831-E9BED6274A8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1CDACD0-A761-49FC-BFDD-FDC39EAB120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7A16D56-1884-4A1C-8577-5369DFAC64D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3A411DE-ED2E-41EE-BC2A-E1D5B36ADF7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1B3F15A-7676-496B-9AFA-D674F6B9BA7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70A7ECF-DAE3-4564-916E-AFDD43F19EF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D3AB520-9AEB-4AD0-8908-4E7C5674A44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BB43547-A185-4E5C-B1DD-CC3CBF06761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6C1E5EA-2540-42E1-976C-317B8CE487A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年度において、東日本大震災で被災した本庁舎再建が完了したことに伴う有形固定資産（償却資産）額の増により減少に転じて以降、類似団体内平均値を下回っているものの、本市の前年度と比較すると</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ポイントの増となっている。</a:t>
          </a:r>
        </a:p>
        <a:p>
          <a:r>
            <a:rPr kumimoji="1" lang="ja-JP" altLang="en-US" sz="1050">
              <a:latin typeface="ＭＳ Ｐゴシック" panose="020B0600070205080204" pitchFamily="50" charset="-128"/>
              <a:ea typeface="ＭＳ Ｐゴシック" panose="020B0600070205080204" pitchFamily="50" charset="-128"/>
            </a:rPr>
            <a:t>　本市では、</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年度に改訂した公共施設等管理計画において、</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年度からの</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年間で公共施設の面積を約</a:t>
          </a:r>
          <a:r>
            <a:rPr kumimoji="1" lang="en-US" altLang="ja-JP" sz="1050">
              <a:latin typeface="ＭＳ Ｐゴシック" panose="020B0600070205080204" pitchFamily="50" charset="-128"/>
              <a:ea typeface="ＭＳ Ｐゴシック" panose="020B0600070205080204" pitchFamily="50" charset="-128"/>
            </a:rPr>
            <a:t>60</a:t>
          </a:r>
          <a:r>
            <a:rPr kumimoji="1" lang="ja-JP" altLang="en-US" sz="1050">
              <a:latin typeface="ＭＳ Ｐゴシック" panose="020B0600070205080204" pitchFamily="50" charset="-128"/>
              <a:ea typeface="ＭＳ Ｐゴシック" panose="020B0600070205080204" pitchFamily="50" charset="-128"/>
            </a:rPr>
            <a:t>％削減するという目標を掲げ、幼保一元化による公立幼稚園・保育所の集約化や、老朽化した市営住宅の解体等を計画的に進めており、今後も施設の総量圧縮に努めることで、有形固定資産減価償却率の伸びを抑え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A085479-64A7-4BF9-8A59-2720604F3B6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EC28918-3D41-4452-BEA1-A6E91C31F30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EF85A96-F0A1-4409-9452-21E1AD3C9A8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B870B2F5-EDDE-4F24-9103-6B61A9AA811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E85DEF5-FAC4-4379-BFEE-F9CCD7EE6A5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AC9865E4-927C-48EB-8404-6BB74457816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AA6439A3-DB03-4047-AF45-903F1CB62E8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CB46389C-320E-4852-B63C-D98079B50F0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C1D1AE91-B663-41CA-9E0A-55A299E953B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17E47F0-208C-47DF-B299-29A4924BE35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B503F9A-CF9C-49EA-91C5-43C97919A2C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2D472326-AA93-4812-AE59-73FDE2D146E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F82781CD-058C-40DC-A915-A2FCE0EAF0F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966303E-BD6F-42E3-AD55-90DF2EAFA97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3D19494-A3EE-4C54-B638-A8A85E63547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D61BB343-B06B-46ED-B8A6-A45D9FE95B1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7873F1A-2D9E-4ED2-AB31-03F6D4F2AA8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AFA4849-7396-403E-A0AE-AA02BFE9BA3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CF7F1F0C-7E6B-4995-82AD-94CB1BEC9532}"/>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8E7106A6-6519-45AF-8C65-8D812AB22F86}"/>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155A3814-E3B4-4A12-8F87-B29096C19EAB}"/>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0CC0D02D-3C7D-4720-8BA6-3E9D300A3252}"/>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F649C03C-D3E8-42E5-BE4E-A02A3292F1A6}"/>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a:extLst>
            <a:ext uri="{FF2B5EF4-FFF2-40B4-BE49-F238E27FC236}">
              <a16:creationId xmlns:a16="http://schemas.microsoft.com/office/drawing/2014/main" id="{E88E0FAB-200F-4360-80F3-6B689DEE7D7C}"/>
            </a:ext>
          </a:extLst>
        </xdr:cNvPr>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8F379034-0DAC-4179-98A9-818159D9FF24}"/>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5CAE88D9-0B78-48AA-99D7-AB12216A59EB}"/>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133C8EB1-B27F-430D-98A5-A5A2CDAC9E96}"/>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83174E26-DB71-4440-84C4-40324DB3BE15}"/>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280F23DB-5D77-44C5-85CE-7B3E184999F7}"/>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DB1AF6A-1672-40A6-9A84-1D6019105A3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B2EE758-2C50-417B-9C54-3E6B3D8C777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9C1B2EF-435A-4A28-8853-DFB59D73D3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C093744-3248-4354-B504-5AA9E334A12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3883BBA-4927-45E0-8FDC-D726B46ABE2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15512</xdr:rowOff>
    </xdr:from>
    <xdr:to>
      <xdr:col>23</xdr:col>
      <xdr:colOff>136525</xdr:colOff>
      <xdr:row>31</xdr:row>
      <xdr:rowOff>117112</xdr:rowOff>
    </xdr:to>
    <xdr:sp macro="" textlink="">
      <xdr:nvSpPr>
        <xdr:cNvPr id="83" name="楕円 82">
          <a:extLst>
            <a:ext uri="{FF2B5EF4-FFF2-40B4-BE49-F238E27FC236}">
              <a16:creationId xmlns:a16="http://schemas.microsoft.com/office/drawing/2014/main" id="{ECE98842-3326-4188-BC88-FE115DD5DFD8}"/>
            </a:ext>
          </a:extLst>
        </xdr:cNvPr>
        <xdr:cNvSpPr/>
      </xdr:nvSpPr>
      <xdr:spPr>
        <a:xfrm>
          <a:off x="47117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38389</xdr:rowOff>
    </xdr:from>
    <xdr:ext cx="405111" cy="259045"/>
    <xdr:sp macro="" textlink="">
      <xdr:nvSpPr>
        <xdr:cNvPr id="84" name="有形固定資産減価償却率該当値テキスト">
          <a:extLst>
            <a:ext uri="{FF2B5EF4-FFF2-40B4-BE49-F238E27FC236}">
              <a16:creationId xmlns:a16="http://schemas.microsoft.com/office/drawing/2014/main" id="{0EEAA145-8ADC-48AB-9F93-81A192DBA704}"/>
            </a:ext>
          </a:extLst>
        </xdr:cNvPr>
        <xdr:cNvSpPr txBox="1"/>
      </xdr:nvSpPr>
      <xdr:spPr>
        <a:xfrm>
          <a:off x="4813300" y="595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134529</xdr:rowOff>
    </xdr:from>
    <xdr:to>
      <xdr:col>19</xdr:col>
      <xdr:colOff>187325</xdr:colOff>
      <xdr:row>31</xdr:row>
      <xdr:rowOff>64679</xdr:rowOff>
    </xdr:to>
    <xdr:sp macro="" textlink="">
      <xdr:nvSpPr>
        <xdr:cNvPr id="85" name="楕円 84">
          <a:extLst>
            <a:ext uri="{FF2B5EF4-FFF2-40B4-BE49-F238E27FC236}">
              <a16:creationId xmlns:a16="http://schemas.microsoft.com/office/drawing/2014/main" id="{4449CD5C-979E-4BB4-9389-C30DC522EA13}"/>
            </a:ext>
          </a:extLst>
        </xdr:cNvPr>
        <xdr:cNvSpPr/>
      </xdr:nvSpPr>
      <xdr:spPr>
        <a:xfrm>
          <a:off x="4000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13879</xdr:rowOff>
    </xdr:from>
    <xdr:to>
      <xdr:col>23</xdr:col>
      <xdr:colOff>85725</xdr:colOff>
      <xdr:row>31</xdr:row>
      <xdr:rowOff>66312</xdr:rowOff>
    </xdr:to>
    <xdr:cxnSp macro="">
      <xdr:nvCxnSpPr>
        <xdr:cNvPr id="86" name="直線コネクタ 85">
          <a:extLst>
            <a:ext uri="{FF2B5EF4-FFF2-40B4-BE49-F238E27FC236}">
              <a16:creationId xmlns:a16="http://schemas.microsoft.com/office/drawing/2014/main" id="{695C9EB6-A419-45F3-B13C-FEB219A1E1BA}"/>
            </a:ext>
          </a:extLst>
        </xdr:cNvPr>
        <xdr:cNvCxnSpPr/>
      </xdr:nvCxnSpPr>
      <xdr:spPr>
        <a:xfrm>
          <a:off x="4051300" y="610035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91349</xdr:rowOff>
    </xdr:from>
    <xdr:to>
      <xdr:col>15</xdr:col>
      <xdr:colOff>187325</xdr:colOff>
      <xdr:row>31</xdr:row>
      <xdr:rowOff>21499</xdr:rowOff>
    </xdr:to>
    <xdr:sp macro="" textlink="">
      <xdr:nvSpPr>
        <xdr:cNvPr id="87" name="楕円 86">
          <a:extLst>
            <a:ext uri="{FF2B5EF4-FFF2-40B4-BE49-F238E27FC236}">
              <a16:creationId xmlns:a16="http://schemas.microsoft.com/office/drawing/2014/main" id="{8082C9E5-63CE-4A13-A835-808C5912CFAE}"/>
            </a:ext>
          </a:extLst>
        </xdr:cNvPr>
        <xdr:cNvSpPr/>
      </xdr:nvSpPr>
      <xdr:spPr>
        <a:xfrm>
          <a:off x="3238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31</xdr:row>
      <xdr:rowOff>13879</xdr:rowOff>
    </xdr:to>
    <xdr:cxnSp macro="">
      <xdr:nvCxnSpPr>
        <xdr:cNvPr id="88" name="直線コネクタ 87">
          <a:extLst>
            <a:ext uri="{FF2B5EF4-FFF2-40B4-BE49-F238E27FC236}">
              <a16:creationId xmlns:a16="http://schemas.microsoft.com/office/drawing/2014/main" id="{115769D6-0773-463C-9A8B-6AC57794A9B5}"/>
            </a:ext>
          </a:extLst>
        </xdr:cNvPr>
        <xdr:cNvCxnSpPr/>
      </xdr:nvCxnSpPr>
      <xdr:spPr>
        <a:xfrm>
          <a:off x="3289300" y="605717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54338</xdr:rowOff>
    </xdr:from>
    <xdr:to>
      <xdr:col>11</xdr:col>
      <xdr:colOff>187325</xdr:colOff>
      <xdr:row>30</xdr:row>
      <xdr:rowOff>155938</xdr:rowOff>
    </xdr:to>
    <xdr:sp macro="" textlink="">
      <xdr:nvSpPr>
        <xdr:cNvPr id="89" name="楕円 88">
          <a:extLst>
            <a:ext uri="{FF2B5EF4-FFF2-40B4-BE49-F238E27FC236}">
              <a16:creationId xmlns:a16="http://schemas.microsoft.com/office/drawing/2014/main" id="{8CB1A80B-EE24-417D-9DE8-9E5ED82FDD2E}"/>
            </a:ext>
          </a:extLst>
        </xdr:cNvPr>
        <xdr:cNvSpPr/>
      </xdr:nvSpPr>
      <xdr:spPr>
        <a:xfrm>
          <a:off x="2476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105138</xdr:rowOff>
    </xdr:from>
    <xdr:to>
      <xdr:col>15</xdr:col>
      <xdr:colOff>136525</xdr:colOff>
      <xdr:row>30</xdr:row>
      <xdr:rowOff>142149</xdr:rowOff>
    </xdr:to>
    <xdr:cxnSp macro="">
      <xdr:nvCxnSpPr>
        <xdr:cNvPr id="90" name="直線コネクタ 89">
          <a:extLst>
            <a:ext uri="{FF2B5EF4-FFF2-40B4-BE49-F238E27FC236}">
              <a16:creationId xmlns:a16="http://schemas.microsoft.com/office/drawing/2014/main" id="{9C9AAD2C-FFBD-4D4E-AB5A-09A153D0A65E}"/>
            </a:ext>
          </a:extLst>
        </xdr:cNvPr>
        <xdr:cNvCxnSpPr/>
      </xdr:nvCxnSpPr>
      <xdr:spPr>
        <a:xfrm>
          <a:off x="2527300" y="602016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91" name="楕円 90">
          <a:extLst>
            <a:ext uri="{FF2B5EF4-FFF2-40B4-BE49-F238E27FC236}">
              <a16:creationId xmlns:a16="http://schemas.microsoft.com/office/drawing/2014/main" id="{2F3329ED-4440-42B2-8908-415B582C84A5}"/>
            </a:ext>
          </a:extLst>
        </xdr:cNvPr>
        <xdr:cNvSpPr/>
      </xdr:nvSpPr>
      <xdr:spPr>
        <a:xfrm>
          <a:off x="1714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105138</xdr:rowOff>
    </xdr:from>
    <xdr:to>
      <xdr:col>11</xdr:col>
      <xdr:colOff>136525</xdr:colOff>
      <xdr:row>31</xdr:row>
      <xdr:rowOff>10795</xdr:rowOff>
    </xdr:to>
    <xdr:cxnSp macro="">
      <xdr:nvCxnSpPr>
        <xdr:cNvPr id="92" name="直線コネクタ 91">
          <a:extLst>
            <a:ext uri="{FF2B5EF4-FFF2-40B4-BE49-F238E27FC236}">
              <a16:creationId xmlns:a16="http://schemas.microsoft.com/office/drawing/2014/main" id="{E49AA718-BC81-4CD9-B4D1-297200150D56}"/>
            </a:ext>
          </a:extLst>
        </xdr:cNvPr>
        <xdr:cNvCxnSpPr/>
      </xdr:nvCxnSpPr>
      <xdr:spPr>
        <a:xfrm flipV="1">
          <a:off x="1765300" y="6020163"/>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a:extLst>
            <a:ext uri="{FF2B5EF4-FFF2-40B4-BE49-F238E27FC236}">
              <a16:creationId xmlns:a16="http://schemas.microsoft.com/office/drawing/2014/main" id="{F572351D-E873-4A29-A2AA-F4D99286A80A}"/>
            </a:ext>
          </a:extLst>
        </xdr:cNvPr>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a:extLst>
            <a:ext uri="{FF2B5EF4-FFF2-40B4-BE49-F238E27FC236}">
              <a16:creationId xmlns:a16="http://schemas.microsoft.com/office/drawing/2014/main" id="{951F5B73-39AA-40D9-92FF-99E208ED7ABB}"/>
            </a:ext>
          </a:extLst>
        </xdr:cNvPr>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a:extLst>
            <a:ext uri="{FF2B5EF4-FFF2-40B4-BE49-F238E27FC236}">
              <a16:creationId xmlns:a16="http://schemas.microsoft.com/office/drawing/2014/main" id="{2689DC39-B6BF-4694-B555-FEACE2557859}"/>
            </a:ext>
          </a:extLst>
        </xdr:cNvPr>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a:extLst>
            <a:ext uri="{FF2B5EF4-FFF2-40B4-BE49-F238E27FC236}">
              <a16:creationId xmlns:a16="http://schemas.microsoft.com/office/drawing/2014/main" id="{4B8696DD-F144-4485-9AE9-34F719FFFDCC}"/>
            </a:ext>
          </a:extLst>
        </xdr:cNvPr>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81206</xdr:rowOff>
    </xdr:from>
    <xdr:ext cx="405111" cy="259045"/>
    <xdr:sp macro="" textlink="">
      <xdr:nvSpPr>
        <xdr:cNvPr id="97" name="n_1mainValue有形固定資産減価償却率">
          <a:extLst>
            <a:ext uri="{FF2B5EF4-FFF2-40B4-BE49-F238E27FC236}">
              <a16:creationId xmlns:a16="http://schemas.microsoft.com/office/drawing/2014/main" id="{594187E9-CE92-428E-AF5F-6D606859D5E6}"/>
            </a:ext>
          </a:extLst>
        </xdr:cNvPr>
        <xdr:cNvSpPr txBox="1"/>
      </xdr:nvSpPr>
      <xdr:spPr>
        <a:xfrm>
          <a:off x="38360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38026</xdr:rowOff>
    </xdr:from>
    <xdr:ext cx="405111" cy="259045"/>
    <xdr:sp macro="" textlink="">
      <xdr:nvSpPr>
        <xdr:cNvPr id="98" name="n_2mainValue有形固定資産減価償却率">
          <a:extLst>
            <a:ext uri="{FF2B5EF4-FFF2-40B4-BE49-F238E27FC236}">
              <a16:creationId xmlns:a16="http://schemas.microsoft.com/office/drawing/2014/main" id="{41EE5D6B-9E16-4866-BDCD-AD324416F0AC}"/>
            </a:ext>
          </a:extLst>
        </xdr:cNvPr>
        <xdr:cNvSpPr txBox="1"/>
      </xdr:nvSpPr>
      <xdr:spPr>
        <a:xfrm>
          <a:off x="3086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1015</xdr:rowOff>
    </xdr:from>
    <xdr:ext cx="405111" cy="259045"/>
    <xdr:sp macro="" textlink="">
      <xdr:nvSpPr>
        <xdr:cNvPr id="99" name="n_3mainValue有形固定資産減価償却率">
          <a:extLst>
            <a:ext uri="{FF2B5EF4-FFF2-40B4-BE49-F238E27FC236}">
              <a16:creationId xmlns:a16="http://schemas.microsoft.com/office/drawing/2014/main" id="{5182F023-5F3D-41F5-AE6B-CB94FA62F03D}"/>
            </a:ext>
          </a:extLst>
        </xdr:cNvPr>
        <xdr:cNvSpPr txBox="1"/>
      </xdr:nvSpPr>
      <xdr:spPr>
        <a:xfrm>
          <a:off x="2324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0" name="n_4mainValue有形固定資産減価償却率">
          <a:extLst>
            <a:ext uri="{FF2B5EF4-FFF2-40B4-BE49-F238E27FC236}">
              <a16:creationId xmlns:a16="http://schemas.microsoft.com/office/drawing/2014/main" id="{C7906DB2-E300-4318-9458-30DF1164F472}"/>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75BFAA26-9C1F-4EE0-B466-15E7F0A3D23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AC292F5-F03C-4FC8-9FEA-889DE2864FA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942F61FE-656B-455E-A24B-519E60C2B08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342027C6-49AD-423F-973F-F675FE1F9F3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3580EED1-FA90-498C-AB17-EDDC641653A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436F57DC-2298-4849-B04F-67A01C31AE3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91AB3B3-3962-4DD0-AF57-BE001382BF0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1356A067-0397-4728-B97A-0B3C5AFCC2F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BDE541A-BB61-4B45-A5E8-F42EE101811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DCB54BC3-C789-4F87-B5CE-10BC31562D0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210CBCE-7FB0-4BAD-965C-302A5056491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D1A674A-6D2C-4DF4-BA17-0C5970DF4A5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BBF061D7-0F58-4FB1-9FD5-FB3B9798663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債務償還比率は、</a:t>
          </a:r>
          <a:r>
            <a:rPr kumimoji="1" lang="en-US" altLang="ja-JP" sz="1050">
              <a:latin typeface="ＭＳ Ｐゴシック" panose="020B0600070205080204" pitchFamily="50" charset="-128"/>
              <a:ea typeface="ＭＳ Ｐゴシック" panose="020B0600070205080204" pitchFamily="50" charset="-128"/>
            </a:rPr>
            <a:t>H22</a:t>
          </a:r>
          <a:r>
            <a:rPr kumimoji="1" lang="ja-JP" altLang="en-US" sz="1050">
              <a:latin typeface="ＭＳ Ｐゴシック" panose="020B0600070205080204" pitchFamily="50" charset="-128"/>
              <a:ea typeface="ＭＳ Ｐゴシック" panose="020B0600070205080204" pitchFamily="50" charset="-128"/>
            </a:rPr>
            <a:t>年度発行の住宅公社改革推進債（</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年度末残高</a:t>
          </a:r>
          <a:r>
            <a:rPr kumimoji="1" lang="en-US" altLang="ja-JP" sz="1050">
              <a:latin typeface="ＭＳ Ｐゴシック" panose="020B0600070205080204" pitchFamily="50" charset="-128"/>
              <a:ea typeface="ＭＳ Ｐゴシック" panose="020B0600070205080204" pitchFamily="50" charset="-128"/>
            </a:rPr>
            <a:t>1,767</a:t>
          </a:r>
          <a:r>
            <a:rPr kumimoji="1" lang="ja-JP" altLang="en-US" sz="1050">
              <a:latin typeface="ＭＳ Ｐゴシック" panose="020B0600070205080204" pitchFamily="50" charset="-128"/>
              <a:ea typeface="ＭＳ Ｐゴシック" panose="020B0600070205080204" pitchFamily="50" charset="-128"/>
            </a:rPr>
            <a:t>百万円）等により地方債現在高が多いことなどから高い水準で推移しており、類似団体よりも債務償還能力が低くなっているが、地方債の償還等が進み将来負担額が減少傾向にあるほか、</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年度においては、財政調整基金への積立て等により充当可能財源が増加したことも影響し、前年度と比較して</a:t>
          </a:r>
          <a:r>
            <a:rPr kumimoji="1" lang="en-US" altLang="ja-JP" sz="1050">
              <a:latin typeface="ＭＳ Ｐゴシック" panose="020B0600070205080204" pitchFamily="50" charset="-128"/>
              <a:ea typeface="ＭＳ Ｐゴシック" panose="020B0600070205080204" pitchFamily="50" charset="-128"/>
            </a:rPr>
            <a:t>111.6</a:t>
          </a:r>
          <a:r>
            <a:rPr kumimoji="1" lang="ja-JP" altLang="en-US" sz="1050">
              <a:latin typeface="ＭＳ Ｐゴシック" panose="020B0600070205080204" pitchFamily="50" charset="-128"/>
              <a:ea typeface="ＭＳ Ｐゴシック" panose="020B0600070205080204" pitchFamily="50" charset="-128"/>
            </a:rPr>
            <a:t>ポイント改善した。</a:t>
          </a:r>
        </a:p>
        <a:p>
          <a:r>
            <a:rPr kumimoji="1" lang="ja-JP" altLang="en-US" sz="1050">
              <a:latin typeface="ＭＳ Ｐゴシック" panose="020B0600070205080204" pitchFamily="50" charset="-128"/>
              <a:ea typeface="ＭＳ Ｐゴシック" panose="020B0600070205080204" pitchFamily="50" charset="-128"/>
            </a:rPr>
            <a:t>　今後は、施設の更新等のための地方債発行により将来負担額の増加も想定されるため、将来世代への負担の先送りが顕著にならないよう、安定的な財政運営を継続していく。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974FC18-A69E-4870-99DF-1A228C86D79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58AF3D8-03FB-4189-AF96-CE1B25DE935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4E49ED14-B19B-40AF-A2AB-591CC856BFE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FEA27ACC-BB9A-464F-8801-1FD498566AA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1066AC36-42CA-4110-88B5-B01CE44E718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AC85515-4AD7-4E00-BDDA-F34B8850590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B29D49F5-5B35-4494-9A09-538303547E5E}"/>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4C11DDE6-B477-4848-A469-02BD6685CDE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9C4E3170-612E-4956-8733-C678BBBC78D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A1D73ED2-16F3-42E5-9919-2B1ACD6D7C3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F3EDFC14-27C4-4F6B-A48B-98131CBE389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93BFD74C-5FDB-47C8-9155-61E82BE89FB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CFA7A1BC-14FE-4BF7-A868-B2CC9615D8E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736B54F3-D2D8-44FA-A427-993CD3DB646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775FF83D-1200-4070-A217-8AE2555127D7}"/>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DD105C4-E71D-4FE2-A538-24BD359FF30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9F05ED40-FFB5-4098-A10A-CF5DA33A48A4}"/>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16B9F4F7-8EB4-4EBD-9356-0914F66CC00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84563F70-BDEF-4222-BA13-5BA193388A36}"/>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0F03BF58-41CB-4383-A924-E38F8724B5EC}"/>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A86BA393-CC9B-4B1C-9AC1-E5DAA4C3185A}"/>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2A245E8E-E0DA-4485-A836-F46B2A2F1352}"/>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4C8C849C-FCE5-4081-8D90-75CF4AB6ABB5}"/>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696135D2-7C39-4B36-9939-2AF463D745E9}"/>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020607EF-288B-4C67-9C3C-6B7E712121CB}"/>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a16="http://schemas.microsoft.com/office/drawing/2014/main" id="{416C846D-4746-41F3-BBBB-5597DAEE9E15}"/>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a16="http://schemas.microsoft.com/office/drawing/2014/main" id="{163AC1E7-842D-4784-97F1-3E3DE98AD936}"/>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a16="http://schemas.microsoft.com/office/drawing/2014/main" id="{9394E378-A5F0-4F3F-A642-E83E785B73C4}"/>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a16="http://schemas.microsoft.com/office/drawing/2014/main" id="{1EF54A51-4E8C-499B-B5CF-F70A0632AC8B}"/>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497E25B-0246-4F86-B350-67F86E04C6E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3350A0A-F4CD-443C-B7F0-36CACE8E4A9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61AE40DA-66D1-4145-909C-9AA19746B37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66D0F44-3039-450A-BDAC-010490D3F59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77BDDAF-8A1B-49C4-9258-39A7CD13663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89807</xdr:rowOff>
    </xdr:from>
    <xdr:to>
      <xdr:col>76</xdr:col>
      <xdr:colOff>73025</xdr:colOff>
      <xdr:row>31</xdr:row>
      <xdr:rowOff>19957</xdr:rowOff>
    </xdr:to>
    <xdr:sp macro="" textlink="">
      <xdr:nvSpPr>
        <xdr:cNvPr id="148" name="楕円 147">
          <a:extLst>
            <a:ext uri="{FF2B5EF4-FFF2-40B4-BE49-F238E27FC236}">
              <a16:creationId xmlns:a16="http://schemas.microsoft.com/office/drawing/2014/main" id="{FE542F95-ED2D-432B-9E72-2387CF0A474E}"/>
            </a:ext>
          </a:extLst>
        </xdr:cNvPr>
        <xdr:cNvSpPr/>
      </xdr:nvSpPr>
      <xdr:spPr>
        <a:xfrm>
          <a:off x="14744700" y="60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68234</xdr:rowOff>
    </xdr:from>
    <xdr:ext cx="469744" cy="259045"/>
    <xdr:sp macro="" textlink="">
      <xdr:nvSpPr>
        <xdr:cNvPr id="149" name="債務償還比率該当値テキスト">
          <a:extLst>
            <a:ext uri="{FF2B5EF4-FFF2-40B4-BE49-F238E27FC236}">
              <a16:creationId xmlns:a16="http://schemas.microsoft.com/office/drawing/2014/main" id="{53838AE1-1E35-42AB-B469-109B1A4F57F6}"/>
            </a:ext>
          </a:extLst>
        </xdr:cNvPr>
        <xdr:cNvSpPr txBox="1"/>
      </xdr:nvSpPr>
      <xdr:spPr>
        <a:xfrm>
          <a:off x="14846300" y="598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90460</xdr:rowOff>
    </xdr:from>
    <xdr:to>
      <xdr:col>72</xdr:col>
      <xdr:colOff>123825</xdr:colOff>
      <xdr:row>32</xdr:row>
      <xdr:rowOff>20610</xdr:rowOff>
    </xdr:to>
    <xdr:sp macro="" textlink="">
      <xdr:nvSpPr>
        <xdr:cNvPr id="150" name="楕円 149">
          <a:extLst>
            <a:ext uri="{FF2B5EF4-FFF2-40B4-BE49-F238E27FC236}">
              <a16:creationId xmlns:a16="http://schemas.microsoft.com/office/drawing/2014/main" id="{4FF87399-8CEC-405B-98F2-E22DADE78D9F}"/>
            </a:ext>
          </a:extLst>
        </xdr:cNvPr>
        <xdr:cNvSpPr/>
      </xdr:nvSpPr>
      <xdr:spPr>
        <a:xfrm>
          <a:off x="14033500" y="61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140607</xdr:rowOff>
    </xdr:from>
    <xdr:to>
      <xdr:col>76</xdr:col>
      <xdr:colOff>22225</xdr:colOff>
      <xdr:row>31</xdr:row>
      <xdr:rowOff>141260</xdr:rowOff>
    </xdr:to>
    <xdr:cxnSp macro="">
      <xdr:nvCxnSpPr>
        <xdr:cNvPr id="151" name="直線コネクタ 150">
          <a:extLst>
            <a:ext uri="{FF2B5EF4-FFF2-40B4-BE49-F238E27FC236}">
              <a16:creationId xmlns:a16="http://schemas.microsoft.com/office/drawing/2014/main" id="{C5E0F6C9-A9E0-444C-AEE8-0705097D9CCE}"/>
            </a:ext>
          </a:extLst>
        </xdr:cNvPr>
        <xdr:cNvCxnSpPr/>
      </xdr:nvCxnSpPr>
      <xdr:spPr>
        <a:xfrm flipV="1">
          <a:off x="14084300" y="6055632"/>
          <a:ext cx="711200" cy="17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165989</xdr:rowOff>
    </xdr:from>
    <xdr:to>
      <xdr:col>68</xdr:col>
      <xdr:colOff>123825</xdr:colOff>
      <xdr:row>31</xdr:row>
      <xdr:rowOff>96139</xdr:rowOff>
    </xdr:to>
    <xdr:sp macro="" textlink="">
      <xdr:nvSpPr>
        <xdr:cNvPr id="152" name="楕円 151">
          <a:extLst>
            <a:ext uri="{FF2B5EF4-FFF2-40B4-BE49-F238E27FC236}">
              <a16:creationId xmlns:a16="http://schemas.microsoft.com/office/drawing/2014/main" id="{57F8DA81-74BA-49D3-AF13-3410C5EDEB5C}"/>
            </a:ext>
          </a:extLst>
        </xdr:cNvPr>
        <xdr:cNvSpPr/>
      </xdr:nvSpPr>
      <xdr:spPr>
        <a:xfrm>
          <a:off x="13271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45339</xdr:rowOff>
    </xdr:from>
    <xdr:to>
      <xdr:col>72</xdr:col>
      <xdr:colOff>73025</xdr:colOff>
      <xdr:row>31</xdr:row>
      <xdr:rowOff>141260</xdr:rowOff>
    </xdr:to>
    <xdr:cxnSp macro="">
      <xdr:nvCxnSpPr>
        <xdr:cNvPr id="153" name="直線コネクタ 152">
          <a:extLst>
            <a:ext uri="{FF2B5EF4-FFF2-40B4-BE49-F238E27FC236}">
              <a16:creationId xmlns:a16="http://schemas.microsoft.com/office/drawing/2014/main" id="{852868A8-877D-4830-9506-F067577AAFA5}"/>
            </a:ext>
          </a:extLst>
        </xdr:cNvPr>
        <xdr:cNvCxnSpPr/>
      </xdr:nvCxnSpPr>
      <xdr:spPr>
        <a:xfrm>
          <a:off x="13322300" y="6131814"/>
          <a:ext cx="7620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66711</xdr:rowOff>
    </xdr:from>
    <xdr:to>
      <xdr:col>64</xdr:col>
      <xdr:colOff>123825</xdr:colOff>
      <xdr:row>31</xdr:row>
      <xdr:rowOff>168311</xdr:rowOff>
    </xdr:to>
    <xdr:sp macro="" textlink="">
      <xdr:nvSpPr>
        <xdr:cNvPr id="154" name="楕円 153">
          <a:extLst>
            <a:ext uri="{FF2B5EF4-FFF2-40B4-BE49-F238E27FC236}">
              <a16:creationId xmlns:a16="http://schemas.microsoft.com/office/drawing/2014/main" id="{F96F7897-51A2-47B6-B374-92037618CA64}"/>
            </a:ext>
          </a:extLst>
        </xdr:cNvPr>
        <xdr:cNvSpPr/>
      </xdr:nvSpPr>
      <xdr:spPr>
        <a:xfrm>
          <a:off x="12509500" y="61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45339</xdr:rowOff>
    </xdr:from>
    <xdr:to>
      <xdr:col>68</xdr:col>
      <xdr:colOff>73025</xdr:colOff>
      <xdr:row>31</xdr:row>
      <xdr:rowOff>117511</xdr:rowOff>
    </xdr:to>
    <xdr:cxnSp macro="">
      <xdr:nvCxnSpPr>
        <xdr:cNvPr id="155" name="直線コネクタ 154">
          <a:extLst>
            <a:ext uri="{FF2B5EF4-FFF2-40B4-BE49-F238E27FC236}">
              <a16:creationId xmlns:a16="http://schemas.microsoft.com/office/drawing/2014/main" id="{4C858A47-E433-41B7-9461-55C7B378269B}"/>
            </a:ext>
          </a:extLst>
        </xdr:cNvPr>
        <xdr:cNvCxnSpPr/>
      </xdr:nvCxnSpPr>
      <xdr:spPr>
        <a:xfrm flipV="1">
          <a:off x="12560300" y="6131814"/>
          <a:ext cx="762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27232</xdr:rowOff>
    </xdr:from>
    <xdr:to>
      <xdr:col>60</xdr:col>
      <xdr:colOff>123825</xdr:colOff>
      <xdr:row>31</xdr:row>
      <xdr:rowOff>128832</xdr:rowOff>
    </xdr:to>
    <xdr:sp macro="" textlink="">
      <xdr:nvSpPr>
        <xdr:cNvPr id="156" name="楕円 155">
          <a:extLst>
            <a:ext uri="{FF2B5EF4-FFF2-40B4-BE49-F238E27FC236}">
              <a16:creationId xmlns:a16="http://schemas.microsoft.com/office/drawing/2014/main" id="{98B9AE67-60CA-4713-BEEA-70567E6A0156}"/>
            </a:ext>
          </a:extLst>
        </xdr:cNvPr>
        <xdr:cNvSpPr/>
      </xdr:nvSpPr>
      <xdr:spPr>
        <a:xfrm>
          <a:off x="11747500" y="61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78032</xdr:rowOff>
    </xdr:from>
    <xdr:to>
      <xdr:col>64</xdr:col>
      <xdr:colOff>73025</xdr:colOff>
      <xdr:row>31</xdr:row>
      <xdr:rowOff>117511</xdr:rowOff>
    </xdr:to>
    <xdr:cxnSp macro="">
      <xdr:nvCxnSpPr>
        <xdr:cNvPr id="157" name="直線コネクタ 156">
          <a:extLst>
            <a:ext uri="{FF2B5EF4-FFF2-40B4-BE49-F238E27FC236}">
              <a16:creationId xmlns:a16="http://schemas.microsoft.com/office/drawing/2014/main" id="{A02F50CC-02D7-4058-81CA-D742A23D0364}"/>
            </a:ext>
          </a:extLst>
        </xdr:cNvPr>
        <xdr:cNvCxnSpPr/>
      </xdr:nvCxnSpPr>
      <xdr:spPr>
        <a:xfrm>
          <a:off x="11798300" y="6164507"/>
          <a:ext cx="762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a16="http://schemas.microsoft.com/office/drawing/2014/main" id="{C999A58E-2AC5-4D67-8F94-9D78F1CD85C6}"/>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a:extLst>
            <a:ext uri="{FF2B5EF4-FFF2-40B4-BE49-F238E27FC236}">
              <a16:creationId xmlns:a16="http://schemas.microsoft.com/office/drawing/2014/main" id="{9742E8B4-BA90-43E9-9A87-C7212211E36C}"/>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a16="http://schemas.microsoft.com/office/drawing/2014/main" id="{E73C5361-EDDD-4588-88A7-5331BDD943C2}"/>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a16="http://schemas.microsoft.com/office/drawing/2014/main" id="{8BFEFC24-3220-4FA3-80EF-ACD3B67D9209}"/>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11737</xdr:rowOff>
    </xdr:from>
    <xdr:ext cx="469744" cy="259045"/>
    <xdr:sp macro="" textlink="">
      <xdr:nvSpPr>
        <xdr:cNvPr id="162" name="n_1mainValue債務償還比率">
          <a:extLst>
            <a:ext uri="{FF2B5EF4-FFF2-40B4-BE49-F238E27FC236}">
              <a16:creationId xmlns:a16="http://schemas.microsoft.com/office/drawing/2014/main" id="{297A1CCC-9564-48D1-BD2D-71F6B022E162}"/>
            </a:ext>
          </a:extLst>
        </xdr:cNvPr>
        <xdr:cNvSpPr txBox="1"/>
      </xdr:nvSpPr>
      <xdr:spPr>
        <a:xfrm>
          <a:off x="13836727" y="6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87266</xdr:rowOff>
    </xdr:from>
    <xdr:ext cx="469744" cy="259045"/>
    <xdr:sp macro="" textlink="">
      <xdr:nvSpPr>
        <xdr:cNvPr id="163" name="n_2mainValue債務償還比率">
          <a:extLst>
            <a:ext uri="{FF2B5EF4-FFF2-40B4-BE49-F238E27FC236}">
              <a16:creationId xmlns:a16="http://schemas.microsoft.com/office/drawing/2014/main" id="{7AAD62BF-6EC3-4E73-8090-F02D3FFA5FAC}"/>
            </a:ext>
          </a:extLst>
        </xdr:cNvPr>
        <xdr:cNvSpPr txBox="1"/>
      </xdr:nvSpPr>
      <xdr:spPr>
        <a:xfrm>
          <a:off x="13087427" y="61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159438</xdr:rowOff>
    </xdr:from>
    <xdr:ext cx="469744" cy="259045"/>
    <xdr:sp macro="" textlink="">
      <xdr:nvSpPr>
        <xdr:cNvPr id="164" name="n_3mainValue債務償還比率">
          <a:extLst>
            <a:ext uri="{FF2B5EF4-FFF2-40B4-BE49-F238E27FC236}">
              <a16:creationId xmlns:a16="http://schemas.microsoft.com/office/drawing/2014/main" id="{E4DEA97F-1883-48C5-86E3-9C2446794377}"/>
            </a:ext>
          </a:extLst>
        </xdr:cNvPr>
        <xdr:cNvSpPr txBox="1"/>
      </xdr:nvSpPr>
      <xdr:spPr>
        <a:xfrm>
          <a:off x="12325427" y="62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119959</xdr:rowOff>
    </xdr:from>
    <xdr:ext cx="469744" cy="259045"/>
    <xdr:sp macro="" textlink="">
      <xdr:nvSpPr>
        <xdr:cNvPr id="165" name="n_4mainValue債務償還比率">
          <a:extLst>
            <a:ext uri="{FF2B5EF4-FFF2-40B4-BE49-F238E27FC236}">
              <a16:creationId xmlns:a16="http://schemas.microsoft.com/office/drawing/2014/main" id="{6A80E9C7-2469-41E5-B7EC-8F21D0C44489}"/>
            </a:ext>
          </a:extLst>
        </xdr:cNvPr>
        <xdr:cNvSpPr txBox="1"/>
      </xdr:nvSpPr>
      <xdr:spPr>
        <a:xfrm>
          <a:off x="11563427" y="620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5465444F-9D8A-4917-842E-4359EB611B6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315F246F-1BD0-479A-AC13-C12E80CBB7D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44C4310F-1CEE-4DAF-84C4-40BECA67B2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72EC93A5-BF52-41DC-A3B4-3D556BC4945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51A63D5-730F-47B4-AAD7-C2AE813960F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A29FA3AD-EB6E-4D21-870D-1A8E7EEADD1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CBF401-0B49-47D4-9796-641D1A6A45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F23BAD-1121-45B0-B8E1-A8096CA907F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C647A6-21E6-414F-805A-C9C53E9FC5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BE50B21-B643-4333-9908-87905C36B0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CB26BE-FEA6-4F6F-BB0F-672BB5DDE2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EA6CBC-1C9A-455B-AB4C-EFEA22C155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EEEB59E-0482-4034-A69C-302AF638CE1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49CF98-4871-45AB-B2AB-2CB4510891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CCF326-3C62-456B-94AD-FF0FFB267D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636691-6D4C-4C3A-9F76-D18F35196DE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27,866
27,637
193.58
16,829,238
16,332,490
399,584
7,405,949
13,342,770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224B29-1111-4C66-B6BC-957BB55803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63D8DC-DDCF-4151-A546-E66EEE4E8D3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51E185-C5CF-441D-BDE1-FADBA1A225E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D96DEEB-F167-4E44-99A3-5CB9FFE27F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E0847F-EEA8-417C-95DA-A911EC3E90A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FB9FC8C-544A-435E-8057-8F27519951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2F9FFC2-8176-43DE-8F6D-1B8BBAA59F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156ECD4-6C8F-4446-914A-8DE74FBC563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840E312-6100-4870-94E2-A16ADF7F472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36FC00-11D6-4E68-B66C-B0B097FAA2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DB7A732-7A25-4DF8-8402-378C854F9A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6F6A87-F5E4-4A08-AE5A-DC48D903DC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78AAF5-5A0A-497C-95C5-576C5AD43E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2B1C29-50A5-4A05-AEC5-8AF03CA89D7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019169-EFD1-4650-8775-C24BD73776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C147E27-FC23-42BE-A105-8B0880DE56B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45568C-38B3-47AC-B8D5-2B9DE339D4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4F0FE1-F8EC-4863-80E3-0D2F33ABE9D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E56F31-2B8A-47DA-9C79-224098C565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75ADFD9-8ADB-452C-A627-BCDB097E240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3B4D6A4-2E85-4691-AE80-F628E22DB4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D0EE478-EDB9-492F-8B0A-DA8A363A23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A21E792-B00B-4056-8ACF-A00F7E15B3B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E2BBD6-8B66-468F-98DA-E7C8FF68015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1ABC076-D4D9-4794-806E-21A3B0D18B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D43C862-7FBC-44E5-BCDF-8B22FA983F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99C9B7-15B2-4AE1-A877-30107492293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5FEB9B3-F4FE-4B25-AC19-74C795B6E06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3DC794-4C46-4DE1-B216-C7CEC1498F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16CF9F3-2AAE-4C98-8F8A-F8D031966AE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6A21677-B534-4AE9-B49A-035BFC7E4DD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1EBB896-5BF4-43D3-B758-BD189E3056F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010085A-D4CE-4B22-8F8C-881F59FD94F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09ABE5F-4C25-4881-972F-B4D62576A23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48EF9D5-745C-4DB4-B400-B624C6E0C5E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E777649-CA69-4727-9206-0DA36B1376D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662B020-C799-4729-AFC5-8E97B4E8E1B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7C81907-8344-4E4C-B082-6F2D1D83F3D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3D7A6F9-F47E-480C-984F-5AFDCE21526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EB27189-0A7C-4261-8550-D2D36D3DF2A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22CA017-1219-4AB2-AE90-02B43BA945F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176D061-FB65-453A-8184-4851431B0E8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0B8E409-4448-4F91-981C-DEC3D1530FF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F87827B-20D7-48E4-BFC9-5D0D27C0B80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D2CF5B8-38EB-42F1-8E94-49DF62221AE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178AAA79-A5CE-4AC1-86BA-2C5E73FFB87A}"/>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89897B07-9BB4-4E3C-85F7-E5C2EF6690DA}"/>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70BD307F-73A4-4B1F-B9B2-8751F6D42793}"/>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4D5122CA-2267-475A-A033-D20F1AF26163}"/>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D6A58A62-129E-439D-8627-0275B5942AB6}"/>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95728821-C3B3-4EAD-818E-73997A727A87}"/>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3B817B91-A0BB-4B71-8D53-B2B2434D4D3C}"/>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857CB851-DDCF-4577-85EB-9BEA97EF27B1}"/>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9B864086-0527-40CE-91E6-C4B0632AA14D}"/>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C9FAEC1A-DA0F-4DF8-A1BD-ACE23BC00306}"/>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A5410E9-C1CB-468C-BD9B-C5B9FBB56487}"/>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4A4E728-5E7C-44F8-A455-7A4F1EE1F0A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7F1C9D0-056B-4980-A291-8257FC1DFEE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1302B85-CC89-489D-B701-EC5419A3971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828427-34BB-4109-937A-AA25948252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EA9DD4A-49D2-4249-97C6-1A8FF8269A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3" name="楕円 72">
          <a:extLst>
            <a:ext uri="{FF2B5EF4-FFF2-40B4-BE49-F238E27FC236}">
              <a16:creationId xmlns:a16="http://schemas.microsoft.com/office/drawing/2014/main" id="{8EAA9485-ED7B-44D0-8536-D91787C0425F}"/>
            </a:ext>
          </a:extLst>
        </xdr:cNvPr>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57802</xdr:rowOff>
    </xdr:from>
    <xdr:ext cx="405111" cy="259045"/>
    <xdr:sp macro="" textlink="">
      <xdr:nvSpPr>
        <xdr:cNvPr id="74" name="【道路】&#10;有形固定資産減価償却率該当値テキスト">
          <a:extLst>
            <a:ext uri="{FF2B5EF4-FFF2-40B4-BE49-F238E27FC236}">
              <a16:creationId xmlns:a16="http://schemas.microsoft.com/office/drawing/2014/main" id="{1B7E40E9-A3F7-4064-A9A0-701C6A0A4D80}"/>
            </a:ext>
          </a:extLst>
        </xdr:cNvPr>
        <xdr:cNvSpPr txBox="1"/>
      </xdr:nvSpPr>
      <xdr:spPr>
        <a:xfrm>
          <a:off x="4673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xdr:rowOff>
    </xdr:from>
    <xdr:to>
      <xdr:col>20</xdr:col>
      <xdr:colOff>38100</xdr:colOff>
      <xdr:row>37</xdr:row>
      <xdr:rowOff>106045</xdr:rowOff>
    </xdr:to>
    <xdr:sp macro="" textlink="">
      <xdr:nvSpPr>
        <xdr:cNvPr id="75" name="楕円 74">
          <a:extLst>
            <a:ext uri="{FF2B5EF4-FFF2-40B4-BE49-F238E27FC236}">
              <a16:creationId xmlns:a16="http://schemas.microsoft.com/office/drawing/2014/main" id="{52E1C0ED-2A13-4B7F-9326-63D72905CFA5}"/>
            </a:ext>
          </a:extLst>
        </xdr:cNvPr>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85725</xdr:rowOff>
    </xdr:to>
    <xdr:cxnSp macro="">
      <xdr:nvCxnSpPr>
        <xdr:cNvPr id="76" name="直線コネクタ 75">
          <a:extLst>
            <a:ext uri="{FF2B5EF4-FFF2-40B4-BE49-F238E27FC236}">
              <a16:creationId xmlns:a16="http://schemas.microsoft.com/office/drawing/2014/main" id="{EC632243-CF64-470D-9825-65C6F42EF5AE}"/>
            </a:ext>
          </a:extLst>
        </xdr:cNvPr>
        <xdr:cNvCxnSpPr/>
      </xdr:nvCxnSpPr>
      <xdr:spPr>
        <a:xfrm>
          <a:off x="3797300" y="63988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154940</xdr:rowOff>
    </xdr:from>
    <xdr:to>
      <xdr:col>15</xdr:col>
      <xdr:colOff>101600</xdr:colOff>
      <xdr:row>37</xdr:row>
      <xdr:rowOff>85090</xdr:rowOff>
    </xdr:to>
    <xdr:sp macro="" textlink="">
      <xdr:nvSpPr>
        <xdr:cNvPr id="77" name="楕円 76">
          <a:extLst>
            <a:ext uri="{FF2B5EF4-FFF2-40B4-BE49-F238E27FC236}">
              <a16:creationId xmlns:a16="http://schemas.microsoft.com/office/drawing/2014/main" id="{1899BAE2-20D2-441F-951E-BAA086C2E6CD}"/>
            </a:ext>
          </a:extLst>
        </xdr:cNvPr>
        <xdr:cNvSpPr/>
      </xdr:nvSpPr>
      <xdr:spPr>
        <a:xfrm>
          <a:off x="2857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34290</xdr:rowOff>
    </xdr:from>
    <xdr:to>
      <xdr:col>19</xdr:col>
      <xdr:colOff>177800</xdr:colOff>
      <xdr:row>37</xdr:row>
      <xdr:rowOff>55245</xdr:rowOff>
    </xdr:to>
    <xdr:cxnSp macro="">
      <xdr:nvCxnSpPr>
        <xdr:cNvPr id="78" name="直線コネクタ 77">
          <a:extLst>
            <a:ext uri="{FF2B5EF4-FFF2-40B4-BE49-F238E27FC236}">
              <a16:creationId xmlns:a16="http://schemas.microsoft.com/office/drawing/2014/main" id="{DFD9D0BC-A988-47A3-B044-C0546F8F3C72}"/>
            </a:ext>
          </a:extLst>
        </xdr:cNvPr>
        <xdr:cNvCxnSpPr/>
      </xdr:nvCxnSpPr>
      <xdr:spPr>
        <a:xfrm>
          <a:off x="2908300" y="63779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160655</xdr:rowOff>
    </xdr:from>
    <xdr:to>
      <xdr:col>10</xdr:col>
      <xdr:colOff>165100</xdr:colOff>
      <xdr:row>37</xdr:row>
      <xdr:rowOff>90805</xdr:rowOff>
    </xdr:to>
    <xdr:sp macro="" textlink="">
      <xdr:nvSpPr>
        <xdr:cNvPr id="79" name="楕円 78">
          <a:extLst>
            <a:ext uri="{FF2B5EF4-FFF2-40B4-BE49-F238E27FC236}">
              <a16:creationId xmlns:a16="http://schemas.microsoft.com/office/drawing/2014/main" id="{982E96AF-1903-420E-ADDE-611FD66A0198}"/>
            </a:ext>
          </a:extLst>
        </xdr:cNvPr>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34290</xdr:rowOff>
    </xdr:from>
    <xdr:to>
      <xdr:col>15</xdr:col>
      <xdr:colOff>50800</xdr:colOff>
      <xdr:row>37</xdr:row>
      <xdr:rowOff>40005</xdr:rowOff>
    </xdr:to>
    <xdr:cxnSp macro="">
      <xdr:nvCxnSpPr>
        <xdr:cNvPr id="80" name="直線コネクタ 79">
          <a:extLst>
            <a:ext uri="{FF2B5EF4-FFF2-40B4-BE49-F238E27FC236}">
              <a16:creationId xmlns:a16="http://schemas.microsoft.com/office/drawing/2014/main" id="{66EC2E9E-55CB-441F-8477-01731BE9FF47}"/>
            </a:ext>
          </a:extLst>
        </xdr:cNvPr>
        <xdr:cNvCxnSpPr/>
      </xdr:nvCxnSpPr>
      <xdr:spPr>
        <a:xfrm flipV="1">
          <a:off x="2019300" y="63779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147320</xdr:rowOff>
    </xdr:from>
    <xdr:to>
      <xdr:col>6</xdr:col>
      <xdr:colOff>38100</xdr:colOff>
      <xdr:row>37</xdr:row>
      <xdr:rowOff>77470</xdr:rowOff>
    </xdr:to>
    <xdr:sp macro="" textlink="">
      <xdr:nvSpPr>
        <xdr:cNvPr id="81" name="楕円 80">
          <a:extLst>
            <a:ext uri="{FF2B5EF4-FFF2-40B4-BE49-F238E27FC236}">
              <a16:creationId xmlns:a16="http://schemas.microsoft.com/office/drawing/2014/main" id="{D457CEEB-7EC1-4837-8965-6134DCBD8986}"/>
            </a:ext>
          </a:extLst>
        </xdr:cNvPr>
        <xdr:cNvSpPr/>
      </xdr:nvSpPr>
      <xdr:spPr>
        <a:xfrm>
          <a:off x="1079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26670</xdr:rowOff>
    </xdr:from>
    <xdr:to>
      <xdr:col>10</xdr:col>
      <xdr:colOff>114300</xdr:colOff>
      <xdr:row>37</xdr:row>
      <xdr:rowOff>40005</xdr:rowOff>
    </xdr:to>
    <xdr:cxnSp macro="">
      <xdr:nvCxnSpPr>
        <xdr:cNvPr id="82" name="直線コネクタ 81">
          <a:extLst>
            <a:ext uri="{FF2B5EF4-FFF2-40B4-BE49-F238E27FC236}">
              <a16:creationId xmlns:a16="http://schemas.microsoft.com/office/drawing/2014/main" id="{425FF4AB-5901-4632-909C-19D8F486256F}"/>
            </a:ext>
          </a:extLst>
        </xdr:cNvPr>
        <xdr:cNvCxnSpPr/>
      </xdr:nvCxnSpPr>
      <xdr:spPr>
        <a:xfrm>
          <a:off x="1130300" y="63703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C19AE860-81C7-4E50-B108-967611EC18EB}"/>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F0AB01F6-2C6D-4158-B502-25725569D39E}"/>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FA37A592-1F80-40BA-82EF-15322FEBCD42}"/>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3E1EBAD0-924A-42B7-BFE2-44F014F59CF7}"/>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122572</xdr:rowOff>
    </xdr:from>
    <xdr:ext cx="405111" cy="259045"/>
    <xdr:sp macro="" textlink="">
      <xdr:nvSpPr>
        <xdr:cNvPr id="87" name="n_1mainValue【道路】&#10;有形固定資産減価償却率">
          <a:extLst>
            <a:ext uri="{FF2B5EF4-FFF2-40B4-BE49-F238E27FC236}">
              <a16:creationId xmlns:a16="http://schemas.microsoft.com/office/drawing/2014/main" id="{8E84A178-5026-4035-9CA1-08A9CFC8097A}"/>
            </a:ext>
          </a:extLst>
        </xdr:cNvPr>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101617</xdr:rowOff>
    </xdr:from>
    <xdr:ext cx="405111" cy="259045"/>
    <xdr:sp macro="" textlink="">
      <xdr:nvSpPr>
        <xdr:cNvPr id="88" name="n_2mainValue【道路】&#10;有形固定資産減価償却率">
          <a:extLst>
            <a:ext uri="{FF2B5EF4-FFF2-40B4-BE49-F238E27FC236}">
              <a16:creationId xmlns:a16="http://schemas.microsoft.com/office/drawing/2014/main" id="{C718F8E3-4CFD-424B-AF3C-81E762E64ED8}"/>
            </a:ext>
          </a:extLst>
        </xdr:cNvPr>
        <xdr:cNvSpPr txBox="1"/>
      </xdr:nvSpPr>
      <xdr:spPr>
        <a:xfrm>
          <a:off x="2705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107332</xdr:rowOff>
    </xdr:from>
    <xdr:ext cx="405111" cy="259045"/>
    <xdr:sp macro="" textlink="">
      <xdr:nvSpPr>
        <xdr:cNvPr id="89" name="n_3mainValue【道路】&#10;有形固定資産減価償却率">
          <a:extLst>
            <a:ext uri="{FF2B5EF4-FFF2-40B4-BE49-F238E27FC236}">
              <a16:creationId xmlns:a16="http://schemas.microsoft.com/office/drawing/2014/main" id="{639EF16D-AF00-4170-98EC-B084EF10B10E}"/>
            </a:ext>
          </a:extLst>
        </xdr:cNvPr>
        <xdr:cNvSpPr txBox="1"/>
      </xdr:nvSpPr>
      <xdr:spPr>
        <a:xfrm>
          <a:off x="1816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93997</xdr:rowOff>
    </xdr:from>
    <xdr:ext cx="405111" cy="259045"/>
    <xdr:sp macro="" textlink="">
      <xdr:nvSpPr>
        <xdr:cNvPr id="90" name="n_4mainValue【道路】&#10;有形固定資産減価償却率">
          <a:extLst>
            <a:ext uri="{FF2B5EF4-FFF2-40B4-BE49-F238E27FC236}">
              <a16:creationId xmlns:a16="http://schemas.microsoft.com/office/drawing/2014/main" id="{3CBE1099-17E9-402D-B1E1-3CECFAB77DF5}"/>
            </a:ext>
          </a:extLst>
        </xdr:cNvPr>
        <xdr:cNvSpPr txBox="1"/>
      </xdr:nvSpPr>
      <xdr:spPr>
        <a:xfrm>
          <a:off x="927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0C3A2A5-6551-4437-9703-22DEEDAA0BA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8B254BE-CF1E-40EF-BAD3-BD42DD67D80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7CFFD35-6F5D-4E0B-8BF3-22A760B2EE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9C177E6-E030-44B5-BA77-65D63DCD2A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E6952E6-78EC-4D34-8EF0-B63E26417D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05DEA41-DDBF-4717-856B-4B4E2E265F7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6EB848D-F0C5-452B-9FBD-9FC40CCA4D9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A31D942-DA11-4DA2-A512-74FA9B9CEB1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85E6CEF-4853-40D7-A82E-6778099D06A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CAF2383-E045-4B3F-AD82-28415454D5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3A7F531-EC43-4810-9D7D-5DAB9FE1F1B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2A6CD48-4E1A-4C9A-9DC9-C9FBA96AF5E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622E7C0-5A1B-4663-BDF9-687A97B67FD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1140A72-2C5F-41F2-AA96-416D87DE98A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D1F42E8-818F-4330-AA45-344DBEFFF6C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CCCCBF93-8A82-4FEE-987F-D0C103DFA8D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A2990D3-9664-4600-A207-6CAC478BDA1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52F6B33-094C-46FC-AD70-E5EC52C10FB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3157CF7-73F7-4634-8662-DF0F663EA31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A5E067D-C521-4BBC-AC9E-0154E59D0A0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894C029-F1DA-4A06-9CBE-268B38EAD37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5376D56F-091C-4709-A646-EFE4D4731C3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7880607-E432-4BB6-ACC4-F9FB0B5AB70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AEB5E344-57D5-4C5D-BDB5-45795F07EF4C}"/>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13D54E97-9E14-4CD3-A8EB-7CF03F4690DA}"/>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49102BFD-5346-426D-BFBC-5EFE124500E3}"/>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FF44AFD7-3C17-43C5-8219-B1D3C83E1D97}"/>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AC8DE9B1-6351-4C72-BD69-45CB8E660B2D}"/>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B3C0DA4D-0A03-4C7D-BF71-7A945963EF05}"/>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48AF8814-858D-4A9D-B437-29E50BCA00C4}"/>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91021470-7BAF-4654-85B5-641FD4AC69D2}"/>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5E24792B-F2A3-47D9-AEED-77EADD0BA0FC}"/>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A17E3EBE-D8C5-41A9-B380-901F3181F912}"/>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32BDD5DF-11E8-43F0-8484-8A432BBD2AA3}"/>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FA84F3D-37C1-4617-B71B-3E4FCBAC67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257CD4B-1607-4A07-B44B-9440C51795E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18960BB-13C9-4854-83E3-0977E61BDE6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1F32833-7DFA-42EF-A10A-A07571B7F1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BBA3B27-070A-46EE-BFBE-DBAE4CC6D89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80493</xdr:rowOff>
    </xdr:from>
    <xdr:to>
      <xdr:col>55</xdr:col>
      <xdr:colOff>50800</xdr:colOff>
      <xdr:row>40</xdr:row>
      <xdr:rowOff>10643</xdr:rowOff>
    </xdr:to>
    <xdr:sp macro="" textlink="">
      <xdr:nvSpPr>
        <xdr:cNvPr id="130" name="楕円 129">
          <a:extLst>
            <a:ext uri="{FF2B5EF4-FFF2-40B4-BE49-F238E27FC236}">
              <a16:creationId xmlns:a16="http://schemas.microsoft.com/office/drawing/2014/main" id="{279DB7B9-D87B-450B-A9B6-AE51A4D22EAF}"/>
            </a:ext>
          </a:extLst>
        </xdr:cNvPr>
        <xdr:cNvSpPr/>
      </xdr:nvSpPr>
      <xdr:spPr>
        <a:xfrm>
          <a:off x="10426700" y="67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58920</xdr:rowOff>
    </xdr:from>
    <xdr:ext cx="534377" cy="259045"/>
    <xdr:sp macro="" textlink="">
      <xdr:nvSpPr>
        <xdr:cNvPr id="131" name="【道路】&#10;一人当たり延長該当値テキスト">
          <a:extLst>
            <a:ext uri="{FF2B5EF4-FFF2-40B4-BE49-F238E27FC236}">
              <a16:creationId xmlns:a16="http://schemas.microsoft.com/office/drawing/2014/main" id="{5747144B-49A5-4A95-9B1D-3B203CCA0DA4}"/>
            </a:ext>
          </a:extLst>
        </xdr:cNvPr>
        <xdr:cNvSpPr txBox="1"/>
      </xdr:nvSpPr>
      <xdr:spPr>
        <a:xfrm>
          <a:off x="10515600" y="67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87122</xdr:rowOff>
    </xdr:from>
    <xdr:to>
      <xdr:col>50</xdr:col>
      <xdr:colOff>165100</xdr:colOff>
      <xdr:row>40</xdr:row>
      <xdr:rowOff>17272</xdr:rowOff>
    </xdr:to>
    <xdr:sp macro="" textlink="">
      <xdr:nvSpPr>
        <xdr:cNvPr id="132" name="楕円 131">
          <a:extLst>
            <a:ext uri="{FF2B5EF4-FFF2-40B4-BE49-F238E27FC236}">
              <a16:creationId xmlns:a16="http://schemas.microsoft.com/office/drawing/2014/main" id="{73B7BA8E-30BC-41F9-B345-14CA9A222BD3}"/>
            </a:ext>
          </a:extLst>
        </xdr:cNvPr>
        <xdr:cNvSpPr/>
      </xdr:nvSpPr>
      <xdr:spPr>
        <a:xfrm>
          <a:off x="9588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131293</xdr:rowOff>
    </xdr:from>
    <xdr:to>
      <xdr:col>55</xdr:col>
      <xdr:colOff>0</xdr:colOff>
      <xdr:row>39</xdr:row>
      <xdr:rowOff>137922</xdr:rowOff>
    </xdr:to>
    <xdr:cxnSp macro="">
      <xdr:nvCxnSpPr>
        <xdr:cNvPr id="133" name="直線コネクタ 132">
          <a:extLst>
            <a:ext uri="{FF2B5EF4-FFF2-40B4-BE49-F238E27FC236}">
              <a16:creationId xmlns:a16="http://schemas.microsoft.com/office/drawing/2014/main" id="{C845613E-F925-48F9-9C9C-3776583188BD}"/>
            </a:ext>
          </a:extLst>
        </xdr:cNvPr>
        <xdr:cNvCxnSpPr/>
      </xdr:nvCxnSpPr>
      <xdr:spPr>
        <a:xfrm flipV="1">
          <a:off x="9639300" y="681784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93714</xdr:rowOff>
    </xdr:from>
    <xdr:to>
      <xdr:col>46</xdr:col>
      <xdr:colOff>38100</xdr:colOff>
      <xdr:row>40</xdr:row>
      <xdr:rowOff>23864</xdr:rowOff>
    </xdr:to>
    <xdr:sp macro="" textlink="">
      <xdr:nvSpPr>
        <xdr:cNvPr id="134" name="楕円 133">
          <a:extLst>
            <a:ext uri="{FF2B5EF4-FFF2-40B4-BE49-F238E27FC236}">
              <a16:creationId xmlns:a16="http://schemas.microsoft.com/office/drawing/2014/main" id="{A9E601B5-1C85-43C0-B6A8-F9FED450BD68}"/>
            </a:ext>
          </a:extLst>
        </xdr:cNvPr>
        <xdr:cNvSpPr/>
      </xdr:nvSpPr>
      <xdr:spPr>
        <a:xfrm>
          <a:off x="8699500" y="67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137922</xdr:rowOff>
    </xdr:from>
    <xdr:to>
      <xdr:col>50</xdr:col>
      <xdr:colOff>114300</xdr:colOff>
      <xdr:row>39</xdr:row>
      <xdr:rowOff>144514</xdr:rowOff>
    </xdr:to>
    <xdr:cxnSp macro="">
      <xdr:nvCxnSpPr>
        <xdr:cNvPr id="135" name="直線コネクタ 134">
          <a:extLst>
            <a:ext uri="{FF2B5EF4-FFF2-40B4-BE49-F238E27FC236}">
              <a16:creationId xmlns:a16="http://schemas.microsoft.com/office/drawing/2014/main" id="{C0F25F95-7FE3-4F74-AD64-C359F54A4C14}"/>
            </a:ext>
          </a:extLst>
        </xdr:cNvPr>
        <xdr:cNvCxnSpPr/>
      </xdr:nvCxnSpPr>
      <xdr:spPr>
        <a:xfrm flipV="1">
          <a:off x="8750300" y="6824472"/>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97752</xdr:rowOff>
    </xdr:from>
    <xdr:to>
      <xdr:col>41</xdr:col>
      <xdr:colOff>101600</xdr:colOff>
      <xdr:row>40</xdr:row>
      <xdr:rowOff>27902</xdr:rowOff>
    </xdr:to>
    <xdr:sp macro="" textlink="">
      <xdr:nvSpPr>
        <xdr:cNvPr id="136" name="楕円 135">
          <a:extLst>
            <a:ext uri="{FF2B5EF4-FFF2-40B4-BE49-F238E27FC236}">
              <a16:creationId xmlns:a16="http://schemas.microsoft.com/office/drawing/2014/main" id="{7A0B4734-948F-4D61-97C6-87233A1AB5B8}"/>
            </a:ext>
          </a:extLst>
        </xdr:cNvPr>
        <xdr:cNvSpPr/>
      </xdr:nvSpPr>
      <xdr:spPr>
        <a:xfrm>
          <a:off x="7810500" y="67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144514</xdr:rowOff>
    </xdr:from>
    <xdr:to>
      <xdr:col>45</xdr:col>
      <xdr:colOff>177800</xdr:colOff>
      <xdr:row>39</xdr:row>
      <xdr:rowOff>148552</xdr:rowOff>
    </xdr:to>
    <xdr:cxnSp macro="">
      <xdr:nvCxnSpPr>
        <xdr:cNvPr id="137" name="直線コネクタ 136">
          <a:extLst>
            <a:ext uri="{FF2B5EF4-FFF2-40B4-BE49-F238E27FC236}">
              <a16:creationId xmlns:a16="http://schemas.microsoft.com/office/drawing/2014/main" id="{811ECDEF-7C3D-4DD6-8CC4-28CAD3651787}"/>
            </a:ext>
          </a:extLst>
        </xdr:cNvPr>
        <xdr:cNvCxnSpPr/>
      </xdr:nvCxnSpPr>
      <xdr:spPr>
        <a:xfrm flipV="1">
          <a:off x="7861300" y="6831064"/>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103429</xdr:rowOff>
    </xdr:from>
    <xdr:to>
      <xdr:col>36</xdr:col>
      <xdr:colOff>165100</xdr:colOff>
      <xdr:row>40</xdr:row>
      <xdr:rowOff>33579</xdr:rowOff>
    </xdr:to>
    <xdr:sp macro="" textlink="">
      <xdr:nvSpPr>
        <xdr:cNvPr id="138" name="楕円 137">
          <a:extLst>
            <a:ext uri="{FF2B5EF4-FFF2-40B4-BE49-F238E27FC236}">
              <a16:creationId xmlns:a16="http://schemas.microsoft.com/office/drawing/2014/main" id="{A9A6E124-186A-4854-9A7C-939FA6BE89F2}"/>
            </a:ext>
          </a:extLst>
        </xdr:cNvPr>
        <xdr:cNvSpPr/>
      </xdr:nvSpPr>
      <xdr:spPr>
        <a:xfrm>
          <a:off x="6921500" y="67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148552</xdr:rowOff>
    </xdr:from>
    <xdr:to>
      <xdr:col>41</xdr:col>
      <xdr:colOff>50800</xdr:colOff>
      <xdr:row>39</xdr:row>
      <xdr:rowOff>154229</xdr:rowOff>
    </xdr:to>
    <xdr:cxnSp macro="">
      <xdr:nvCxnSpPr>
        <xdr:cNvPr id="139" name="直線コネクタ 138">
          <a:extLst>
            <a:ext uri="{FF2B5EF4-FFF2-40B4-BE49-F238E27FC236}">
              <a16:creationId xmlns:a16="http://schemas.microsoft.com/office/drawing/2014/main" id="{B57734C0-381A-4A0D-9BAD-7D0D33874A33}"/>
            </a:ext>
          </a:extLst>
        </xdr:cNvPr>
        <xdr:cNvCxnSpPr/>
      </xdr:nvCxnSpPr>
      <xdr:spPr>
        <a:xfrm flipV="1">
          <a:off x="6972300" y="6835102"/>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D0682C91-34F5-4DBF-A58A-932C39F0B1ED}"/>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16F446A6-D853-43E0-90C2-8EDCD57556EC}"/>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676C4255-334F-4582-A5B7-7521FB50D097}"/>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288E6674-1E62-4357-9721-8E87E74B0884}"/>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8399</xdr:rowOff>
    </xdr:from>
    <xdr:ext cx="534377" cy="259045"/>
    <xdr:sp macro="" textlink="">
      <xdr:nvSpPr>
        <xdr:cNvPr id="144" name="n_1mainValue【道路】&#10;一人当たり延長">
          <a:extLst>
            <a:ext uri="{FF2B5EF4-FFF2-40B4-BE49-F238E27FC236}">
              <a16:creationId xmlns:a16="http://schemas.microsoft.com/office/drawing/2014/main" id="{206831ED-108A-4533-8A70-7AA16B6147DC}"/>
            </a:ext>
          </a:extLst>
        </xdr:cNvPr>
        <xdr:cNvSpPr txBox="1"/>
      </xdr:nvSpPr>
      <xdr:spPr>
        <a:xfrm>
          <a:off x="9359411" y="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14991</xdr:rowOff>
    </xdr:from>
    <xdr:ext cx="534377" cy="259045"/>
    <xdr:sp macro="" textlink="">
      <xdr:nvSpPr>
        <xdr:cNvPr id="145" name="n_2mainValue【道路】&#10;一人当たり延長">
          <a:extLst>
            <a:ext uri="{FF2B5EF4-FFF2-40B4-BE49-F238E27FC236}">
              <a16:creationId xmlns:a16="http://schemas.microsoft.com/office/drawing/2014/main" id="{473AF13C-368C-4C54-9DC5-8ED290C01AAD}"/>
            </a:ext>
          </a:extLst>
        </xdr:cNvPr>
        <xdr:cNvSpPr txBox="1"/>
      </xdr:nvSpPr>
      <xdr:spPr>
        <a:xfrm>
          <a:off x="8483111" y="68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19029</xdr:rowOff>
    </xdr:from>
    <xdr:ext cx="534377" cy="259045"/>
    <xdr:sp macro="" textlink="">
      <xdr:nvSpPr>
        <xdr:cNvPr id="146" name="n_3mainValue【道路】&#10;一人当たり延長">
          <a:extLst>
            <a:ext uri="{FF2B5EF4-FFF2-40B4-BE49-F238E27FC236}">
              <a16:creationId xmlns:a16="http://schemas.microsoft.com/office/drawing/2014/main" id="{F55E8E05-09BA-4A28-AABC-7D66218B5C63}"/>
            </a:ext>
          </a:extLst>
        </xdr:cNvPr>
        <xdr:cNvSpPr txBox="1"/>
      </xdr:nvSpPr>
      <xdr:spPr>
        <a:xfrm>
          <a:off x="7594111" y="68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24706</xdr:rowOff>
    </xdr:from>
    <xdr:ext cx="534377" cy="259045"/>
    <xdr:sp macro="" textlink="">
      <xdr:nvSpPr>
        <xdr:cNvPr id="147" name="n_4mainValue【道路】&#10;一人当たり延長">
          <a:extLst>
            <a:ext uri="{FF2B5EF4-FFF2-40B4-BE49-F238E27FC236}">
              <a16:creationId xmlns:a16="http://schemas.microsoft.com/office/drawing/2014/main" id="{A4DC79E0-7BCF-4AD4-85AB-CCC8DF1F26E9}"/>
            </a:ext>
          </a:extLst>
        </xdr:cNvPr>
        <xdr:cNvSpPr txBox="1"/>
      </xdr:nvSpPr>
      <xdr:spPr>
        <a:xfrm>
          <a:off x="6705111" y="688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ECA4DF6-21EE-4FB7-8120-CC6A74DE94C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F179AE0-D7BC-4FDE-AEC9-493BC191D5B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2A70970-D73B-4F40-9078-FB027D6B95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13AA281-23F7-4C36-96FF-42B33C40E6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45A71BC-DC92-4CA0-822C-990D24F2C9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9A4AB17-B4B0-4474-B906-A80547279B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4875A66-0B11-4380-83BF-6399AC6CDF5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B53A31A-62AE-4C17-AD67-3CF5DF5A9D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FBC0925-CE31-47AE-9C66-F588EA172C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8C7CB98-FDD2-4A61-9F71-B0783782CF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C74DAAA-CC74-488F-BB07-EAA18F7A179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52974FC-7391-4DE1-B068-E2AAADDF86D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3FF3FF3-5324-4571-8B5E-629794BD223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97A5B2E-4104-40F5-B248-55C0D2D0004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8ED4FE9-39FD-4B0A-A592-0574B2132FF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4E8530A-619C-483B-A1AF-0417014B65D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66B05EC-470D-4573-A709-8ECB2B4887D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5A67651-A73C-4BBD-84CE-23D1B46DA02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A9D0DD6E-EC9A-4BCA-9170-89EB7E9AA8B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EA1470D-ED51-410F-BEF2-A917402F950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D7C98-2AFC-4FBE-97D9-7E22CA2DFF5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72F42E04-215B-4162-98FE-EB2FDE9C4C6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8757E3D-6DBB-42FC-9320-A09039374EA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311A247-7CFA-46B6-B02A-3739649564F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E26056D-F4ED-44CB-B706-93A40EBD9E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5C4B5102-CA17-4C79-83FC-276CADCC4E38}"/>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D3558E7-231D-46A4-9927-11F1EBA3581B}"/>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6318020F-0607-4D35-96A1-534CE3090C13}"/>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379AFD8-668A-43CD-BD03-B64E39E5A957}"/>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8E80FB58-15DC-4E8D-BDE0-B11F593F7535}"/>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40CDD2C-879E-40F0-9B98-9D384E457FE2}"/>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E7F3A510-FBB1-43AE-8207-0CC508523B94}"/>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EC3562D6-671A-44B7-96F6-2D0D85EAE5A7}"/>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B75A464E-5161-44DC-B24E-C892C982F37A}"/>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E75328D7-DB16-496E-82EA-C717CB083AC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57F8743A-0922-4346-A2EB-8A058F4F018B}"/>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D686EA6-9F8F-453A-A502-D1CAE6A7E8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4500BB8-4685-494F-83FD-39F8224688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9D34D56-969D-484B-A047-FBACF6FC233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BD62B5C-D735-42E5-9A1B-900C0FB881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59AEA04-3C23-4808-9DD8-273910FD50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89" name="楕円 188">
          <a:extLst>
            <a:ext uri="{FF2B5EF4-FFF2-40B4-BE49-F238E27FC236}">
              <a16:creationId xmlns:a16="http://schemas.microsoft.com/office/drawing/2014/main" id="{C6A7F7C7-8E0B-4B7E-A1E6-4707EDEACD5C}"/>
            </a:ext>
          </a:extLst>
        </xdr:cNvPr>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166387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F1D965C-8CB7-43E9-BF2A-C3A284CEAEF1}"/>
            </a:ext>
          </a:extLst>
        </xdr:cNvPr>
        <xdr:cNvSpPr txBox="1"/>
      </xdr:nvSpPr>
      <xdr:spPr>
        <a:xfrm>
          <a:off x="4673600"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115751</xdr:rowOff>
    </xdr:from>
    <xdr:to>
      <xdr:col>20</xdr:col>
      <xdr:colOff>38100</xdr:colOff>
      <xdr:row>61</xdr:row>
      <xdr:rowOff>45901</xdr:rowOff>
    </xdr:to>
    <xdr:sp macro="" textlink="">
      <xdr:nvSpPr>
        <xdr:cNvPr id="191" name="楕円 190">
          <a:extLst>
            <a:ext uri="{FF2B5EF4-FFF2-40B4-BE49-F238E27FC236}">
              <a16:creationId xmlns:a16="http://schemas.microsoft.com/office/drawing/2014/main" id="{77554ACD-B39E-4D51-989B-5986A6A4845B}"/>
            </a:ext>
          </a:extLst>
        </xdr:cNvPr>
        <xdr:cNvSpPr/>
      </xdr:nvSpPr>
      <xdr:spPr>
        <a:xfrm>
          <a:off x="3746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166551</xdr:rowOff>
    </xdr:from>
    <xdr:to>
      <xdr:col>24</xdr:col>
      <xdr:colOff>63500</xdr:colOff>
      <xdr:row>61</xdr:row>
      <xdr:rowOff>22860</xdr:rowOff>
    </xdr:to>
    <xdr:cxnSp macro="">
      <xdr:nvCxnSpPr>
        <xdr:cNvPr id="192" name="直線コネクタ 191">
          <a:extLst>
            <a:ext uri="{FF2B5EF4-FFF2-40B4-BE49-F238E27FC236}">
              <a16:creationId xmlns:a16="http://schemas.microsoft.com/office/drawing/2014/main" id="{48D2896B-0DB9-4C85-B190-4C6CE20828C9}"/>
            </a:ext>
          </a:extLst>
        </xdr:cNvPr>
        <xdr:cNvCxnSpPr/>
      </xdr:nvCxnSpPr>
      <xdr:spPr>
        <a:xfrm>
          <a:off x="3797300" y="1045355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3" name="楕円 192">
          <a:extLst>
            <a:ext uri="{FF2B5EF4-FFF2-40B4-BE49-F238E27FC236}">
              <a16:creationId xmlns:a16="http://schemas.microsoft.com/office/drawing/2014/main" id="{3D0B1CB6-0EF3-457F-8EDA-0D1932E6D7C7}"/>
            </a:ext>
          </a:extLst>
        </xdr:cNvPr>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166551</xdr:rowOff>
    </xdr:to>
    <xdr:cxnSp macro="">
      <xdr:nvCxnSpPr>
        <xdr:cNvPr id="194" name="直線コネクタ 193">
          <a:extLst>
            <a:ext uri="{FF2B5EF4-FFF2-40B4-BE49-F238E27FC236}">
              <a16:creationId xmlns:a16="http://schemas.microsoft.com/office/drawing/2014/main" id="{B0A5B6B8-E5B4-4018-AC7F-5681F27DF623}"/>
            </a:ext>
          </a:extLst>
        </xdr:cNvPr>
        <xdr:cNvCxnSpPr/>
      </xdr:nvCxnSpPr>
      <xdr:spPr>
        <a:xfrm>
          <a:off x="2908300" y="104241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95" name="楕円 194">
          <a:extLst>
            <a:ext uri="{FF2B5EF4-FFF2-40B4-BE49-F238E27FC236}">
              <a16:creationId xmlns:a16="http://schemas.microsoft.com/office/drawing/2014/main" id="{CD0356AE-ADB4-4291-A9B3-5FC68042C3D1}"/>
            </a:ext>
          </a:extLst>
        </xdr:cNvPr>
        <xdr:cNvSpPr/>
      </xdr:nvSpPr>
      <xdr:spPr>
        <a:xfrm>
          <a:off x="1968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137160</xdr:rowOff>
    </xdr:to>
    <xdr:cxnSp macro="">
      <xdr:nvCxnSpPr>
        <xdr:cNvPr id="196" name="直線コネクタ 195">
          <a:extLst>
            <a:ext uri="{FF2B5EF4-FFF2-40B4-BE49-F238E27FC236}">
              <a16:creationId xmlns:a16="http://schemas.microsoft.com/office/drawing/2014/main" id="{8E058337-B03C-42B3-AE2D-8FF2FEFB9EB6}"/>
            </a:ext>
          </a:extLst>
        </xdr:cNvPr>
        <xdr:cNvCxnSpPr/>
      </xdr:nvCxnSpPr>
      <xdr:spPr>
        <a:xfrm>
          <a:off x="2019300" y="104045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197" name="楕円 196">
          <a:extLst>
            <a:ext uri="{FF2B5EF4-FFF2-40B4-BE49-F238E27FC236}">
              <a16:creationId xmlns:a16="http://schemas.microsoft.com/office/drawing/2014/main" id="{CC7254F7-7A66-44B7-927A-F5528C560BC4}"/>
            </a:ext>
          </a:extLst>
        </xdr:cNvPr>
        <xdr:cNvSpPr/>
      </xdr:nvSpPr>
      <xdr:spPr>
        <a:xfrm>
          <a:off x="107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93073</xdr:rowOff>
    </xdr:from>
    <xdr:to>
      <xdr:col>10</xdr:col>
      <xdr:colOff>114300</xdr:colOff>
      <xdr:row>60</xdr:row>
      <xdr:rowOff>117566</xdr:rowOff>
    </xdr:to>
    <xdr:cxnSp macro="">
      <xdr:nvCxnSpPr>
        <xdr:cNvPr id="198" name="直線コネクタ 197">
          <a:extLst>
            <a:ext uri="{FF2B5EF4-FFF2-40B4-BE49-F238E27FC236}">
              <a16:creationId xmlns:a16="http://schemas.microsoft.com/office/drawing/2014/main" id="{B73364F4-FB43-4468-88C7-975849E3FDA6}"/>
            </a:ext>
          </a:extLst>
        </xdr:cNvPr>
        <xdr:cNvCxnSpPr/>
      </xdr:nvCxnSpPr>
      <xdr:spPr>
        <a:xfrm>
          <a:off x="1130300" y="103800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61E7970-2D20-4962-AF73-2094D5117727}"/>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3298F90-B62D-4350-B8AB-3F88FDC3E811}"/>
            </a:ext>
          </a:extLst>
        </xdr:cNvPr>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4EBB793-4C9B-4767-A4BD-E406F782F421}"/>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6418A749-379E-4816-B97E-6D030655C325}"/>
            </a:ext>
          </a:extLst>
        </xdr:cNvPr>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62428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D61C645-90A8-4561-84DC-1EE7C84FCCEE}"/>
            </a:ext>
          </a:extLst>
        </xdr:cNvPr>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50FFFB6-B48F-4B9A-AC99-36CB708FF5AB}"/>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263402D-30A5-41C4-9647-B8EAEA4C1B00}"/>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B9960C2-D59E-49A2-BBF3-06B36BA1D8D6}"/>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D4D3DD3-9924-406F-B05E-2E6AE30E52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61F98F9-94BC-48AC-A2CA-2195772197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DC3ACB6-C716-48AC-8CCB-F7A31AF8028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98BDA90-39FF-4DB3-BABC-97CF622C771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AFB2EB9-765E-46D3-9979-E8C383365FF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58A5D1B-1F06-44C6-A402-A4DA612809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0A9C400-FBF6-4BFB-A6F6-87396CA8A7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87E6718-F344-4D8F-B73B-14C0C97EA8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985F1A4-06EF-4433-9FB8-B9920B5B108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BF93FDB-C4DD-4A2D-A073-6B6BBF3B669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8654553C-CCBC-43DE-826C-AC5274BF13D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CB274975-2890-4777-9042-D6BA71ED22A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270BA570-4053-4FF9-9B70-D2059244371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2317DE0C-9119-428E-B9B6-54B57FD84DFC}"/>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ED740229-6B4F-42F7-882E-D023AFECB61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B1AE81F1-C5D1-4E71-916C-F9A7B51F58A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9BB175CA-250F-4902-A182-6E18C22A3BC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DA942BD4-5B05-49FC-BA40-652A708FBBFF}"/>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67DCF666-85DF-4875-BE0B-FFFBE3ABFE2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937501A8-62E9-474E-AC22-456185BFB67B}"/>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78270DB3-C7D2-493E-A36C-42F50417069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89E391F5-6685-4730-BD1F-5303246039A7}"/>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149F4E3-B0C8-4CFA-9378-9AD523AF26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F0A3EDF2-0D5F-4DCA-9BC1-F29C78D312D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64F14298-019B-4EC7-B857-E1E5F187DE6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4C680AF3-3B82-40B3-B461-C882EB65633E}"/>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9B06C86F-8FB8-442C-A1D1-D8B5E1A01D9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733D7E8-04EB-42B4-8531-C55BE9E146D5}"/>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9D5A626C-441A-44B7-8EE8-A03F25B1D602}"/>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8FBA06C0-B4A2-46A9-A01A-430CBBB6A819}"/>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7F404551-63A3-446D-BBEE-756DEA68387D}"/>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E3028B84-589A-445D-9B6C-B2D4059B1DC6}"/>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B7687423-3201-4D1F-B8B1-4985727C115F}"/>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2C80FF45-E340-4FF7-B2B9-1F8425841E2D}"/>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B5E9F96E-C6DF-44B9-AFC1-8FEC7FFBADB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DA243A6E-6709-4F50-8773-7CDB3DE7F727}"/>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05CC03E-D311-462A-8D9C-D9BD280C6F5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DC5F456-4F18-4A1A-92F8-3BDED02B656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ECAE1AC-EA00-4A6A-8BD5-CF82EAA3381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2C09F92-7569-4FCA-B68A-11AFF121279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4610774-99F3-4A6B-B748-C3CF57DD8EB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44257</xdr:rowOff>
    </xdr:from>
    <xdr:to>
      <xdr:col>55</xdr:col>
      <xdr:colOff>50800</xdr:colOff>
      <xdr:row>61</xdr:row>
      <xdr:rowOff>145857</xdr:rowOff>
    </xdr:to>
    <xdr:sp macro="" textlink="">
      <xdr:nvSpPr>
        <xdr:cNvPr id="248" name="楕円 247">
          <a:extLst>
            <a:ext uri="{FF2B5EF4-FFF2-40B4-BE49-F238E27FC236}">
              <a16:creationId xmlns:a16="http://schemas.microsoft.com/office/drawing/2014/main" id="{ADFC5D60-8A83-459E-8DD3-D7EFAA45C35D}"/>
            </a:ext>
          </a:extLst>
        </xdr:cNvPr>
        <xdr:cNvSpPr/>
      </xdr:nvSpPr>
      <xdr:spPr>
        <a:xfrm>
          <a:off x="10426700" y="105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67134</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4C765D9E-B4E7-4687-A0A3-7DA41E7187E4}"/>
            </a:ext>
          </a:extLst>
        </xdr:cNvPr>
        <xdr:cNvSpPr txBox="1"/>
      </xdr:nvSpPr>
      <xdr:spPr>
        <a:xfrm>
          <a:off x="10515600" y="1035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52919</xdr:rowOff>
    </xdr:from>
    <xdr:to>
      <xdr:col>50</xdr:col>
      <xdr:colOff>165100</xdr:colOff>
      <xdr:row>61</xdr:row>
      <xdr:rowOff>154519</xdr:rowOff>
    </xdr:to>
    <xdr:sp macro="" textlink="">
      <xdr:nvSpPr>
        <xdr:cNvPr id="250" name="楕円 249">
          <a:extLst>
            <a:ext uri="{FF2B5EF4-FFF2-40B4-BE49-F238E27FC236}">
              <a16:creationId xmlns:a16="http://schemas.microsoft.com/office/drawing/2014/main" id="{361A93D4-D669-46C0-8178-45AA128F308B}"/>
            </a:ext>
          </a:extLst>
        </xdr:cNvPr>
        <xdr:cNvSpPr/>
      </xdr:nvSpPr>
      <xdr:spPr>
        <a:xfrm>
          <a:off x="9588500" y="105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95057</xdr:rowOff>
    </xdr:from>
    <xdr:to>
      <xdr:col>55</xdr:col>
      <xdr:colOff>0</xdr:colOff>
      <xdr:row>61</xdr:row>
      <xdr:rowOff>103719</xdr:rowOff>
    </xdr:to>
    <xdr:cxnSp macro="">
      <xdr:nvCxnSpPr>
        <xdr:cNvPr id="251" name="直線コネクタ 250">
          <a:extLst>
            <a:ext uri="{FF2B5EF4-FFF2-40B4-BE49-F238E27FC236}">
              <a16:creationId xmlns:a16="http://schemas.microsoft.com/office/drawing/2014/main" id="{3BC1E217-B2B0-4C06-90E5-E54672096DE4}"/>
            </a:ext>
          </a:extLst>
        </xdr:cNvPr>
        <xdr:cNvCxnSpPr/>
      </xdr:nvCxnSpPr>
      <xdr:spPr>
        <a:xfrm flipV="1">
          <a:off x="9639300" y="10553507"/>
          <a:ext cx="838200" cy="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61498</xdr:rowOff>
    </xdr:from>
    <xdr:to>
      <xdr:col>46</xdr:col>
      <xdr:colOff>38100</xdr:colOff>
      <xdr:row>61</xdr:row>
      <xdr:rowOff>163098</xdr:rowOff>
    </xdr:to>
    <xdr:sp macro="" textlink="">
      <xdr:nvSpPr>
        <xdr:cNvPr id="252" name="楕円 251">
          <a:extLst>
            <a:ext uri="{FF2B5EF4-FFF2-40B4-BE49-F238E27FC236}">
              <a16:creationId xmlns:a16="http://schemas.microsoft.com/office/drawing/2014/main" id="{68E3D83A-C0DB-498E-8A9C-22898C8E5887}"/>
            </a:ext>
          </a:extLst>
        </xdr:cNvPr>
        <xdr:cNvSpPr/>
      </xdr:nvSpPr>
      <xdr:spPr>
        <a:xfrm>
          <a:off x="8699500" y="105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103719</xdr:rowOff>
    </xdr:from>
    <xdr:to>
      <xdr:col>50</xdr:col>
      <xdr:colOff>114300</xdr:colOff>
      <xdr:row>61</xdr:row>
      <xdr:rowOff>112298</xdr:rowOff>
    </xdr:to>
    <xdr:cxnSp macro="">
      <xdr:nvCxnSpPr>
        <xdr:cNvPr id="253" name="直線コネクタ 252">
          <a:extLst>
            <a:ext uri="{FF2B5EF4-FFF2-40B4-BE49-F238E27FC236}">
              <a16:creationId xmlns:a16="http://schemas.microsoft.com/office/drawing/2014/main" id="{57924C61-F9E8-421E-9BEE-343439C5A809}"/>
            </a:ext>
          </a:extLst>
        </xdr:cNvPr>
        <xdr:cNvCxnSpPr/>
      </xdr:nvCxnSpPr>
      <xdr:spPr>
        <a:xfrm flipV="1">
          <a:off x="8750300" y="10562169"/>
          <a:ext cx="8890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74275</xdr:rowOff>
    </xdr:from>
    <xdr:to>
      <xdr:col>41</xdr:col>
      <xdr:colOff>101600</xdr:colOff>
      <xdr:row>62</xdr:row>
      <xdr:rowOff>4425</xdr:rowOff>
    </xdr:to>
    <xdr:sp macro="" textlink="">
      <xdr:nvSpPr>
        <xdr:cNvPr id="254" name="楕円 253">
          <a:extLst>
            <a:ext uri="{FF2B5EF4-FFF2-40B4-BE49-F238E27FC236}">
              <a16:creationId xmlns:a16="http://schemas.microsoft.com/office/drawing/2014/main" id="{22330061-3EE7-4D74-89D6-370E0D86E56F}"/>
            </a:ext>
          </a:extLst>
        </xdr:cNvPr>
        <xdr:cNvSpPr/>
      </xdr:nvSpPr>
      <xdr:spPr>
        <a:xfrm>
          <a:off x="7810500" y="105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112298</xdr:rowOff>
    </xdr:from>
    <xdr:to>
      <xdr:col>45</xdr:col>
      <xdr:colOff>177800</xdr:colOff>
      <xdr:row>61</xdr:row>
      <xdr:rowOff>125075</xdr:rowOff>
    </xdr:to>
    <xdr:cxnSp macro="">
      <xdr:nvCxnSpPr>
        <xdr:cNvPr id="255" name="直線コネクタ 254">
          <a:extLst>
            <a:ext uri="{FF2B5EF4-FFF2-40B4-BE49-F238E27FC236}">
              <a16:creationId xmlns:a16="http://schemas.microsoft.com/office/drawing/2014/main" id="{45D04F81-1ECE-45FD-8284-1AA9E6BA8F22}"/>
            </a:ext>
          </a:extLst>
        </xdr:cNvPr>
        <xdr:cNvCxnSpPr/>
      </xdr:nvCxnSpPr>
      <xdr:spPr>
        <a:xfrm flipV="1">
          <a:off x="7861300" y="10570748"/>
          <a:ext cx="8890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83395</xdr:rowOff>
    </xdr:from>
    <xdr:to>
      <xdr:col>36</xdr:col>
      <xdr:colOff>165100</xdr:colOff>
      <xdr:row>62</xdr:row>
      <xdr:rowOff>13545</xdr:rowOff>
    </xdr:to>
    <xdr:sp macro="" textlink="">
      <xdr:nvSpPr>
        <xdr:cNvPr id="256" name="楕円 255">
          <a:extLst>
            <a:ext uri="{FF2B5EF4-FFF2-40B4-BE49-F238E27FC236}">
              <a16:creationId xmlns:a16="http://schemas.microsoft.com/office/drawing/2014/main" id="{6E39542F-E657-498D-8DB8-7D6E2F4BC0F9}"/>
            </a:ext>
          </a:extLst>
        </xdr:cNvPr>
        <xdr:cNvSpPr/>
      </xdr:nvSpPr>
      <xdr:spPr>
        <a:xfrm>
          <a:off x="6921500" y="105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125075</xdr:rowOff>
    </xdr:from>
    <xdr:to>
      <xdr:col>41</xdr:col>
      <xdr:colOff>50800</xdr:colOff>
      <xdr:row>61</xdr:row>
      <xdr:rowOff>134195</xdr:rowOff>
    </xdr:to>
    <xdr:cxnSp macro="">
      <xdr:nvCxnSpPr>
        <xdr:cNvPr id="257" name="直線コネクタ 256">
          <a:extLst>
            <a:ext uri="{FF2B5EF4-FFF2-40B4-BE49-F238E27FC236}">
              <a16:creationId xmlns:a16="http://schemas.microsoft.com/office/drawing/2014/main" id="{4C2E70D6-27CD-419B-8F1F-2AAA62209223}"/>
            </a:ext>
          </a:extLst>
        </xdr:cNvPr>
        <xdr:cNvCxnSpPr/>
      </xdr:nvCxnSpPr>
      <xdr:spPr>
        <a:xfrm flipV="1">
          <a:off x="6972300" y="10583525"/>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29B07CDD-8226-4E00-9826-FC0EAA7FF01F}"/>
            </a:ext>
          </a:extLst>
        </xdr:cNvPr>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BAD1C6CB-36D6-4697-84A6-0255180C90F5}"/>
            </a:ext>
          </a:extLst>
        </xdr:cNvPr>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3E56ED61-053C-4AA5-8792-CEB7D84EAED1}"/>
            </a:ext>
          </a:extLst>
        </xdr:cNvPr>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FB925BE5-4EC4-4E03-A9A9-E9D67F3C37F5}"/>
            </a:ext>
          </a:extLst>
        </xdr:cNvPr>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171046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B3F29CFB-0990-4C46-831E-51D764EED802}"/>
            </a:ext>
          </a:extLst>
        </xdr:cNvPr>
        <xdr:cNvSpPr txBox="1"/>
      </xdr:nvSpPr>
      <xdr:spPr>
        <a:xfrm>
          <a:off x="9327095" y="1028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8175</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E683D00E-0F60-4B15-B7DC-25088F144E5D}"/>
            </a:ext>
          </a:extLst>
        </xdr:cNvPr>
        <xdr:cNvSpPr txBox="1"/>
      </xdr:nvSpPr>
      <xdr:spPr>
        <a:xfrm>
          <a:off x="8450795" y="1029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20952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D73F24C3-AC8A-448F-8E26-5A52911BBE9F}"/>
            </a:ext>
          </a:extLst>
        </xdr:cNvPr>
        <xdr:cNvSpPr txBox="1"/>
      </xdr:nvSpPr>
      <xdr:spPr>
        <a:xfrm>
          <a:off x="7561795" y="1030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30072</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C2D8E7B0-1560-462A-A15A-525497914D77}"/>
            </a:ext>
          </a:extLst>
        </xdr:cNvPr>
        <xdr:cNvSpPr txBox="1"/>
      </xdr:nvSpPr>
      <xdr:spPr>
        <a:xfrm>
          <a:off x="6672795" y="1031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D9FA7137-A6C8-4A79-A7FF-C8AB278312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7BFF491B-9FAE-4E44-8057-421084FE422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7826CF7E-5BB5-4686-8518-A83B9D59253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AF829058-F185-4A68-B473-E9A992016BF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910A7ACB-6757-45AD-9C6F-ED1A87A0F2A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D152EEA3-08D5-4C6F-9CB6-BF25FCE6C7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DBE7FFA7-4312-4AD4-9C25-BC9D585C6F2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2470B3F-E339-4917-BB6D-61AA97AA307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9D00618A-C2E8-41DD-A80C-36CBCB83CBA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CDCBE82E-CADA-4BCA-A2CF-49B3958F0B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3B837E67-971F-4EA8-8351-2ACA5A83E48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57B6ECB1-C1EB-4FA7-8C30-57ABFEB1A82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EA25E17B-CD5E-47A4-B123-30A83249550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61D854F7-A597-4547-B352-D173C08DB28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A2A4BE3A-6228-45A9-A993-9BDC5088B12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8E77188F-2C5B-4557-A04F-72314B6B8F0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32E39905-87E9-41A9-B71B-9A69092B924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DBBF3D00-1D82-45F3-86BF-D5C9E0B516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ACC07E73-060D-4855-B553-685979C4A4D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55F973B6-E68E-495D-B7FD-2A63EDA1583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149179AF-31B1-45AB-9067-10FAF92865F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7B4DEBF9-6A83-400D-B8A3-AE53135A80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9285BA5A-6880-40D3-A918-B3C7F5AF752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F729F955-E522-4A2B-8A0C-162FF9DA3B1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7AFA2B3C-3624-4176-995B-278581D151A1}"/>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CC597042-9F04-41DD-BD86-1AE819E5B7BF}"/>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564D81E7-2565-42D1-AE89-86FB09B6887B}"/>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853CE195-A1F6-45E6-B1C1-0350C7A13429}"/>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28C118C9-6E3D-400E-BBDC-B99103B589C3}"/>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DF8FFB9C-717A-45B3-BF7F-6EEF4EF721F8}"/>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E7E240A5-E657-4F6E-9928-8C7A66696F5F}"/>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EF629E20-0A14-4A03-A670-FDD465FD76CC}"/>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EB039475-5E24-4979-AED0-31881868E426}"/>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E4D2A50A-E9DD-4F96-AF9C-29F64A83EB0E}"/>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3180BFF0-2F2A-4761-9FF2-632D50B09A34}"/>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E3CF606-92DA-445D-80C6-12FA2F725F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326C4E4-BC89-4DC5-87DF-A9820C38524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4094518-83F7-43BE-BD46-8E28B471E59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D9F99C9-4366-4406-992C-20D5C2BA7ED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E1A4E9B-246A-4AB4-BA37-20D333A716B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156845</xdr:rowOff>
    </xdr:from>
    <xdr:to>
      <xdr:col>24</xdr:col>
      <xdr:colOff>114300</xdr:colOff>
      <xdr:row>83</xdr:row>
      <xdr:rowOff>86995</xdr:rowOff>
    </xdr:to>
    <xdr:sp macro="" textlink="">
      <xdr:nvSpPr>
        <xdr:cNvPr id="306" name="楕円 305">
          <a:extLst>
            <a:ext uri="{FF2B5EF4-FFF2-40B4-BE49-F238E27FC236}">
              <a16:creationId xmlns:a16="http://schemas.microsoft.com/office/drawing/2014/main" id="{10BCB01B-681F-4454-B15E-54142ED3ABAB}"/>
            </a:ext>
          </a:extLst>
        </xdr:cNvPr>
        <xdr:cNvSpPr/>
      </xdr:nvSpPr>
      <xdr:spPr>
        <a:xfrm>
          <a:off x="4584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135272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BEE88647-90FA-4103-8CA2-767128E3191F}"/>
            </a:ext>
          </a:extLst>
        </xdr:cNvPr>
        <xdr:cNvSpPr txBox="1"/>
      </xdr:nvSpPr>
      <xdr:spPr>
        <a:xfrm>
          <a:off x="4673600"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308" name="楕円 307">
          <a:extLst>
            <a:ext uri="{FF2B5EF4-FFF2-40B4-BE49-F238E27FC236}">
              <a16:creationId xmlns:a16="http://schemas.microsoft.com/office/drawing/2014/main" id="{788D6B55-A217-41E5-BBDF-E58B757B2F71}"/>
            </a:ext>
          </a:extLst>
        </xdr:cNvPr>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36195</xdr:rowOff>
    </xdr:to>
    <xdr:cxnSp macro="">
      <xdr:nvCxnSpPr>
        <xdr:cNvPr id="309" name="直線コネクタ 308">
          <a:extLst>
            <a:ext uri="{FF2B5EF4-FFF2-40B4-BE49-F238E27FC236}">
              <a16:creationId xmlns:a16="http://schemas.microsoft.com/office/drawing/2014/main" id="{12A58F14-3C0E-4BC4-A535-6774C06BBFB5}"/>
            </a:ext>
          </a:extLst>
        </xdr:cNvPr>
        <xdr:cNvCxnSpPr/>
      </xdr:nvCxnSpPr>
      <xdr:spPr>
        <a:xfrm>
          <a:off x="3797300" y="142341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88264</xdr:rowOff>
    </xdr:from>
    <xdr:to>
      <xdr:col>15</xdr:col>
      <xdr:colOff>101600</xdr:colOff>
      <xdr:row>83</xdr:row>
      <xdr:rowOff>18414</xdr:rowOff>
    </xdr:to>
    <xdr:sp macro="" textlink="">
      <xdr:nvSpPr>
        <xdr:cNvPr id="310" name="楕円 309">
          <a:extLst>
            <a:ext uri="{FF2B5EF4-FFF2-40B4-BE49-F238E27FC236}">
              <a16:creationId xmlns:a16="http://schemas.microsoft.com/office/drawing/2014/main" id="{E0F87840-1446-4E58-9DAF-C126622ECB41}"/>
            </a:ext>
          </a:extLst>
        </xdr:cNvPr>
        <xdr:cNvSpPr/>
      </xdr:nvSpPr>
      <xdr:spPr>
        <a:xfrm>
          <a:off x="2857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139064</xdr:rowOff>
    </xdr:from>
    <xdr:to>
      <xdr:col>19</xdr:col>
      <xdr:colOff>177800</xdr:colOff>
      <xdr:row>83</xdr:row>
      <xdr:rowOff>3811</xdr:rowOff>
    </xdr:to>
    <xdr:cxnSp macro="">
      <xdr:nvCxnSpPr>
        <xdr:cNvPr id="311" name="直線コネクタ 310">
          <a:extLst>
            <a:ext uri="{FF2B5EF4-FFF2-40B4-BE49-F238E27FC236}">
              <a16:creationId xmlns:a16="http://schemas.microsoft.com/office/drawing/2014/main" id="{9F7246FE-934E-4BAF-9EE4-DE71AA558F1B}"/>
            </a:ext>
          </a:extLst>
        </xdr:cNvPr>
        <xdr:cNvCxnSpPr/>
      </xdr:nvCxnSpPr>
      <xdr:spPr>
        <a:xfrm>
          <a:off x="2908300" y="141979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52070</xdr:rowOff>
    </xdr:from>
    <xdr:to>
      <xdr:col>10</xdr:col>
      <xdr:colOff>165100</xdr:colOff>
      <xdr:row>82</xdr:row>
      <xdr:rowOff>153670</xdr:rowOff>
    </xdr:to>
    <xdr:sp macro="" textlink="">
      <xdr:nvSpPr>
        <xdr:cNvPr id="312" name="楕円 311">
          <a:extLst>
            <a:ext uri="{FF2B5EF4-FFF2-40B4-BE49-F238E27FC236}">
              <a16:creationId xmlns:a16="http://schemas.microsoft.com/office/drawing/2014/main" id="{A39962E9-5C0E-492B-A493-77103883B15B}"/>
            </a:ext>
          </a:extLst>
        </xdr:cNvPr>
        <xdr:cNvSpPr/>
      </xdr:nvSpPr>
      <xdr:spPr>
        <a:xfrm>
          <a:off x="1968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102870</xdr:rowOff>
    </xdr:from>
    <xdr:to>
      <xdr:col>15</xdr:col>
      <xdr:colOff>50800</xdr:colOff>
      <xdr:row>82</xdr:row>
      <xdr:rowOff>139064</xdr:rowOff>
    </xdr:to>
    <xdr:cxnSp macro="">
      <xdr:nvCxnSpPr>
        <xdr:cNvPr id="313" name="直線コネクタ 312">
          <a:extLst>
            <a:ext uri="{FF2B5EF4-FFF2-40B4-BE49-F238E27FC236}">
              <a16:creationId xmlns:a16="http://schemas.microsoft.com/office/drawing/2014/main" id="{4899AACD-2928-44C4-A1ED-1450A4ABEFA0}"/>
            </a:ext>
          </a:extLst>
        </xdr:cNvPr>
        <xdr:cNvCxnSpPr/>
      </xdr:nvCxnSpPr>
      <xdr:spPr>
        <a:xfrm>
          <a:off x="2019300" y="141617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xdr:rowOff>
    </xdr:from>
    <xdr:to>
      <xdr:col>6</xdr:col>
      <xdr:colOff>38100</xdr:colOff>
      <xdr:row>82</xdr:row>
      <xdr:rowOff>115570</xdr:rowOff>
    </xdr:to>
    <xdr:sp macro="" textlink="">
      <xdr:nvSpPr>
        <xdr:cNvPr id="314" name="楕円 313">
          <a:extLst>
            <a:ext uri="{FF2B5EF4-FFF2-40B4-BE49-F238E27FC236}">
              <a16:creationId xmlns:a16="http://schemas.microsoft.com/office/drawing/2014/main" id="{82FFFA32-3D44-43A5-8598-A9678ABD9BEF}"/>
            </a:ext>
          </a:extLst>
        </xdr:cNvPr>
        <xdr:cNvSpPr/>
      </xdr:nvSpPr>
      <xdr:spPr>
        <a:xfrm>
          <a:off x="1079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64770</xdr:rowOff>
    </xdr:from>
    <xdr:to>
      <xdr:col>10</xdr:col>
      <xdr:colOff>114300</xdr:colOff>
      <xdr:row>82</xdr:row>
      <xdr:rowOff>102870</xdr:rowOff>
    </xdr:to>
    <xdr:cxnSp macro="">
      <xdr:nvCxnSpPr>
        <xdr:cNvPr id="315" name="直線コネクタ 314">
          <a:extLst>
            <a:ext uri="{FF2B5EF4-FFF2-40B4-BE49-F238E27FC236}">
              <a16:creationId xmlns:a16="http://schemas.microsoft.com/office/drawing/2014/main" id="{79DE534A-DD00-4CD3-91E4-F5B067D482E7}"/>
            </a:ext>
          </a:extLst>
        </xdr:cNvPr>
        <xdr:cNvCxnSpPr/>
      </xdr:nvCxnSpPr>
      <xdr:spPr>
        <a:xfrm>
          <a:off x="1130300" y="14123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AFFD6F71-7169-48AB-9DFB-C5D3A94F79E6}"/>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D0715648-5261-4128-9AD2-47A4EFBA036D}"/>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06A09976-D6EE-4EB1-8A9E-D185879D7263}"/>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a:extLst>
            <a:ext uri="{FF2B5EF4-FFF2-40B4-BE49-F238E27FC236}">
              <a16:creationId xmlns:a16="http://schemas.microsoft.com/office/drawing/2014/main" id="{8A2CAB0B-1E75-4B05-A2E2-563DBC8107A7}"/>
            </a:ext>
          </a:extLst>
        </xdr:cNvPr>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320" name="n_1mainValue【公営住宅】&#10;有形固定資産減価償却率">
          <a:extLst>
            <a:ext uri="{FF2B5EF4-FFF2-40B4-BE49-F238E27FC236}">
              <a16:creationId xmlns:a16="http://schemas.microsoft.com/office/drawing/2014/main" id="{015D2605-C8CC-40AA-88AB-4061471DEACB}"/>
            </a:ext>
          </a:extLst>
        </xdr:cNvPr>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9541</xdr:rowOff>
    </xdr:from>
    <xdr:ext cx="405111" cy="259045"/>
    <xdr:sp macro="" textlink="">
      <xdr:nvSpPr>
        <xdr:cNvPr id="321" name="n_2mainValue【公営住宅】&#10;有形固定資産減価償却率">
          <a:extLst>
            <a:ext uri="{FF2B5EF4-FFF2-40B4-BE49-F238E27FC236}">
              <a16:creationId xmlns:a16="http://schemas.microsoft.com/office/drawing/2014/main" id="{1D14A884-BAF2-4E02-A390-9617890CBF0D}"/>
            </a:ext>
          </a:extLst>
        </xdr:cNvPr>
        <xdr:cNvSpPr txBox="1"/>
      </xdr:nvSpPr>
      <xdr:spPr>
        <a:xfrm>
          <a:off x="2705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144797</xdr:rowOff>
    </xdr:from>
    <xdr:ext cx="405111" cy="259045"/>
    <xdr:sp macro="" textlink="">
      <xdr:nvSpPr>
        <xdr:cNvPr id="322" name="n_3mainValue【公営住宅】&#10;有形固定資産減価償却率">
          <a:extLst>
            <a:ext uri="{FF2B5EF4-FFF2-40B4-BE49-F238E27FC236}">
              <a16:creationId xmlns:a16="http://schemas.microsoft.com/office/drawing/2014/main" id="{A0CF8BC5-41AB-462F-960E-CD01494F49C1}"/>
            </a:ext>
          </a:extLst>
        </xdr:cNvPr>
        <xdr:cNvSpPr txBox="1"/>
      </xdr:nvSpPr>
      <xdr:spPr>
        <a:xfrm>
          <a:off x="1816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23" name="n_4mainValue【公営住宅】&#10;有形固定資産減価償却率">
          <a:extLst>
            <a:ext uri="{FF2B5EF4-FFF2-40B4-BE49-F238E27FC236}">
              <a16:creationId xmlns:a16="http://schemas.microsoft.com/office/drawing/2014/main" id="{E2F7EAD3-8E9F-42C1-8A9A-6FD6A4DEF51A}"/>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70AF1AF-8F60-463A-BB22-055DFCA2F32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38E896B-BA16-41AC-A715-4031C227883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B38587A-378E-4FC7-B2DD-0C474A7020D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EB7E9B2-5EF2-4987-85DE-1733CB399A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D2DB8B9-7700-4BF6-A5C5-8121E73DB47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2C42858-B1B8-413C-A269-D7BB09AA2D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BD5F641-8081-4AB3-8F3A-3B21D9A0BD4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589DD66-B59B-41BB-8761-08C805E9111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B94986AA-38FC-4D02-B0F3-CFA76CB176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BB8C876-3CD4-4995-A882-B703D8C7FA7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3F5BFF38-F140-4264-B06F-3D0E67B7AE8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2448A17E-D9D4-4722-AAF8-230136E336D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A0B3C625-395B-434E-9DEB-AD8E613A61A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7E075D3-1648-4D45-BA68-CBCC9F73B84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4E3D04BD-D18F-4A6D-A32F-C08386B8D7E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2C4BED2F-F158-47E3-9F16-69CAD72D546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4F0FD731-A30E-43CC-A541-9DF1C12CFE4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90EC5731-99E3-4986-890E-984CB543498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C58C30D1-9BA8-4820-8513-4888C8D6594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22888BA3-91D7-4A58-B91D-273B1B238E6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90E20B0F-7D85-4E85-8654-1BF562C80D2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7FC435B1-BD14-4A67-92D8-0B79CAA6294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8821CE4-E722-4BED-BE2B-6CD15561E5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3D0AE3CA-C568-45F1-812F-E6544E229BD1}"/>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46CA1A96-B936-41C3-86FB-4C87D1EC3B25}"/>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F3CC503E-2972-4D44-B8E2-CB53C388829A}"/>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F00524C7-2E14-4DBA-AC5C-3DAB437A8187}"/>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48264BBB-7E53-4221-B946-653A535F317B}"/>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a16="http://schemas.microsoft.com/office/drawing/2014/main" id="{8478C9C8-0DA8-4721-A2A5-CE03D9A16699}"/>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20CBCEB0-3A86-4788-A1A6-A21282207049}"/>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AB2DBADE-6806-486F-9D88-1EEF93B1FDC9}"/>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2398CC84-D3B5-40C3-A648-08C6572440FE}"/>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F1EC5144-09E2-40BF-BADD-B3A4536A7AA1}"/>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F55239E2-A12D-44C7-85DE-026CCD437FF5}"/>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9FBCD33-9174-408B-B4C1-4EDC662F40A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CDCF638-A571-4F69-8A62-BD59474BEF5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95E14B4-D655-4C85-8245-418E10CAE0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02A526C-144B-45EB-A0B1-C0827D0E06B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7EE502D-5DBE-436C-AC13-3237B53953A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151892</xdr:rowOff>
    </xdr:from>
    <xdr:to>
      <xdr:col>55</xdr:col>
      <xdr:colOff>50800</xdr:colOff>
      <xdr:row>83</xdr:row>
      <xdr:rowOff>82042</xdr:rowOff>
    </xdr:to>
    <xdr:sp macro="" textlink="">
      <xdr:nvSpPr>
        <xdr:cNvPr id="363" name="楕円 362">
          <a:extLst>
            <a:ext uri="{FF2B5EF4-FFF2-40B4-BE49-F238E27FC236}">
              <a16:creationId xmlns:a16="http://schemas.microsoft.com/office/drawing/2014/main" id="{FDBBF957-836C-4FC5-AB03-F6A583A8B0A5}"/>
            </a:ext>
          </a:extLst>
        </xdr:cNvPr>
        <xdr:cNvSpPr/>
      </xdr:nvSpPr>
      <xdr:spPr>
        <a:xfrm>
          <a:off x="10426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3319</xdr:rowOff>
    </xdr:from>
    <xdr:ext cx="469744" cy="259045"/>
    <xdr:sp macro="" textlink="">
      <xdr:nvSpPr>
        <xdr:cNvPr id="364" name="【公営住宅】&#10;一人当たり面積該当値テキスト">
          <a:extLst>
            <a:ext uri="{FF2B5EF4-FFF2-40B4-BE49-F238E27FC236}">
              <a16:creationId xmlns:a16="http://schemas.microsoft.com/office/drawing/2014/main" id="{7AC3F18E-F763-428E-B1D8-8AD911FF2F6E}"/>
            </a:ext>
          </a:extLst>
        </xdr:cNvPr>
        <xdr:cNvSpPr txBox="1"/>
      </xdr:nvSpPr>
      <xdr:spPr>
        <a:xfrm>
          <a:off x="10515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153415</xdr:rowOff>
    </xdr:from>
    <xdr:to>
      <xdr:col>50</xdr:col>
      <xdr:colOff>165100</xdr:colOff>
      <xdr:row>83</xdr:row>
      <xdr:rowOff>83565</xdr:rowOff>
    </xdr:to>
    <xdr:sp macro="" textlink="">
      <xdr:nvSpPr>
        <xdr:cNvPr id="365" name="楕円 364">
          <a:extLst>
            <a:ext uri="{FF2B5EF4-FFF2-40B4-BE49-F238E27FC236}">
              <a16:creationId xmlns:a16="http://schemas.microsoft.com/office/drawing/2014/main" id="{FA8C0154-94CE-4BD7-B590-F08F33244302}"/>
            </a:ext>
          </a:extLst>
        </xdr:cNvPr>
        <xdr:cNvSpPr/>
      </xdr:nvSpPr>
      <xdr:spPr>
        <a:xfrm>
          <a:off x="9588500" y="142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31242</xdr:rowOff>
    </xdr:from>
    <xdr:to>
      <xdr:col>55</xdr:col>
      <xdr:colOff>0</xdr:colOff>
      <xdr:row>83</xdr:row>
      <xdr:rowOff>32765</xdr:rowOff>
    </xdr:to>
    <xdr:cxnSp macro="">
      <xdr:nvCxnSpPr>
        <xdr:cNvPr id="366" name="直線コネクタ 365">
          <a:extLst>
            <a:ext uri="{FF2B5EF4-FFF2-40B4-BE49-F238E27FC236}">
              <a16:creationId xmlns:a16="http://schemas.microsoft.com/office/drawing/2014/main" id="{EE752D1A-FC1E-4141-9419-9A92571A825D}"/>
            </a:ext>
          </a:extLst>
        </xdr:cNvPr>
        <xdr:cNvCxnSpPr/>
      </xdr:nvCxnSpPr>
      <xdr:spPr>
        <a:xfrm flipV="1">
          <a:off x="9639300" y="14261592"/>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67" name="楕円 366">
          <a:extLst>
            <a:ext uri="{FF2B5EF4-FFF2-40B4-BE49-F238E27FC236}">
              <a16:creationId xmlns:a16="http://schemas.microsoft.com/office/drawing/2014/main" id="{73C181F5-8E9D-4FE7-9D59-632E79B72A60}"/>
            </a:ext>
          </a:extLst>
        </xdr:cNvPr>
        <xdr:cNvSpPr/>
      </xdr:nvSpPr>
      <xdr:spPr>
        <a:xfrm>
          <a:off x="869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32765</xdr:rowOff>
    </xdr:from>
    <xdr:to>
      <xdr:col>50</xdr:col>
      <xdr:colOff>114300</xdr:colOff>
      <xdr:row>83</xdr:row>
      <xdr:rowOff>38100</xdr:rowOff>
    </xdr:to>
    <xdr:cxnSp macro="">
      <xdr:nvCxnSpPr>
        <xdr:cNvPr id="368" name="直線コネクタ 367">
          <a:extLst>
            <a:ext uri="{FF2B5EF4-FFF2-40B4-BE49-F238E27FC236}">
              <a16:creationId xmlns:a16="http://schemas.microsoft.com/office/drawing/2014/main" id="{9C0F8039-8061-4CAE-8E61-F50FD6293A7A}"/>
            </a:ext>
          </a:extLst>
        </xdr:cNvPr>
        <xdr:cNvCxnSpPr/>
      </xdr:nvCxnSpPr>
      <xdr:spPr>
        <a:xfrm flipV="1">
          <a:off x="8750300" y="1426311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164085</xdr:rowOff>
    </xdr:from>
    <xdr:to>
      <xdr:col>41</xdr:col>
      <xdr:colOff>101600</xdr:colOff>
      <xdr:row>83</xdr:row>
      <xdr:rowOff>94235</xdr:rowOff>
    </xdr:to>
    <xdr:sp macro="" textlink="">
      <xdr:nvSpPr>
        <xdr:cNvPr id="369" name="楕円 368">
          <a:extLst>
            <a:ext uri="{FF2B5EF4-FFF2-40B4-BE49-F238E27FC236}">
              <a16:creationId xmlns:a16="http://schemas.microsoft.com/office/drawing/2014/main" id="{4C0005ED-3460-44E4-84C7-50D8B2BEB5D6}"/>
            </a:ext>
          </a:extLst>
        </xdr:cNvPr>
        <xdr:cNvSpPr/>
      </xdr:nvSpPr>
      <xdr:spPr>
        <a:xfrm>
          <a:off x="7810500" y="142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38100</xdr:rowOff>
    </xdr:from>
    <xdr:to>
      <xdr:col>45</xdr:col>
      <xdr:colOff>177800</xdr:colOff>
      <xdr:row>83</xdr:row>
      <xdr:rowOff>43435</xdr:rowOff>
    </xdr:to>
    <xdr:cxnSp macro="">
      <xdr:nvCxnSpPr>
        <xdr:cNvPr id="370" name="直線コネクタ 369">
          <a:extLst>
            <a:ext uri="{FF2B5EF4-FFF2-40B4-BE49-F238E27FC236}">
              <a16:creationId xmlns:a16="http://schemas.microsoft.com/office/drawing/2014/main" id="{D784E93D-440F-4E8F-9FEA-EB7121EF6C19}"/>
            </a:ext>
          </a:extLst>
        </xdr:cNvPr>
        <xdr:cNvCxnSpPr/>
      </xdr:nvCxnSpPr>
      <xdr:spPr>
        <a:xfrm flipV="1">
          <a:off x="7861300" y="1426845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168656</xdr:rowOff>
    </xdr:from>
    <xdr:to>
      <xdr:col>36</xdr:col>
      <xdr:colOff>165100</xdr:colOff>
      <xdr:row>83</xdr:row>
      <xdr:rowOff>98806</xdr:rowOff>
    </xdr:to>
    <xdr:sp macro="" textlink="">
      <xdr:nvSpPr>
        <xdr:cNvPr id="371" name="楕円 370">
          <a:extLst>
            <a:ext uri="{FF2B5EF4-FFF2-40B4-BE49-F238E27FC236}">
              <a16:creationId xmlns:a16="http://schemas.microsoft.com/office/drawing/2014/main" id="{8E020646-5117-4CD4-B4A0-53FCF64DA6FB}"/>
            </a:ext>
          </a:extLst>
        </xdr:cNvPr>
        <xdr:cNvSpPr/>
      </xdr:nvSpPr>
      <xdr:spPr>
        <a:xfrm>
          <a:off x="6921500" y="142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43435</xdr:rowOff>
    </xdr:from>
    <xdr:to>
      <xdr:col>41</xdr:col>
      <xdr:colOff>50800</xdr:colOff>
      <xdr:row>83</xdr:row>
      <xdr:rowOff>48006</xdr:rowOff>
    </xdr:to>
    <xdr:cxnSp macro="">
      <xdr:nvCxnSpPr>
        <xdr:cNvPr id="372" name="直線コネクタ 371">
          <a:extLst>
            <a:ext uri="{FF2B5EF4-FFF2-40B4-BE49-F238E27FC236}">
              <a16:creationId xmlns:a16="http://schemas.microsoft.com/office/drawing/2014/main" id="{2D18C445-CEF3-4743-8630-8F1F2D2C044F}"/>
            </a:ext>
          </a:extLst>
        </xdr:cNvPr>
        <xdr:cNvCxnSpPr/>
      </xdr:nvCxnSpPr>
      <xdr:spPr>
        <a:xfrm flipV="1">
          <a:off x="6972300" y="14273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a:extLst>
            <a:ext uri="{FF2B5EF4-FFF2-40B4-BE49-F238E27FC236}">
              <a16:creationId xmlns:a16="http://schemas.microsoft.com/office/drawing/2014/main" id="{8A77125F-9292-44A6-82D6-D84228380B18}"/>
            </a:ext>
          </a:extLst>
        </xdr:cNvPr>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a:extLst>
            <a:ext uri="{FF2B5EF4-FFF2-40B4-BE49-F238E27FC236}">
              <a16:creationId xmlns:a16="http://schemas.microsoft.com/office/drawing/2014/main" id="{B6DDBC44-EEB1-41A0-96CA-59F00B73A6BD}"/>
            </a:ext>
          </a:extLst>
        </xdr:cNvPr>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a:extLst>
            <a:ext uri="{FF2B5EF4-FFF2-40B4-BE49-F238E27FC236}">
              <a16:creationId xmlns:a16="http://schemas.microsoft.com/office/drawing/2014/main" id="{8063DC68-77C1-42F0-B1BE-3FE34B04C615}"/>
            </a:ext>
          </a:extLst>
        </xdr:cNvPr>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a:extLst>
            <a:ext uri="{FF2B5EF4-FFF2-40B4-BE49-F238E27FC236}">
              <a16:creationId xmlns:a16="http://schemas.microsoft.com/office/drawing/2014/main" id="{26A54874-A3AC-40FC-A42C-835F07A0BFBC}"/>
            </a:ext>
          </a:extLst>
        </xdr:cNvPr>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100092</xdr:rowOff>
    </xdr:from>
    <xdr:ext cx="469744" cy="259045"/>
    <xdr:sp macro="" textlink="">
      <xdr:nvSpPr>
        <xdr:cNvPr id="377" name="n_1mainValue【公営住宅】&#10;一人当たり面積">
          <a:extLst>
            <a:ext uri="{FF2B5EF4-FFF2-40B4-BE49-F238E27FC236}">
              <a16:creationId xmlns:a16="http://schemas.microsoft.com/office/drawing/2014/main" id="{EBCAB42E-64CE-4279-86C9-ED1C388F1B0C}"/>
            </a:ext>
          </a:extLst>
        </xdr:cNvPr>
        <xdr:cNvSpPr txBox="1"/>
      </xdr:nvSpPr>
      <xdr:spPr>
        <a:xfrm>
          <a:off x="9391727" y="1398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378" name="n_2mainValue【公営住宅】&#10;一人当たり面積">
          <a:extLst>
            <a:ext uri="{FF2B5EF4-FFF2-40B4-BE49-F238E27FC236}">
              <a16:creationId xmlns:a16="http://schemas.microsoft.com/office/drawing/2014/main" id="{B761D142-E39A-4A67-BB57-95CA9E7403A1}"/>
            </a:ext>
          </a:extLst>
        </xdr:cNvPr>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110762</xdr:rowOff>
    </xdr:from>
    <xdr:ext cx="469744" cy="259045"/>
    <xdr:sp macro="" textlink="">
      <xdr:nvSpPr>
        <xdr:cNvPr id="379" name="n_3mainValue【公営住宅】&#10;一人当たり面積">
          <a:extLst>
            <a:ext uri="{FF2B5EF4-FFF2-40B4-BE49-F238E27FC236}">
              <a16:creationId xmlns:a16="http://schemas.microsoft.com/office/drawing/2014/main" id="{E59B4F8B-7AE7-450D-A697-2B008DB9E534}"/>
            </a:ext>
          </a:extLst>
        </xdr:cNvPr>
        <xdr:cNvSpPr txBox="1"/>
      </xdr:nvSpPr>
      <xdr:spPr>
        <a:xfrm>
          <a:off x="7626427"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115333</xdr:rowOff>
    </xdr:from>
    <xdr:ext cx="469744" cy="259045"/>
    <xdr:sp macro="" textlink="">
      <xdr:nvSpPr>
        <xdr:cNvPr id="380" name="n_4mainValue【公営住宅】&#10;一人当たり面積">
          <a:extLst>
            <a:ext uri="{FF2B5EF4-FFF2-40B4-BE49-F238E27FC236}">
              <a16:creationId xmlns:a16="http://schemas.microsoft.com/office/drawing/2014/main" id="{E358A7DF-7651-4D44-A68F-D4270EBE4774}"/>
            </a:ext>
          </a:extLst>
        </xdr:cNvPr>
        <xdr:cNvSpPr txBox="1"/>
      </xdr:nvSpPr>
      <xdr:spPr>
        <a:xfrm>
          <a:off x="6737427"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32D505F1-E293-496C-B68A-37AD29EB56E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2FFF9F84-1A23-48FC-92ED-C3F46DC847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8A4140EC-6865-49DC-97F4-0626B8215AB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E776CF64-3382-4754-BB77-D3B6213CD0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1E8DECD1-CC61-4CEE-B687-0C2EA63B31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A2FA4739-0769-4AF4-AD2A-D86C12A018C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7E9D850D-4FCE-4CE6-BA65-E04BD4CE7D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E68A0D79-0456-4E33-BFDF-5F0352C3A9D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E6B11568-E65C-471B-86DA-DE5C20960C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BC36A1FB-FEAF-4D7C-872B-85479E5080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C7E09505-44A9-44BF-A47F-A1F082D6F0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A71A97B2-88B1-4B0E-92B0-95897F4EE7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8B9D9253-4569-4B74-9FE9-C5C0587C024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95E0DA2D-A540-4EE1-A730-D96401F4D62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E76BC734-581D-4F23-A888-B77227836A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E221E04E-9F6B-406A-ADD3-C46052B22EE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4BB74F32-F5E8-475B-9920-A1656069AE4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AD08EAD1-D4DB-48A2-BAF1-92746EA6F5F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36F014E6-B58B-44DF-82B2-9112598F80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5C21AAD1-43A1-40C8-9612-E6050323F1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DB02A692-57BD-4806-9FD9-AE39C0DBDB4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7D0B8D64-54EB-4D21-8538-71F9DE5A92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79C4E148-9349-4625-96BA-3AF87280F27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D0ABE737-AB54-4F34-A826-5BC3644651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DEC4F5F7-423D-45CD-B25E-1589380208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544AF17C-F148-4FFE-A179-F9BBDB2E63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6B161AAC-34AE-452B-9627-FC200454719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9CEB39E7-0998-4AF4-8F16-1151CF518FE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66AB6782-893D-4F73-96D0-2C94280F4CD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3A32DC42-FE03-4EFE-A4EE-99B24F31DB9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D9BDAE3A-27AA-4E43-871B-491DA6B4422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29487A09-3D16-4C58-B172-B7DD2A2D246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E3471104-6CED-45F0-84FC-A5D2485C2C9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88CC6492-66E2-4147-BB1B-FA374390791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6CC4734C-6368-43DE-BF36-9F38BC5743F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99E4FAF-87E8-42D1-B439-600D8E27253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63981DB0-F197-4E30-ACA6-905723973E4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3B7D96FD-1DF9-4F37-A131-9A83232457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79E215FA-42DD-4E1A-B11F-F3C4C3096C2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BE31CAD1-AEA2-4E82-83AD-5B0BD76E8D5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1BCCAFE4-C980-4C18-934C-FDAF9705EF81}"/>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ADCA608A-A2A8-49C1-8EF3-69782FB7510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96BE1570-2164-45CE-9087-92C2A955EC2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28DF0441-103A-4253-9F33-6EDC104880DB}"/>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6D79F081-8C68-4F6A-AEAA-ADA918608F43}"/>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1EB1C979-F718-46BD-A6D3-D200257359F7}"/>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AB8D60B2-3BF7-41F5-8417-F4A5FC2561D8}"/>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7A1D1B66-9895-4023-A5D7-51C4564973BA}"/>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80ABD009-D2A1-409D-8FDC-CA4A704FDC3E}"/>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D858C7D7-9A9B-4917-9AD1-80505FD26238}"/>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30E1EE85-6350-4DAA-8211-49C105097B8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826E6FC-8C06-4925-92F2-B64310C7D42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EFF11DA-72BE-4D5F-B176-198E7912BFC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6615B7F-23E6-4EC7-A5F2-CDCAF1884E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3E3AD0F-8AB4-49E1-B8FD-45E7C69B4A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BF3DFF7-9FC7-4484-AE8F-F3912B7F5C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25400</xdr:rowOff>
    </xdr:from>
    <xdr:to>
      <xdr:col>85</xdr:col>
      <xdr:colOff>177800</xdr:colOff>
      <xdr:row>41</xdr:row>
      <xdr:rowOff>127000</xdr:rowOff>
    </xdr:to>
    <xdr:sp macro="" textlink="">
      <xdr:nvSpPr>
        <xdr:cNvPr id="437" name="楕円 436">
          <a:extLst>
            <a:ext uri="{FF2B5EF4-FFF2-40B4-BE49-F238E27FC236}">
              <a16:creationId xmlns:a16="http://schemas.microsoft.com/office/drawing/2014/main" id="{8F8E42F0-FAB8-4428-9547-08FFCCB83644}"/>
            </a:ext>
          </a:extLst>
        </xdr:cNvPr>
        <xdr:cNvSpPr/>
      </xdr:nvSpPr>
      <xdr:spPr>
        <a:xfrm>
          <a:off x="16268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3827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56785301-110A-4EE8-B1AD-53924E8097C1}"/>
            </a:ext>
          </a:extLst>
        </xdr:cNvPr>
        <xdr:cNvSpPr txBox="1"/>
      </xdr:nvSpPr>
      <xdr:spPr>
        <a:xfrm>
          <a:off x="16357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25400</xdr:rowOff>
    </xdr:from>
    <xdr:to>
      <xdr:col>81</xdr:col>
      <xdr:colOff>101600</xdr:colOff>
      <xdr:row>41</xdr:row>
      <xdr:rowOff>127000</xdr:rowOff>
    </xdr:to>
    <xdr:sp macro="" textlink="">
      <xdr:nvSpPr>
        <xdr:cNvPr id="439" name="楕円 438">
          <a:extLst>
            <a:ext uri="{FF2B5EF4-FFF2-40B4-BE49-F238E27FC236}">
              <a16:creationId xmlns:a16="http://schemas.microsoft.com/office/drawing/2014/main" id="{BCE7FD23-5005-4D53-B8BD-12297F9CF7CE}"/>
            </a:ext>
          </a:extLst>
        </xdr:cNvPr>
        <xdr:cNvSpPr/>
      </xdr:nvSpPr>
      <xdr:spPr>
        <a:xfrm>
          <a:off x="1543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76200</xdr:rowOff>
    </xdr:from>
    <xdr:to>
      <xdr:col>85</xdr:col>
      <xdr:colOff>127000</xdr:colOff>
      <xdr:row>41</xdr:row>
      <xdr:rowOff>76200</xdr:rowOff>
    </xdr:to>
    <xdr:cxnSp macro="">
      <xdr:nvCxnSpPr>
        <xdr:cNvPr id="440" name="直線コネクタ 439">
          <a:extLst>
            <a:ext uri="{FF2B5EF4-FFF2-40B4-BE49-F238E27FC236}">
              <a16:creationId xmlns:a16="http://schemas.microsoft.com/office/drawing/2014/main" id="{1BC31C84-AB88-4422-8B4A-A848005B67F3}"/>
            </a:ext>
          </a:extLst>
        </xdr:cNvPr>
        <xdr:cNvCxnSpPr/>
      </xdr:nvCxnSpPr>
      <xdr:spPr>
        <a:xfrm>
          <a:off x="154813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12065</xdr:rowOff>
    </xdr:from>
    <xdr:to>
      <xdr:col>76</xdr:col>
      <xdr:colOff>165100</xdr:colOff>
      <xdr:row>41</xdr:row>
      <xdr:rowOff>113665</xdr:rowOff>
    </xdr:to>
    <xdr:sp macro="" textlink="">
      <xdr:nvSpPr>
        <xdr:cNvPr id="441" name="楕円 440">
          <a:extLst>
            <a:ext uri="{FF2B5EF4-FFF2-40B4-BE49-F238E27FC236}">
              <a16:creationId xmlns:a16="http://schemas.microsoft.com/office/drawing/2014/main" id="{533BCF61-5A24-4FA3-ABE0-DD25FCCCF380}"/>
            </a:ext>
          </a:extLst>
        </xdr:cNvPr>
        <xdr:cNvSpPr/>
      </xdr:nvSpPr>
      <xdr:spPr>
        <a:xfrm>
          <a:off x="14541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62865</xdr:rowOff>
    </xdr:from>
    <xdr:to>
      <xdr:col>81</xdr:col>
      <xdr:colOff>50800</xdr:colOff>
      <xdr:row>41</xdr:row>
      <xdr:rowOff>76200</xdr:rowOff>
    </xdr:to>
    <xdr:cxnSp macro="">
      <xdr:nvCxnSpPr>
        <xdr:cNvPr id="442" name="直線コネクタ 441">
          <a:extLst>
            <a:ext uri="{FF2B5EF4-FFF2-40B4-BE49-F238E27FC236}">
              <a16:creationId xmlns:a16="http://schemas.microsoft.com/office/drawing/2014/main" id="{E66C1ABD-D67A-4F3F-9E20-A1C6854BB3A7}"/>
            </a:ext>
          </a:extLst>
        </xdr:cNvPr>
        <xdr:cNvCxnSpPr/>
      </xdr:nvCxnSpPr>
      <xdr:spPr>
        <a:xfrm>
          <a:off x="14592300" y="70923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21590</xdr:rowOff>
    </xdr:from>
    <xdr:to>
      <xdr:col>72</xdr:col>
      <xdr:colOff>38100</xdr:colOff>
      <xdr:row>41</xdr:row>
      <xdr:rowOff>123190</xdr:rowOff>
    </xdr:to>
    <xdr:sp macro="" textlink="">
      <xdr:nvSpPr>
        <xdr:cNvPr id="443" name="楕円 442">
          <a:extLst>
            <a:ext uri="{FF2B5EF4-FFF2-40B4-BE49-F238E27FC236}">
              <a16:creationId xmlns:a16="http://schemas.microsoft.com/office/drawing/2014/main" id="{F962CED0-F44E-426A-946C-A7FF8CE8D822}"/>
            </a:ext>
          </a:extLst>
        </xdr:cNvPr>
        <xdr:cNvSpPr/>
      </xdr:nvSpPr>
      <xdr:spPr>
        <a:xfrm>
          <a:off x="13652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62865</xdr:rowOff>
    </xdr:from>
    <xdr:to>
      <xdr:col>76</xdr:col>
      <xdr:colOff>114300</xdr:colOff>
      <xdr:row>41</xdr:row>
      <xdr:rowOff>72390</xdr:rowOff>
    </xdr:to>
    <xdr:cxnSp macro="">
      <xdr:nvCxnSpPr>
        <xdr:cNvPr id="444" name="直線コネクタ 443">
          <a:extLst>
            <a:ext uri="{FF2B5EF4-FFF2-40B4-BE49-F238E27FC236}">
              <a16:creationId xmlns:a16="http://schemas.microsoft.com/office/drawing/2014/main" id="{D10F4EDF-7937-43B0-9F2A-A2C22432D14D}"/>
            </a:ext>
          </a:extLst>
        </xdr:cNvPr>
        <xdr:cNvCxnSpPr/>
      </xdr:nvCxnSpPr>
      <xdr:spPr>
        <a:xfrm flipV="1">
          <a:off x="13703300" y="70923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118745</xdr:rowOff>
    </xdr:from>
    <xdr:to>
      <xdr:col>67</xdr:col>
      <xdr:colOff>101600</xdr:colOff>
      <xdr:row>42</xdr:row>
      <xdr:rowOff>48895</xdr:rowOff>
    </xdr:to>
    <xdr:sp macro="" textlink="">
      <xdr:nvSpPr>
        <xdr:cNvPr id="445" name="楕円 444">
          <a:extLst>
            <a:ext uri="{FF2B5EF4-FFF2-40B4-BE49-F238E27FC236}">
              <a16:creationId xmlns:a16="http://schemas.microsoft.com/office/drawing/2014/main" id="{5C25C504-4973-4605-A555-6950833B192D}"/>
            </a:ext>
          </a:extLst>
        </xdr:cNvPr>
        <xdr:cNvSpPr/>
      </xdr:nvSpPr>
      <xdr:spPr>
        <a:xfrm>
          <a:off x="12763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72390</xdr:rowOff>
    </xdr:from>
    <xdr:to>
      <xdr:col>71</xdr:col>
      <xdr:colOff>177800</xdr:colOff>
      <xdr:row>41</xdr:row>
      <xdr:rowOff>169545</xdr:rowOff>
    </xdr:to>
    <xdr:cxnSp macro="">
      <xdr:nvCxnSpPr>
        <xdr:cNvPr id="446" name="直線コネクタ 445">
          <a:extLst>
            <a:ext uri="{FF2B5EF4-FFF2-40B4-BE49-F238E27FC236}">
              <a16:creationId xmlns:a16="http://schemas.microsoft.com/office/drawing/2014/main" id="{341E7AAB-E1BC-410A-A343-1D8D09399B77}"/>
            </a:ext>
          </a:extLst>
        </xdr:cNvPr>
        <xdr:cNvCxnSpPr/>
      </xdr:nvCxnSpPr>
      <xdr:spPr>
        <a:xfrm flipV="1">
          <a:off x="12814300" y="71018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9243FE1E-C25B-4CE3-932E-464E5C19245B}"/>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B1FE768E-A965-4BA2-B077-903B036C9D43}"/>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FEC11C7F-F168-4321-ACEE-D00230675FDD}"/>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30C9713-26D9-44A6-9A35-B3B599C4E53C}"/>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118127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62ECFB88-5C1A-46E5-BF33-A189303EC9AB}"/>
            </a:ext>
          </a:extLst>
        </xdr:cNvPr>
        <xdr:cNvSpPr txBox="1"/>
      </xdr:nvSpPr>
      <xdr:spPr>
        <a:xfrm>
          <a:off x="15266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104792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87B4EF8-7954-4DD6-AE41-75095872E39D}"/>
            </a:ext>
          </a:extLst>
        </xdr:cNvPr>
        <xdr:cNvSpPr txBox="1"/>
      </xdr:nvSpPr>
      <xdr:spPr>
        <a:xfrm>
          <a:off x="14389744"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114317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455D1672-FAC5-47CD-81BE-F3CCC9B09763}"/>
            </a:ext>
          </a:extLst>
        </xdr:cNvPr>
        <xdr:cNvSpPr txBox="1"/>
      </xdr:nvSpPr>
      <xdr:spPr>
        <a:xfrm>
          <a:off x="135007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40022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D1BFB0AC-C6CD-4FC1-B6D9-BF4F23ED7C07}"/>
            </a:ext>
          </a:extLst>
        </xdr:cNvPr>
        <xdr:cNvSpPr txBox="1"/>
      </xdr:nvSpPr>
      <xdr:spPr>
        <a:xfrm>
          <a:off x="12611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8240C08E-D929-48EC-8B91-37A916A425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7145DEFC-2311-4590-9F72-4E376C784F3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6696DA9F-401E-4982-90EB-9921EB46F13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6699010A-1C9D-41D0-BDB0-3221E857031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6E0BD49-260A-478D-A466-2E8BD07A77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0D7B549-9B2F-43C8-AD05-2B62DC9BE57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EC4AF88D-DCBC-4D48-BDFA-C19204F16AD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595BE841-2334-4173-97D3-6524796EA65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99EDC359-E227-4180-813D-66831DCECF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EEF9CF6C-4BF6-457A-8478-16B3ED5C5D6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BEEF0406-AA5F-4363-BC9F-26EA09AAE23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36038B72-10A4-4C12-99C9-3D90F58EF58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9E05D729-D4E6-410C-A723-1716B8D3F43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E62D6895-8EBE-4709-AC5A-B969FA29A14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6070D054-9AE2-4378-8632-6FC71F9F3E2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30059DC-C985-4626-B04F-69C2D4B5088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46B854A2-4B0C-4942-B94E-46D8E8F7ACA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BDD9A62A-5317-4C3A-85D9-0EB00F2DE8A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D41218EF-B77E-48DC-A7F0-B5F027A2D8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EB49F6DF-8C81-47E5-AE79-B9D40A05433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BC9F97A8-4AED-46C5-8B7A-7969F62DA2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0B635942-CB35-471B-B8BF-850BD3A51362}"/>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A5A77D53-2442-4A1E-97E1-3E6FD1F2F2BB}"/>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5CD03B9E-0132-470B-B2AB-7120EFFBF6C1}"/>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854B3937-00CF-49D3-B1A1-AA376BF2A579}"/>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3FF29319-20D2-41E9-A250-28049E643CDF}"/>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B2CEF4A-139C-4A39-9627-88BBB98AC7A4}"/>
            </a:ext>
          </a:extLst>
        </xdr:cNvPr>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B1BE82A3-5FA7-4EFE-A89D-A97CC203AD6A}"/>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7D31E2B5-C8B7-4BCF-B7B4-AB8EA0668D0A}"/>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2AAF9956-F1C0-4F66-B532-6F3E847CC4B5}"/>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DB29B7A0-0A72-4C81-B3F6-50B1636904C1}"/>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3685E2AF-617A-4BA8-B785-FCC7C6EA284D}"/>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66DCE7A-66E7-4DBF-8D59-6FE4ACA2B71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4231D97-9F4B-4DCE-A503-EECA8C046AB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CD8A125-FF34-41EA-B749-7891AB0FA0D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6E87FE8-C7C3-463B-8FFB-2DB8A57E4D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4953942-0E87-4DD4-979E-610B65081BE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92" name="楕円 491">
          <a:extLst>
            <a:ext uri="{FF2B5EF4-FFF2-40B4-BE49-F238E27FC236}">
              <a16:creationId xmlns:a16="http://schemas.microsoft.com/office/drawing/2014/main" id="{E5DAF8B7-90FA-457B-A3C3-5155C95DD411}"/>
            </a:ext>
          </a:extLst>
        </xdr:cNvPr>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2501C03A-2440-419E-968E-2ECFD8328512}"/>
            </a:ext>
          </a:extLst>
        </xdr:cNvPr>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20828</xdr:rowOff>
    </xdr:from>
    <xdr:to>
      <xdr:col>112</xdr:col>
      <xdr:colOff>38100</xdr:colOff>
      <xdr:row>40</xdr:row>
      <xdr:rowOff>122428</xdr:rowOff>
    </xdr:to>
    <xdr:sp macro="" textlink="">
      <xdr:nvSpPr>
        <xdr:cNvPr id="494" name="楕円 493">
          <a:extLst>
            <a:ext uri="{FF2B5EF4-FFF2-40B4-BE49-F238E27FC236}">
              <a16:creationId xmlns:a16="http://schemas.microsoft.com/office/drawing/2014/main" id="{D6665247-3C80-4D49-AF73-C657DF03ECD4}"/>
            </a:ext>
          </a:extLst>
        </xdr:cNvPr>
        <xdr:cNvSpPr/>
      </xdr:nvSpPr>
      <xdr:spPr>
        <a:xfrm>
          <a:off x="21272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71628</xdr:rowOff>
    </xdr:from>
    <xdr:to>
      <xdr:col>116</xdr:col>
      <xdr:colOff>63500</xdr:colOff>
      <xdr:row>40</xdr:row>
      <xdr:rowOff>121920</xdr:rowOff>
    </xdr:to>
    <xdr:cxnSp macro="">
      <xdr:nvCxnSpPr>
        <xdr:cNvPr id="495" name="直線コネクタ 494">
          <a:extLst>
            <a:ext uri="{FF2B5EF4-FFF2-40B4-BE49-F238E27FC236}">
              <a16:creationId xmlns:a16="http://schemas.microsoft.com/office/drawing/2014/main" id="{24706E05-2909-481E-BF65-DD1014419248}"/>
            </a:ext>
          </a:extLst>
        </xdr:cNvPr>
        <xdr:cNvCxnSpPr/>
      </xdr:nvCxnSpPr>
      <xdr:spPr>
        <a:xfrm>
          <a:off x="21323300" y="6929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496" name="楕円 495">
          <a:extLst>
            <a:ext uri="{FF2B5EF4-FFF2-40B4-BE49-F238E27FC236}">
              <a16:creationId xmlns:a16="http://schemas.microsoft.com/office/drawing/2014/main" id="{1FD6A54B-2A33-46B0-94FA-51C7A01BF547}"/>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71628</xdr:rowOff>
    </xdr:from>
    <xdr:to>
      <xdr:col>111</xdr:col>
      <xdr:colOff>177800</xdr:colOff>
      <xdr:row>40</xdr:row>
      <xdr:rowOff>76200</xdr:rowOff>
    </xdr:to>
    <xdr:cxnSp macro="">
      <xdr:nvCxnSpPr>
        <xdr:cNvPr id="497" name="直線コネクタ 496">
          <a:extLst>
            <a:ext uri="{FF2B5EF4-FFF2-40B4-BE49-F238E27FC236}">
              <a16:creationId xmlns:a16="http://schemas.microsoft.com/office/drawing/2014/main" id="{E0573855-B7E6-41EE-A61E-95837E719E9E}"/>
            </a:ext>
          </a:extLst>
        </xdr:cNvPr>
        <xdr:cNvCxnSpPr/>
      </xdr:nvCxnSpPr>
      <xdr:spPr>
        <a:xfrm flipV="1">
          <a:off x="20434300" y="692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27686</xdr:rowOff>
    </xdr:from>
    <xdr:to>
      <xdr:col>102</xdr:col>
      <xdr:colOff>165100</xdr:colOff>
      <xdr:row>40</xdr:row>
      <xdr:rowOff>129286</xdr:rowOff>
    </xdr:to>
    <xdr:sp macro="" textlink="">
      <xdr:nvSpPr>
        <xdr:cNvPr id="498" name="楕円 497">
          <a:extLst>
            <a:ext uri="{FF2B5EF4-FFF2-40B4-BE49-F238E27FC236}">
              <a16:creationId xmlns:a16="http://schemas.microsoft.com/office/drawing/2014/main" id="{289F9C48-662C-41CA-B5C6-8A9B08BE99F7}"/>
            </a:ext>
          </a:extLst>
        </xdr:cNvPr>
        <xdr:cNvSpPr/>
      </xdr:nvSpPr>
      <xdr:spPr>
        <a:xfrm>
          <a:off x="19494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78486</xdr:rowOff>
    </xdr:to>
    <xdr:cxnSp macro="">
      <xdr:nvCxnSpPr>
        <xdr:cNvPr id="499" name="直線コネクタ 498">
          <a:extLst>
            <a:ext uri="{FF2B5EF4-FFF2-40B4-BE49-F238E27FC236}">
              <a16:creationId xmlns:a16="http://schemas.microsoft.com/office/drawing/2014/main" id="{0E39DE8E-2DA0-4ED2-86E0-3B8AB5CBBDFD}"/>
            </a:ext>
          </a:extLst>
        </xdr:cNvPr>
        <xdr:cNvCxnSpPr/>
      </xdr:nvCxnSpPr>
      <xdr:spPr>
        <a:xfrm flipV="1">
          <a:off x="19545300" y="69342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29972</xdr:rowOff>
    </xdr:from>
    <xdr:to>
      <xdr:col>98</xdr:col>
      <xdr:colOff>38100</xdr:colOff>
      <xdr:row>40</xdr:row>
      <xdr:rowOff>131572</xdr:rowOff>
    </xdr:to>
    <xdr:sp macro="" textlink="">
      <xdr:nvSpPr>
        <xdr:cNvPr id="500" name="楕円 499">
          <a:extLst>
            <a:ext uri="{FF2B5EF4-FFF2-40B4-BE49-F238E27FC236}">
              <a16:creationId xmlns:a16="http://schemas.microsoft.com/office/drawing/2014/main" id="{BDBF90D0-B288-4DB5-8D46-C30E6C2125BA}"/>
            </a:ext>
          </a:extLst>
        </xdr:cNvPr>
        <xdr:cNvSpPr/>
      </xdr:nvSpPr>
      <xdr:spPr>
        <a:xfrm>
          <a:off x="18605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78486</xdr:rowOff>
    </xdr:from>
    <xdr:to>
      <xdr:col>102</xdr:col>
      <xdr:colOff>114300</xdr:colOff>
      <xdr:row>40</xdr:row>
      <xdr:rowOff>80772</xdr:rowOff>
    </xdr:to>
    <xdr:cxnSp macro="">
      <xdr:nvCxnSpPr>
        <xdr:cNvPr id="501" name="直線コネクタ 500">
          <a:extLst>
            <a:ext uri="{FF2B5EF4-FFF2-40B4-BE49-F238E27FC236}">
              <a16:creationId xmlns:a16="http://schemas.microsoft.com/office/drawing/2014/main" id="{13F0A31E-8884-42CF-BA19-DA2FA8EEDA53}"/>
            </a:ext>
          </a:extLst>
        </xdr:cNvPr>
        <xdr:cNvCxnSpPr/>
      </xdr:nvCxnSpPr>
      <xdr:spPr>
        <a:xfrm flipV="1">
          <a:off x="18656300" y="6936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3393D51C-81A3-46BB-A2D8-B96F324DC8B3}"/>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15E849E4-BE51-466D-B8AA-E94E9750D8E2}"/>
            </a:ext>
          </a:extLst>
        </xdr:cNvPr>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CB8FAB7A-9294-4C67-B882-0579C96B4EC8}"/>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697AFC24-20FF-4BFC-B4DB-520F8FFD8C21}"/>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113555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936EA51A-9F3F-4E8D-B8E0-D95A114862D6}"/>
            </a:ext>
          </a:extLst>
        </xdr:cNvPr>
        <xdr:cNvSpPr txBox="1"/>
      </xdr:nvSpPr>
      <xdr:spPr>
        <a:xfrm>
          <a:off x="210757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80C62B4C-E5AE-4997-A91A-5B34F2893C80}"/>
            </a:ext>
          </a:extLst>
        </xdr:cNvPr>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120413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596DB943-EEE5-4331-B151-63375D9D5141}"/>
            </a:ext>
          </a:extLst>
        </xdr:cNvPr>
        <xdr:cNvSpPr txBox="1"/>
      </xdr:nvSpPr>
      <xdr:spPr>
        <a:xfrm>
          <a:off x="19310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122699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715B9985-5171-44BC-9BF6-9CD4967D5B2E}"/>
            </a:ext>
          </a:extLst>
        </xdr:cNvPr>
        <xdr:cNvSpPr txBox="1"/>
      </xdr:nvSpPr>
      <xdr:spPr>
        <a:xfrm>
          <a:off x="18421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751EDB2-2C45-467C-A3B3-3C4DCEEDE4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F8B8895-FD1B-41A3-8046-1B81CA0ABAF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A9C5C75F-000D-4FF3-B7AA-88A153D861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73EABF5D-8D23-4627-886E-0646FB37104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F4080F19-1DF0-4533-9756-F728A9A597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13387BF6-83C7-4B63-ADFF-9D5DAB87A22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878B8C90-D203-419E-AD64-71BA71866F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A4E9F48F-F6FE-4AD9-85C2-BBEFEBE6575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ABADBD5-18F2-4CE9-B8B9-52B768AA4B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2A9BEA5E-4AF0-4939-AEB3-EF16EFB908C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8E4FA48E-D018-4FAA-86F5-69C0253E614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7E23C6A7-E6C4-462B-8760-FBA5A587C53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6A351C0A-A172-4F07-A5FB-C6F34EE3403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D9D8A5B-38AF-4D25-966F-F5321BCA3EE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83B7FDE9-91AD-42A9-9586-084478E998F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1C5B74C-CB5A-4329-BDD4-D2D39A15221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E9999199-EA8B-48F9-959F-4DF3B05F9CD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A0DB5277-8AB8-4DDD-8A8D-918A4E43C89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4C441023-944D-4DF4-B5E6-C9373ADE9EB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B97A59AE-A50F-4F60-9CAC-44078BB4010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29B44688-FB06-4A5D-9BDB-A4B460C84DF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320DAF8C-BA50-4169-8338-93F76FCD51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E90DA3D5-053B-48E8-9479-26D4B89C702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94C029BA-6B77-4F25-B277-923137923A4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192FD793-4F8E-4A33-8142-1953EE1D3AD9}"/>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1E1A3F95-B28A-4577-9468-6537D7652398}"/>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816970EF-7E83-4BF8-A663-513986E74F8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81E95FEB-EA13-40DE-B7E3-AF976AD2B56D}"/>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4C4D235D-FE0A-45D9-85BA-A28067FF9043}"/>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6762BAC2-A8F6-45C6-B813-7EA9AA529A01}"/>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85C48A3B-697B-411E-A792-9C102AC487D8}"/>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50DE1FF8-75ED-4563-AFAC-2493A1CC134D}"/>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5F585A87-ABF2-42B7-BB91-5F1A7B057BE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AB1838F6-37D4-4387-8806-C9FEB0260ABF}"/>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28BC4D98-D9E9-4EA7-8138-43DE94DAFFC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7363015-F56E-4D62-85FB-3CE1FA45D68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A44C4F1-3959-46EA-A568-00534690E6E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3C5625B-ADB3-49CB-B9AF-0BC76C6BBCA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FCFFBF1-A265-4319-BCD3-6ED5A3E458E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B8FAD57-9316-4AC5-9072-5FCF489B6D2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550" name="楕円 549">
          <a:extLst>
            <a:ext uri="{FF2B5EF4-FFF2-40B4-BE49-F238E27FC236}">
              <a16:creationId xmlns:a16="http://schemas.microsoft.com/office/drawing/2014/main" id="{3619AD6F-1CFD-4329-A1C3-21DDA293C2F8}"/>
            </a:ext>
          </a:extLst>
        </xdr:cNvPr>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169562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28D0FAEE-C9D5-42FC-8C93-A95AF4C90A4E}"/>
            </a:ext>
          </a:extLst>
        </xdr:cNvPr>
        <xdr:cNvSpPr txBox="1"/>
      </xdr:nvSpPr>
      <xdr:spPr>
        <a:xfrm>
          <a:off x="16357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124460</xdr:rowOff>
    </xdr:from>
    <xdr:to>
      <xdr:col>81</xdr:col>
      <xdr:colOff>101600</xdr:colOff>
      <xdr:row>60</xdr:row>
      <xdr:rowOff>54610</xdr:rowOff>
    </xdr:to>
    <xdr:sp macro="" textlink="">
      <xdr:nvSpPr>
        <xdr:cNvPr id="552" name="楕円 551">
          <a:extLst>
            <a:ext uri="{FF2B5EF4-FFF2-40B4-BE49-F238E27FC236}">
              <a16:creationId xmlns:a16="http://schemas.microsoft.com/office/drawing/2014/main" id="{00617D24-4914-4D9F-91DE-38DF89FA35E2}"/>
            </a:ext>
          </a:extLst>
        </xdr:cNvPr>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70485</xdr:rowOff>
    </xdr:to>
    <xdr:cxnSp macro="">
      <xdr:nvCxnSpPr>
        <xdr:cNvPr id="553" name="直線コネクタ 552">
          <a:extLst>
            <a:ext uri="{FF2B5EF4-FFF2-40B4-BE49-F238E27FC236}">
              <a16:creationId xmlns:a16="http://schemas.microsoft.com/office/drawing/2014/main" id="{EF974402-6627-4D85-837D-545110551CB6}"/>
            </a:ext>
          </a:extLst>
        </xdr:cNvPr>
        <xdr:cNvCxnSpPr/>
      </xdr:nvCxnSpPr>
      <xdr:spPr>
        <a:xfrm>
          <a:off x="15481300" y="1029081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54" name="楕円 553">
          <a:extLst>
            <a:ext uri="{FF2B5EF4-FFF2-40B4-BE49-F238E27FC236}">
              <a16:creationId xmlns:a16="http://schemas.microsoft.com/office/drawing/2014/main" id="{44E1BA4A-DB9B-4D88-BCC8-B303647C9F86}"/>
            </a:ext>
          </a:extLst>
        </xdr:cNvPr>
        <xdr:cNvSpPr/>
      </xdr:nvSpPr>
      <xdr:spPr>
        <a:xfrm>
          <a:off x="14541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154305</xdr:rowOff>
    </xdr:from>
    <xdr:to>
      <xdr:col>81</xdr:col>
      <xdr:colOff>50800</xdr:colOff>
      <xdr:row>60</xdr:row>
      <xdr:rowOff>3810</xdr:rowOff>
    </xdr:to>
    <xdr:cxnSp macro="">
      <xdr:nvCxnSpPr>
        <xdr:cNvPr id="555" name="直線コネクタ 554">
          <a:extLst>
            <a:ext uri="{FF2B5EF4-FFF2-40B4-BE49-F238E27FC236}">
              <a16:creationId xmlns:a16="http://schemas.microsoft.com/office/drawing/2014/main" id="{510D8AD6-9638-4D3C-A946-335A6D696932}"/>
            </a:ext>
          </a:extLst>
        </xdr:cNvPr>
        <xdr:cNvCxnSpPr/>
      </xdr:nvCxnSpPr>
      <xdr:spPr>
        <a:xfrm>
          <a:off x="14592300" y="102698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113030</xdr:rowOff>
    </xdr:from>
    <xdr:to>
      <xdr:col>72</xdr:col>
      <xdr:colOff>38100</xdr:colOff>
      <xdr:row>60</xdr:row>
      <xdr:rowOff>43180</xdr:rowOff>
    </xdr:to>
    <xdr:sp macro="" textlink="">
      <xdr:nvSpPr>
        <xdr:cNvPr id="556" name="楕円 555">
          <a:extLst>
            <a:ext uri="{FF2B5EF4-FFF2-40B4-BE49-F238E27FC236}">
              <a16:creationId xmlns:a16="http://schemas.microsoft.com/office/drawing/2014/main" id="{AC9AE6A1-91B7-4082-A52D-6ECDD4E63604}"/>
            </a:ext>
          </a:extLst>
        </xdr:cNvPr>
        <xdr:cNvSpPr/>
      </xdr:nvSpPr>
      <xdr:spPr>
        <a:xfrm>
          <a:off x="13652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154305</xdr:rowOff>
    </xdr:from>
    <xdr:to>
      <xdr:col>76</xdr:col>
      <xdr:colOff>114300</xdr:colOff>
      <xdr:row>59</xdr:row>
      <xdr:rowOff>163830</xdr:rowOff>
    </xdr:to>
    <xdr:cxnSp macro="">
      <xdr:nvCxnSpPr>
        <xdr:cNvPr id="557" name="直線コネクタ 556">
          <a:extLst>
            <a:ext uri="{FF2B5EF4-FFF2-40B4-BE49-F238E27FC236}">
              <a16:creationId xmlns:a16="http://schemas.microsoft.com/office/drawing/2014/main" id="{88969BC3-6E5F-4CC2-94A5-E3756BE13005}"/>
            </a:ext>
          </a:extLst>
        </xdr:cNvPr>
        <xdr:cNvCxnSpPr/>
      </xdr:nvCxnSpPr>
      <xdr:spPr>
        <a:xfrm flipV="1">
          <a:off x="13703300" y="10269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92075</xdr:rowOff>
    </xdr:from>
    <xdr:to>
      <xdr:col>67</xdr:col>
      <xdr:colOff>101600</xdr:colOff>
      <xdr:row>60</xdr:row>
      <xdr:rowOff>22225</xdr:rowOff>
    </xdr:to>
    <xdr:sp macro="" textlink="">
      <xdr:nvSpPr>
        <xdr:cNvPr id="558" name="楕円 557">
          <a:extLst>
            <a:ext uri="{FF2B5EF4-FFF2-40B4-BE49-F238E27FC236}">
              <a16:creationId xmlns:a16="http://schemas.microsoft.com/office/drawing/2014/main" id="{C147880F-EE13-4B6B-8B53-7DEE4F0BABFC}"/>
            </a:ext>
          </a:extLst>
        </xdr:cNvPr>
        <xdr:cNvSpPr/>
      </xdr:nvSpPr>
      <xdr:spPr>
        <a:xfrm>
          <a:off x="12763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142875</xdr:rowOff>
    </xdr:from>
    <xdr:to>
      <xdr:col>71</xdr:col>
      <xdr:colOff>177800</xdr:colOff>
      <xdr:row>59</xdr:row>
      <xdr:rowOff>163830</xdr:rowOff>
    </xdr:to>
    <xdr:cxnSp macro="">
      <xdr:nvCxnSpPr>
        <xdr:cNvPr id="559" name="直線コネクタ 558">
          <a:extLst>
            <a:ext uri="{FF2B5EF4-FFF2-40B4-BE49-F238E27FC236}">
              <a16:creationId xmlns:a16="http://schemas.microsoft.com/office/drawing/2014/main" id="{CBF0200E-847F-404B-9841-967193E54696}"/>
            </a:ext>
          </a:extLst>
        </xdr:cNvPr>
        <xdr:cNvCxnSpPr/>
      </xdr:nvCxnSpPr>
      <xdr:spPr>
        <a:xfrm>
          <a:off x="12814300" y="102584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a:extLst>
            <a:ext uri="{FF2B5EF4-FFF2-40B4-BE49-F238E27FC236}">
              <a16:creationId xmlns:a16="http://schemas.microsoft.com/office/drawing/2014/main" id="{A91F7CFF-8B66-459A-B1B3-7EAE70F2284B}"/>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a:extLst>
            <a:ext uri="{FF2B5EF4-FFF2-40B4-BE49-F238E27FC236}">
              <a16:creationId xmlns:a16="http://schemas.microsoft.com/office/drawing/2014/main" id="{234E29F9-95FF-4C88-9E67-FA72DC451A8D}"/>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a:extLst>
            <a:ext uri="{FF2B5EF4-FFF2-40B4-BE49-F238E27FC236}">
              <a16:creationId xmlns:a16="http://schemas.microsoft.com/office/drawing/2014/main" id="{416E8A78-E7BA-41F4-A2BE-B785FF7C3A49}"/>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a:extLst>
            <a:ext uri="{FF2B5EF4-FFF2-40B4-BE49-F238E27FC236}">
              <a16:creationId xmlns:a16="http://schemas.microsoft.com/office/drawing/2014/main" id="{183E4955-35A6-4515-A7EA-A94043F39315}"/>
            </a:ext>
          </a:extLst>
        </xdr:cNvPr>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71137</xdr:rowOff>
    </xdr:from>
    <xdr:ext cx="405111" cy="259045"/>
    <xdr:sp macro="" textlink="">
      <xdr:nvSpPr>
        <xdr:cNvPr id="564" name="n_1mainValue【学校施設】&#10;有形固定資産減価償却率">
          <a:extLst>
            <a:ext uri="{FF2B5EF4-FFF2-40B4-BE49-F238E27FC236}">
              <a16:creationId xmlns:a16="http://schemas.microsoft.com/office/drawing/2014/main" id="{6921731B-BDC5-4B5F-BA97-377EBB088E29}"/>
            </a:ext>
          </a:extLst>
        </xdr:cNvPr>
        <xdr:cNvSpPr txBox="1"/>
      </xdr:nvSpPr>
      <xdr:spPr>
        <a:xfrm>
          <a:off x="15266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565" name="n_2mainValue【学校施設】&#10;有形固定資産減価償却率">
          <a:extLst>
            <a:ext uri="{FF2B5EF4-FFF2-40B4-BE49-F238E27FC236}">
              <a16:creationId xmlns:a16="http://schemas.microsoft.com/office/drawing/2014/main" id="{B5054B3E-8D3D-48F0-A751-1AECC40C9C8A}"/>
            </a:ext>
          </a:extLst>
        </xdr:cNvPr>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59707</xdr:rowOff>
    </xdr:from>
    <xdr:ext cx="405111" cy="259045"/>
    <xdr:sp macro="" textlink="">
      <xdr:nvSpPr>
        <xdr:cNvPr id="566" name="n_3mainValue【学校施設】&#10;有形固定資産減価償却率">
          <a:extLst>
            <a:ext uri="{FF2B5EF4-FFF2-40B4-BE49-F238E27FC236}">
              <a16:creationId xmlns:a16="http://schemas.microsoft.com/office/drawing/2014/main" id="{AA8B3DB2-9E41-4115-8BF1-A21097ADB87D}"/>
            </a:ext>
          </a:extLst>
        </xdr:cNvPr>
        <xdr:cNvSpPr txBox="1"/>
      </xdr:nvSpPr>
      <xdr:spPr>
        <a:xfrm>
          <a:off x="13500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38752</xdr:rowOff>
    </xdr:from>
    <xdr:ext cx="405111" cy="259045"/>
    <xdr:sp macro="" textlink="">
      <xdr:nvSpPr>
        <xdr:cNvPr id="567" name="n_4mainValue【学校施設】&#10;有形固定資産減価償却率">
          <a:extLst>
            <a:ext uri="{FF2B5EF4-FFF2-40B4-BE49-F238E27FC236}">
              <a16:creationId xmlns:a16="http://schemas.microsoft.com/office/drawing/2014/main" id="{6444D60A-A736-4832-848A-1EF3DEEEB02C}"/>
            </a:ext>
          </a:extLst>
        </xdr:cNvPr>
        <xdr:cNvSpPr txBox="1"/>
      </xdr:nvSpPr>
      <xdr:spPr>
        <a:xfrm>
          <a:off x="12611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2B55953F-9517-4EC8-B43A-123D6976A51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55D35BF1-831A-46AE-A6C2-5E4349F50B0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677B83E7-BD4A-4EC2-B218-91AA358C827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BCFD4876-24C8-48C1-A52A-9EDA48B0F3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AA17A428-BB56-403A-B6B8-E7E235553A6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5FC48FDE-C1C5-4489-A351-2BD3E17F66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AB9CCBF9-5215-4E39-9CE7-67D09C0E9CE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54C0527F-A688-4391-AFA7-7EB369C958C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76661C55-5BBA-4D6A-8224-864BB037287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7454B46C-3E5D-43E6-A9D7-4A196413038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A435D407-97F0-422D-A849-475077F3730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8B24E1D3-6E6F-4F78-8B8B-F62129D1201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A6258D7-6CEB-48C1-915F-8739FABF4B7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C30553AE-36CF-4DF2-87A1-5E91AC1A5A0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48E4F284-8108-4BC1-AAAF-5A021F404E7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DE932538-433C-402B-B47D-EA33F92ED42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B41806DE-EF4A-4A14-9D91-78A62A50538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9F6CD56D-9FDC-43AF-83AC-ABCA55EEA90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235F2D2C-B3BC-4C18-AF31-03413E4216D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CE172EDD-59B2-4F91-BA7B-2AB69973EC3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ECF5F6FE-0AB1-49EB-88F7-4994F617F75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422311B8-645E-47BA-855F-842BF7F92CD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5FFD8A42-6AAF-43DF-AB48-CB61F47662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921D647F-D8A3-49AF-9844-3B714A621D4F}"/>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7878D99D-E18F-4B69-9060-686D39066919}"/>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F3DFB840-E0E6-4CD6-96AF-5F1BAF56BE78}"/>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C9FBA796-54DA-4DE0-AB70-6A44143A60EC}"/>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ACAA7E6B-FDC7-454C-A136-68E691187A59}"/>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a:extLst>
            <a:ext uri="{FF2B5EF4-FFF2-40B4-BE49-F238E27FC236}">
              <a16:creationId xmlns:a16="http://schemas.microsoft.com/office/drawing/2014/main" id="{529FA4C5-BAC8-4075-8181-E48E6DD14918}"/>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7F894DA3-EF5F-4ACE-912B-8918E3A5A018}"/>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8DCD196D-E23A-458E-A3E4-4BB846771F9F}"/>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41CFEE7A-CC37-4EE9-988B-0ED66E4519A6}"/>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134A9F42-A5E9-4B2C-B643-C5221F64281B}"/>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3A5181EA-0189-47AA-B733-04B7A1931D6F}"/>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FB25F66-9E1B-4AED-B012-DE8B4913D83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7312BD8-5E3F-4ADE-9191-CD3A2C4E1AA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DBC51AC-759E-4E63-938E-6FDBEFA532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9C9B787-8AC2-4864-AF02-C4D5C7396E1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00B0965-771C-4B85-8A0D-846DB04968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161163</xdr:rowOff>
    </xdr:from>
    <xdr:to>
      <xdr:col>116</xdr:col>
      <xdr:colOff>114300</xdr:colOff>
      <xdr:row>63</xdr:row>
      <xdr:rowOff>91313</xdr:rowOff>
    </xdr:to>
    <xdr:sp macro="" textlink="">
      <xdr:nvSpPr>
        <xdr:cNvPr id="607" name="楕円 606">
          <a:extLst>
            <a:ext uri="{FF2B5EF4-FFF2-40B4-BE49-F238E27FC236}">
              <a16:creationId xmlns:a16="http://schemas.microsoft.com/office/drawing/2014/main" id="{CC1030DD-2A4B-4037-A917-A871223FBA64}"/>
            </a:ext>
          </a:extLst>
        </xdr:cNvPr>
        <xdr:cNvSpPr/>
      </xdr:nvSpPr>
      <xdr:spPr>
        <a:xfrm>
          <a:off x="22110700" y="107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a:extLst>
            <a:ext uri="{FF2B5EF4-FFF2-40B4-BE49-F238E27FC236}">
              <a16:creationId xmlns:a16="http://schemas.microsoft.com/office/drawing/2014/main" id="{27A8B891-7787-4CFD-BFFA-CA1FCED9D585}"/>
            </a:ext>
          </a:extLst>
        </xdr:cNvPr>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161290</xdr:rowOff>
    </xdr:from>
    <xdr:to>
      <xdr:col>112</xdr:col>
      <xdr:colOff>38100</xdr:colOff>
      <xdr:row>63</xdr:row>
      <xdr:rowOff>91440</xdr:rowOff>
    </xdr:to>
    <xdr:sp macro="" textlink="">
      <xdr:nvSpPr>
        <xdr:cNvPr id="609" name="楕円 608">
          <a:extLst>
            <a:ext uri="{FF2B5EF4-FFF2-40B4-BE49-F238E27FC236}">
              <a16:creationId xmlns:a16="http://schemas.microsoft.com/office/drawing/2014/main" id="{DB4ED210-EB46-47CA-95E5-8DAFB4215DB2}"/>
            </a:ext>
          </a:extLst>
        </xdr:cNvPr>
        <xdr:cNvSpPr/>
      </xdr:nvSpPr>
      <xdr:spPr>
        <a:xfrm>
          <a:off x="21272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40513</xdr:rowOff>
    </xdr:from>
    <xdr:to>
      <xdr:col>116</xdr:col>
      <xdr:colOff>63500</xdr:colOff>
      <xdr:row>63</xdr:row>
      <xdr:rowOff>40640</xdr:rowOff>
    </xdr:to>
    <xdr:cxnSp macro="">
      <xdr:nvCxnSpPr>
        <xdr:cNvPr id="610" name="直線コネクタ 609">
          <a:extLst>
            <a:ext uri="{FF2B5EF4-FFF2-40B4-BE49-F238E27FC236}">
              <a16:creationId xmlns:a16="http://schemas.microsoft.com/office/drawing/2014/main" id="{1C0A53CE-2A9B-40B1-BBCE-71B3F04FF136}"/>
            </a:ext>
          </a:extLst>
        </xdr:cNvPr>
        <xdr:cNvCxnSpPr/>
      </xdr:nvCxnSpPr>
      <xdr:spPr>
        <a:xfrm flipV="1">
          <a:off x="21323300" y="10841863"/>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164592</xdr:rowOff>
    </xdr:from>
    <xdr:to>
      <xdr:col>107</xdr:col>
      <xdr:colOff>101600</xdr:colOff>
      <xdr:row>63</xdr:row>
      <xdr:rowOff>94742</xdr:rowOff>
    </xdr:to>
    <xdr:sp macro="" textlink="">
      <xdr:nvSpPr>
        <xdr:cNvPr id="611" name="楕円 610">
          <a:extLst>
            <a:ext uri="{FF2B5EF4-FFF2-40B4-BE49-F238E27FC236}">
              <a16:creationId xmlns:a16="http://schemas.microsoft.com/office/drawing/2014/main" id="{9EDAB531-620E-4DA0-A5A8-2617CF0CC99A}"/>
            </a:ext>
          </a:extLst>
        </xdr:cNvPr>
        <xdr:cNvSpPr/>
      </xdr:nvSpPr>
      <xdr:spPr>
        <a:xfrm>
          <a:off x="20383500" y="107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40640</xdr:rowOff>
    </xdr:from>
    <xdr:to>
      <xdr:col>111</xdr:col>
      <xdr:colOff>177800</xdr:colOff>
      <xdr:row>63</xdr:row>
      <xdr:rowOff>43942</xdr:rowOff>
    </xdr:to>
    <xdr:cxnSp macro="">
      <xdr:nvCxnSpPr>
        <xdr:cNvPr id="612" name="直線コネクタ 611">
          <a:extLst>
            <a:ext uri="{FF2B5EF4-FFF2-40B4-BE49-F238E27FC236}">
              <a16:creationId xmlns:a16="http://schemas.microsoft.com/office/drawing/2014/main" id="{3E40623B-4CAF-4137-BEF0-AFB41349893E}"/>
            </a:ext>
          </a:extLst>
        </xdr:cNvPr>
        <xdr:cNvCxnSpPr/>
      </xdr:nvCxnSpPr>
      <xdr:spPr>
        <a:xfrm flipV="1">
          <a:off x="20434300" y="10841990"/>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161925</xdr:rowOff>
    </xdr:from>
    <xdr:to>
      <xdr:col>102</xdr:col>
      <xdr:colOff>165100</xdr:colOff>
      <xdr:row>63</xdr:row>
      <xdr:rowOff>92075</xdr:rowOff>
    </xdr:to>
    <xdr:sp macro="" textlink="">
      <xdr:nvSpPr>
        <xdr:cNvPr id="613" name="楕円 612">
          <a:extLst>
            <a:ext uri="{FF2B5EF4-FFF2-40B4-BE49-F238E27FC236}">
              <a16:creationId xmlns:a16="http://schemas.microsoft.com/office/drawing/2014/main" id="{739A9BC9-F802-450F-904C-3E3BC5137178}"/>
            </a:ext>
          </a:extLst>
        </xdr:cNvPr>
        <xdr:cNvSpPr/>
      </xdr:nvSpPr>
      <xdr:spPr>
        <a:xfrm>
          <a:off x="19494500" y="107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41275</xdr:rowOff>
    </xdr:from>
    <xdr:to>
      <xdr:col>107</xdr:col>
      <xdr:colOff>50800</xdr:colOff>
      <xdr:row>63</xdr:row>
      <xdr:rowOff>43942</xdr:rowOff>
    </xdr:to>
    <xdr:cxnSp macro="">
      <xdr:nvCxnSpPr>
        <xdr:cNvPr id="614" name="直線コネクタ 613">
          <a:extLst>
            <a:ext uri="{FF2B5EF4-FFF2-40B4-BE49-F238E27FC236}">
              <a16:creationId xmlns:a16="http://schemas.microsoft.com/office/drawing/2014/main" id="{BB6CA8C0-B617-4425-A51A-D148363BC03E}"/>
            </a:ext>
          </a:extLst>
        </xdr:cNvPr>
        <xdr:cNvCxnSpPr/>
      </xdr:nvCxnSpPr>
      <xdr:spPr>
        <a:xfrm>
          <a:off x="19545300" y="1084262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164846</xdr:rowOff>
    </xdr:from>
    <xdr:to>
      <xdr:col>98</xdr:col>
      <xdr:colOff>38100</xdr:colOff>
      <xdr:row>63</xdr:row>
      <xdr:rowOff>94996</xdr:rowOff>
    </xdr:to>
    <xdr:sp macro="" textlink="">
      <xdr:nvSpPr>
        <xdr:cNvPr id="615" name="楕円 614">
          <a:extLst>
            <a:ext uri="{FF2B5EF4-FFF2-40B4-BE49-F238E27FC236}">
              <a16:creationId xmlns:a16="http://schemas.microsoft.com/office/drawing/2014/main" id="{DC8C323C-A938-4FA4-849D-0B7DA9F230A2}"/>
            </a:ext>
          </a:extLst>
        </xdr:cNvPr>
        <xdr:cNvSpPr/>
      </xdr:nvSpPr>
      <xdr:spPr>
        <a:xfrm>
          <a:off x="18605500" y="107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41275</xdr:rowOff>
    </xdr:from>
    <xdr:to>
      <xdr:col>102</xdr:col>
      <xdr:colOff>114300</xdr:colOff>
      <xdr:row>63</xdr:row>
      <xdr:rowOff>44196</xdr:rowOff>
    </xdr:to>
    <xdr:cxnSp macro="">
      <xdr:nvCxnSpPr>
        <xdr:cNvPr id="616" name="直線コネクタ 615">
          <a:extLst>
            <a:ext uri="{FF2B5EF4-FFF2-40B4-BE49-F238E27FC236}">
              <a16:creationId xmlns:a16="http://schemas.microsoft.com/office/drawing/2014/main" id="{E3C48F6E-0E1C-4E74-92C0-D3D7A562EE5D}"/>
            </a:ext>
          </a:extLst>
        </xdr:cNvPr>
        <xdr:cNvCxnSpPr/>
      </xdr:nvCxnSpPr>
      <xdr:spPr>
        <a:xfrm flipV="1">
          <a:off x="18656300" y="10842625"/>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a:extLst>
            <a:ext uri="{FF2B5EF4-FFF2-40B4-BE49-F238E27FC236}">
              <a16:creationId xmlns:a16="http://schemas.microsoft.com/office/drawing/2014/main" id="{1ECE583E-601B-4878-A408-435ACAFE35E2}"/>
            </a:ext>
          </a:extLst>
        </xdr:cNvPr>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a:extLst>
            <a:ext uri="{FF2B5EF4-FFF2-40B4-BE49-F238E27FC236}">
              <a16:creationId xmlns:a16="http://schemas.microsoft.com/office/drawing/2014/main" id="{3DAC686C-AF52-4AE8-90D9-BDCF8BB67899}"/>
            </a:ext>
          </a:extLst>
        </xdr:cNvPr>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a:extLst>
            <a:ext uri="{FF2B5EF4-FFF2-40B4-BE49-F238E27FC236}">
              <a16:creationId xmlns:a16="http://schemas.microsoft.com/office/drawing/2014/main" id="{FA91C12E-E3BF-4D50-90AA-F9F4001FEE58}"/>
            </a:ext>
          </a:extLst>
        </xdr:cNvPr>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a:extLst>
            <a:ext uri="{FF2B5EF4-FFF2-40B4-BE49-F238E27FC236}">
              <a16:creationId xmlns:a16="http://schemas.microsoft.com/office/drawing/2014/main" id="{34611059-F0CF-4241-A2EE-D29147D31CDF}"/>
            </a:ext>
          </a:extLst>
        </xdr:cNvPr>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82567</xdr:rowOff>
    </xdr:from>
    <xdr:ext cx="469744" cy="259045"/>
    <xdr:sp macro="" textlink="">
      <xdr:nvSpPr>
        <xdr:cNvPr id="621" name="n_1mainValue【学校施設】&#10;一人当たり面積">
          <a:extLst>
            <a:ext uri="{FF2B5EF4-FFF2-40B4-BE49-F238E27FC236}">
              <a16:creationId xmlns:a16="http://schemas.microsoft.com/office/drawing/2014/main" id="{150471B2-EAAE-4BBA-B3CB-A081390A8EC1}"/>
            </a:ext>
          </a:extLst>
        </xdr:cNvPr>
        <xdr:cNvSpPr txBox="1"/>
      </xdr:nvSpPr>
      <xdr:spPr>
        <a:xfrm>
          <a:off x="21075727" y="108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85869</xdr:rowOff>
    </xdr:from>
    <xdr:ext cx="469744" cy="259045"/>
    <xdr:sp macro="" textlink="">
      <xdr:nvSpPr>
        <xdr:cNvPr id="622" name="n_2mainValue【学校施設】&#10;一人当たり面積">
          <a:extLst>
            <a:ext uri="{FF2B5EF4-FFF2-40B4-BE49-F238E27FC236}">
              <a16:creationId xmlns:a16="http://schemas.microsoft.com/office/drawing/2014/main" id="{34CBC42C-DE14-46FC-B571-308A91BCB69D}"/>
            </a:ext>
          </a:extLst>
        </xdr:cNvPr>
        <xdr:cNvSpPr txBox="1"/>
      </xdr:nvSpPr>
      <xdr:spPr>
        <a:xfrm>
          <a:off x="20199427" y="1088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83202</xdr:rowOff>
    </xdr:from>
    <xdr:ext cx="469744" cy="259045"/>
    <xdr:sp macro="" textlink="">
      <xdr:nvSpPr>
        <xdr:cNvPr id="623" name="n_3mainValue【学校施設】&#10;一人当たり面積">
          <a:extLst>
            <a:ext uri="{FF2B5EF4-FFF2-40B4-BE49-F238E27FC236}">
              <a16:creationId xmlns:a16="http://schemas.microsoft.com/office/drawing/2014/main" id="{D47FCDA0-DC09-45DD-A090-522D2357AB87}"/>
            </a:ext>
          </a:extLst>
        </xdr:cNvPr>
        <xdr:cNvSpPr txBox="1"/>
      </xdr:nvSpPr>
      <xdr:spPr>
        <a:xfrm>
          <a:off x="19310427" y="1088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86123</xdr:rowOff>
    </xdr:from>
    <xdr:ext cx="469744" cy="259045"/>
    <xdr:sp macro="" textlink="">
      <xdr:nvSpPr>
        <xdr:cNvPr id="624" name="n_4mainValue【学校施設】&#10;一人当たり面積">
          <a:extLst>
            <a:ext uri="{FF2B5EF4-FFF2-40B4-BE49-F238E27FC236}">
              <a16:creationId xmlns:a16="http://schemas.microsoft.com/office/drawing/2014/main" id="{41357EC8-BBAA-4819-895C-BE08D3428059}"/>
            </a:ext>
          </a:extLst>
        </xdr:cNvPr>
        <xdr:cNvSpPr txBox="1"/>
      </xdr:nvSpPr>
      <xdr:spPr>
        <a:xfrm>
          <a:off x="18421427" y="1088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E39D666-4869-4C8A-842C-B424CCFC9B1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B15C6A07-2BD6-4847-B699-789356F9415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D4164D75-0C2A-4EF1-8712-AA3273CA80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3B1D02C1-02F7-476B-97C1-521BA81C1DE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10518EAC-10BE-48F4-9C6B-88722C785F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49037802-E72C-41BD-8F35-2E9CA06C8B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E4BDDD0-96C8-48B0-B209-2108C1007B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93205872-1CCA-4264-AD18-0ADF9A98D94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2DEB60C0-B445-406A-BC9B-725800666AE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96588519-268B-4882-83EB-ACDF30E0019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599F199D-3295-4B1B-BBE4-52E571501F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D0EC9664-C501-4D37-B0B7-BDD07F4C1F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CF7BAC55-DFE3-4D05-8BB5-1B1F628E76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220CC5A7-B868-4FE9-BA89-4888546449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D404BD1C-B397-4088-A133-2B4268FFBBC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F5DF0E91-B2D9-438F-A595-C9F019F7444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6F453233-0CD9-48B5-BAD9-E54D619380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15B37830-0482-4ADB-B165-285DFFD767F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1789896F-C96F-4944-BA4A-FF605FA6D44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A5232EBD-3C6A-478E-B6D8-378D6553F72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36CE325C-99F1-4F68-BEA2-15209A3A365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32619348-811A-45BE-A527-517CC1935B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9F1DFD5D-92AC-4E54-8D64-D884A13868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4ED37EC-A0B2-4682-A938-BEAE7BF2B42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57ADC8E1-C7CA-482A-B09E-6410728D6C4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A1E2932B-8292-4BCF-9537-A1197FC55A5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CDD8B1F5-A460-4118-97AC-19862C8BC31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8039D6FD-09F4-4054-80B0-9D670003CAA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9B60F29E-1A31-4ED0-947C-120AA4CBA7B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435C0536-27E9-41FC-9E99-ECFE599F6D2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327A0610-E71A-4EBC-84A9-4FBF37F6EF8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AD65A5E8-C3D4-4932-BBF8-F327B7E8BF3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BA91F1E5-677F-400C-AA2B-16FAA297F35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B52BA74A-DD79-4AD4-BE41-13321CD2A0A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5F45F92D-83B4-456B-ABE6-92463D1502F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F7C75390-94D5-4679-89E8-DA1CE9C4ACA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933E5887-63D5-4232-B66E-C7F683CBC26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327BC90B-52FE-48DA-959A-62018C3CAD3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0969DF76-9B88-4E07-A455-1C0417856C2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EC5E4A05-1953-41F2-A745-B243F349D6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a:extLst>
            <a:ext uri="{FF2B5EF4-FFF2-40B4-BE49-F238E27FC236}">
              <a16:creationId xmlns:a16="http://schemas.microsoft.com/office/drawing/2014/main" id="{0B8E790F-9C0C-4BD9-8556-70C560DDF0D5}"/>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a:extLst>
            <a:ext uri="{FF2B5EF4-FFF2-40B4-BE49-F238E27FC236}">
              <a16:creationId xmlns:a16="http://schemas.microsoft.com/office/drawing/2014/main" id="{73D8C1F6-DE0A-4DD4-8C46-00ECB65C41F7}"/>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a:extLst>
            <a:ext uri="{FF2B5EF4-FFF2-40B4-BE49-F238E27FC236}">
              <a16:creationId xmlns:a16="http://schemas.microsoft.com/office/drawing/2014/main" id="{CB08D03B-BF6F-472F-8223-FAB596AE97A4}"/>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a:extLst>
            <a:ext uri="{FF2B5EF4-FFF2-40B4-BE49-F238E27FC236}">
              <a16:creationId xmlns:a16="http://schemas.microsoft.com/office/drawing/2014/main" id="{E297095F-AC92-4F8A-868F-DF5DE8EFC8FA}"/>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a:extLst>
            <a:ext uri="{FF2B5EF4-FFF2-40B4-BE49-F238E27FC236}">
              <a16:creationId xmlns:a16="http://schemas.microsoft.com/office/drawing/2014/main" id="{218AB6DC-7AB4-4D63-B332-AA2772F8E6E7}"/>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70" name="【公民館】&#10;有形固定資産減価償却率平均値テキスト">
          <a:extLst>
            <a:ext uri="{FF2B5EF4-FFF2-40B4-BE49-F238E27FC236}">
              <a16:creationId xmlns:a16="http://schemas.microsoft.com/office/drawing/2014/main" id="{FFFFC07E-EA80-45AC-B152-B2ED59758F4F}"/>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a:extLst>
            <a:ext uri="{FF2B5EF4-FFF2-40B4-BE49-F238E27FC236}">
              <a16:creationId xmlns:a16="http://schemas.microsoft.com/office/drawing/2014/main" id="{4EEB2BCE-3B99-4F2D-A86F-D9C487A38CEF}"/>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a:extLst>
            <a:ext uri="{FF2B5EF4-FFF2-40B4-BE49-F238E27FC236}">
              <a16:creationId xmlns:a16="http://schemas.microsoft.com/office/drawing/2014/main" id="{0F895837-25F9-46C5-8281-1A538F79B2C3}"/>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E3C16E68-B63E-4EE1-B931-88FF7667C799}"/>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4" name="フローチャート: 判断 673">
          <a:extLst>
            <a:ext uri="{FF2B5EF4-FFF2-40B4-BE49-F238E27FC236}">
              <a16:creationId xmlns:a16="http://schemas.microsoft.com/office/drawing/2014/main" id="{7B9710A3-18DD-43F7-9C7D-F78EA186247F}"/>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5" name="フローチャート: 判断 674">
          <a:extLst>
            <a:ext uri="{FF2B5EF4-FFF2-40B4-BE49-F238E27FC236}">
              <a16:creationId xmlns:a16="http://schemas.microsoft.com/office/drawing/2014/main" id="{28EC00FB-1F94-4AF2-8BC2-066E0714E688}"/>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86D22805-9DD2-4406-B1C3-2042D7F5D7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E7C23D5-27EF-41CC-920D-1AB9CFEA3D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6ACE66CB-0B53-4EA2-9564-7504D0051AE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8DDB548-3322-4CA8-A428-C7645641960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3CE5915-36FB-49B5-BD3B-2267F04C83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133986</xdr:rowOff>
    </xdr:from>
    <xdr:to>
      <xdr:col>85</xdr:col>
      <xdr:colOff>177800</xdr:colOff>
      <xdr:row>108</xdr:row>
      <xdr:rowOff>64136</xdr:rowOff>
    </xdr:to>
    <xdr:sp macro="" textlink="">
      <xdr:nvSpPr>
        <xdr:cNvPr id="681" name="楕円 680">
          <a:extLst>
            <a:ext uri="{FF2B5EF4-FFF2-40B4-BE49-F238E27FC236}">
              <a16:creationId xmlns:a16="http://schemas.microsoft.com/office/drawing/2014/main" id="{A49D0C82-8E63-4064-80B3-2431CE41740C}"/>
            </a:ext>
          </a:extLst>
        </xdr:cNvPr>
        <xdr:cNvSpPr/>
      </xdr:nvSpPr>
      <xdr:spPr>
        <a:xfrm>
          <a:off x="162687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48913</xdr:rowOff>
    </xdr:from>
    <xdr:ext cx="405111" cy="259045"/>
    <xdr:sp macro="" textlink="">
      <xdr:nvSpPr>
        <xdr:cNvPr id="682" name="【公民館】&#10;有形固定資産減価償却率該当値テキスト">
          <a:extLst>
            <a:ext uri="{FF2B5EF4-FFF2-40B4-BE49-F238E27FC236}">
              <a16:creationId xmlns:a16="http://schemas.microsoft.com/office/drawing/2014/main" id="{FF779763-8CE9-4566-8EFA-5E14597329F2}"/>
            </a:ext>
          </a:extLst>
        </xdr:cNvPr>
        <xdr:cNvSpPr txBox="1"/>
      </xdr:nvSpPr>
      <xdr:spPr>
        <a:xfrm>
          <a:off x="16357600" y="1839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99695</xdr:rowOff>
    </xdr:from>
    <xdr:to>
      <xdr:col>81</xdr:col>
      <xdr:colOff>101600</xdr:colOff>
      <xdr:row>108</xdr:row>
      <xdr:rowOff>29845</xdr:rowOff>
    </xdr:to>
    <xdr:sp macro="" textlink="">
      <xdr:nvSpPr>
        <xdr:cNvPr id="683" name="楕円 682">
          <a:extLst>
            <a:ext uri="{FF2B5EF4-FFF2-40B4-BE49-F238E27FC236}">
              <a16:creationId xmlns:a16="http://schemas.microsoft.com/office/drawing/2014/main" id="{2859A87E-4207-4F7C-BB7D-C7D494FFEC49}"/>
            </a:ext>
          </a:extLst>
        </xdr:cNvPr>
        <xdr:cNvSpPr/>
      </xdr:nvSpPr>
      <xdr:spPr>
        <a:xfrm>
          <a:off x="15430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150495</xdr:rowOff>
    </xdr:from>
    <xdr:to>
      <xdr:col>85</xdr:col>
      <xdr:colOff>127000</xdr:colOff>
      <xdr:row>108</xdr:row>
      <xdr:rowOff>13336</xdr:rowOff>
    </xdr:to>
    <xdr:cxnSp macro="">
      <xdr:nvCxnSpPr>
        <xdr:cNvPr id="684" name="直線コネクタ 683">
          <a:extLst>
            <a:ext uri="{FF2B5EF4-FFF2-40B4-BE49-F238E27FC236}">
              <a16:creationId xmlns:a16="http://schemas.microsoft.com/office/drawing/2014/main" id="{1E17A263-AAC4-4EF6-8A6E-EC3CD31EDB05}"/>
            </a:ext>
          </a:extLst>
        </xdr:cNvPr>
        <xdr:cNvCxnSpPr/>
      </xdr:nvCxnSpPr>
      <xdr:spPr>
        <a:xfrm>
          <a:off x="15481300" y="184956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67311</xdr:rowOff>
    </xdr:from>
    <xdr:to>
      <xdr:col>76</xdr:col>
      <xdr:colOff>165100</xdr:colOff>
      <xdr:row>107</xdr:row>
      <xdr:rowOff>168911</xdr:rowOff>
    </xdr:to>
    <xdr:sp macro="" textlink="">
      <xdr:nvSpPr>
        <xdr:cNvPr id="685" name="楕円 684">
          <a:extLst>
            <a:ext uri="{FF2B5EF4-FFF2-40B4-BE49-F238E27FC236}">
              <a16:creationId xmlns:a16="http://schemas.microsoft.com/office/drawing/2014/main" id="{B297DF7D-7D02-410C-8F63-D51C495241FF}"/>
            </a:ext>
          </a:extLst>
        </xdr:cNvPr>
        <xdr:cNvSpPr/>
      </xdr:nvSpPr>
      <xdr:spPr>
        <a:xfrm>
          <a:off x="14541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118111</xdr:rowOff>
    </xdr:from>
    <xdr:to>
      <xdr:col>81</xdr:col>
      <xdr:colOff>50800</xdr:colOff>
      <xdr:row>107</xdr:row>
      <xdr:rowOff>150495</xdr:rowOff>
    </xdr:to>
    <xdr:cxnSp macro="">
      <xdr:nvCxnSpPr>
        <xdr:cNvPr id="686" name="直線コネクタ 685">
          <a:extLst>
            <a:ext uri="{FF2B5EF4-FFF2-40B4-BE49-F238E27FC236}">
              <a16:creationId xmlns:a16="http://schemas.microsoft.com/office/drawing/2014/main" id="{C19EFA0D-EC1E-4AFC-97DF-5AB8661C567A}"/>
            </a:ext>
          </a:extLst>
        </xdr:cNvPr>
        <xdr:cNvCxnSpPr/>
      </xdr:nvCxnSpPr>
      <xdr:spPr>
        <a:xfrm>
          <a:off x="14592300" y="184632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33020</xdr:rowOff>
    </xdr:from>
    <xdr:to>
      <xdr:col>72</xdr:col>
      <xdr:colOff>38100</xdr:colOff>
      <xdr:row>107</xdr:row>
      <xdr:rowOff>134620</xdr:rowOff>
    </xdr:to>
    <xdr:sp macro="" textlink="">
      <xdr:nvSpPr>
        <xdr:cNvPr id="687" name="楕円 686">
          <a:extLst>
            <a:ext uri="{FF2B5EF4-FFF2-40B4-BE49-F238E27FC236}">
              <a16:creationId xmlns:a16="http://schemas.microsoft.com/office/drawing/2014/main" id="{F9ADEB2A-F124-44C5-A65F-0896CA9020AC}"/>
            </a:ext>
          </a:extLst>
        </xdr:cNvPr>
        <xdr:cNvSpPr/>
      </xdr:nvSpPr>
      <xdr:spPr>
        <a:xfrm>
          <a:off x="13652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83820</xdr:rowOff>
    </xdr:from>
    <xdr:to>
      <xdr:col>76</xdr:col>
      <xdr:colOff>114300</xdr:colOff>
      <xdr:row>107</xdr:row>
      <xdr:rowOff>118111</xdr:rowOff>
    </xdr:to>
    <xdr:cxnSp macro="">
      <xdr:nvCxnSpPr>
        <xdr:cNvPr id="688" name="直線コネクタ 687">
          <a:extLst>
            <a:ext uri="{FF2B5EF4-FFF2-40B4-BE49-F238E27FC236}">
              <a16:creationId xmlns:a16="http://schemas.microsoft.com/office/drawing/2014/main" id="{C7101083-6490-40A9-B764-5741CA7220B8}"/>
            </a:ext>
          </a:extLst>
        </xdr:cNvPr>
        <xdr:cNvCxnSpPr/>
      </xdr:nvCxnSpPr>
      <xdr:spPr>
        <a:xfrm>
          <a:off x="13703300" y="18428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170180</xdr:rowOff>
    </xdr:from>
    <xdr:to>
      <xdr:col>67</xdr:col>
      <xdr:colOff>101600</xdr:colOff>
      <xdr:row>107</xdr:row>
      <xdr:rowOff>100330</xdr:rowOff>
    </xdr:to>
    <xdr:sp macro="" textlink="">
      <xdr:nvSpPr>
        <xdr:cNvPr id="689" name="楕円 688">
          <a:extLst>
            <a:ext uri="{FF2B5EF4-FFF2-40B4-BE49-F238E27FC236}">
              <a16:creationId xmlns:a16="http://schemas.microsoft.com/office/drawing/2014/main" id="{BC4ED4FC-F1A4-4543-AE57-4265CD15B4FE}"/>
            </a:ext>
          </a:extLst>
        </xdr:cNvPr>
        <xdr:cNvSpPr/>
      </xdr:nvSpPr>
      <xdr:spPr>
        <a:xfrm>
          <a:off x="1276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49530</xdr:rowOff>
    </xdr:from>
    <xdr:to>
      <xdr:col>71</xdr:col>
      <xdr:colOff>177800</xdr:colOff>
      <xdr:row>107</xdr:row>
      <xdr:rowOff>83820</xdr:rowOff>
    </xdr:to>
    <xdr:cxnSp macro="">
      <xdr:nvCxnSpPr>
        <xdr:cNvPr id="690" name="直線コネクタ 689">
          <a:extLst>
            <a:ext uri="{FF2B5EF4-FFF2-40B4-BE49-F238E27FC236}">
              <a16:creationId xmlns:a16="http://schemas.microsoft.com/office/drawing/2014/main" id="{189BF8C9-2347-495B-B227-649CECEC8CB3}"/>
            </a:ext>
          </a:extLst>
        </xdr:cNvPr>
        <xdr:cNvCxnSpPr/>
      </xdr:nvCxnSpPr>
      <xdr:spPr>
        <a:xfrm>
          <a:off x="12814300" y="18394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1" name="n_1aveValue【公民館】&#10;有形固定資産減価償却率">
          <a:extLst>
            <a:ext uri="{FF2B5EF4-FFF2-40B4-BE49-F238E27FC236}">
              <a16:creationId xmlns:a16="http://schemas.microsoft.com/office/drawing/2014/main" id="{8E4BDFC1-D8EF-48A6-80AA-C3C86410D122}"/>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a:extLst>
            <a:ext uri="{FF2B5EF4-FFF2-40B4-BE49-F238E27FC236}">
              <a16:creationId xmlns:a16="http://schemas.microsoft.com/office/drawing/2014/main" id="{BD9D9AD2-02E1-4DF9-8A5A-BBF796C5469E}"/>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93" name="n_3aveValue【公民館】&#10;有形固定資産減価償却率">
          <a:extLst>
            <a:ext uri="{FF2B5EF4-FFF2-40B4-BE49-F238E27FC236}">
              <a16:creationId xmlns:a16="http://schemas.microsoft.com/office/drawing/2014/main" id="{CC2D76C2-4667-4579-B0E8-E66600274D20}"/>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4" name="n_4aveValue【公民館】&#10;有形固定資産減価償却率">
          <a:extLst>
            <a:ext uri="{FF2B5EF4-FFF2-40B4-BE49-F238E27FC236}">
              <a16:creationId xmlns:a16="http://schemas.microsoft.com/office/drawing/2014/main" id="{370E46B5-07C7-4E27-8794-79CA55F89960}"/>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20972</xdr:rowOff>
    </xdr:from>
    <xdr:ext cx="405111" cy="259045"/>
    <xdr:sp macro="" textlink="">
      <xdr:nvSpPr>
        <xdr:cNvPr id="695" name="n_1mainValue【公民館】&#10;有形固定資産減価償却率">
          <a:extLst>
            <a:ext uri="{FF2B5EF4-FFF2-40B4-BE49-F238E27FC236}">
              <a16:creationId xmlns:a16="http://schemas.microsoft.com/office/drawing/2014/main" id="{2E1D2D53-ACE6-4765-889D-452D70BA2A7F}"/>
            </a:ext>
          </a:extLst>
        </xdr:cNvPr>
        <xdr:cNvSpPr txBox="1"/>
      </xdr:nvSpPr>
      <xdr:spPr>
        <a:xfrm>
          <a:off x="15266044" y="185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160038</xdr:rowOff>
    </xdr:from>
    <xdr:ext cx="405111" cy="259045"/>
    <xdr:sp macro="" textlink="">
      <xdr:nvSpPr>
        <xdr:cNvPr id="696" name="n_2mainValue【公民館】&#10;有形固定資産減価償却率">
          <a:extLst>
            <a:ext uri="{FF2B5EF4-FFF2-40B4-BE49-F238E27FC236}">
              <a16:creationId xmlns:a16="http://schemas.microsoft.com/office/drawing/2014/main" id="{05F47AC9-8687-4C83-958D-6242E94DBDF1}"/>
            </a:ext>
          </a:extLst>
        </xdr:cNvPr>
        <xdr:cNvSpPr txBox="1"/>
      </xdr:nvSpPr>
      <xdr:spPr>
        <a:xfrm>
          <a:off x="14389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125747</xdr:rowOff>
    </xdr:from>
    <xdr:ext cx="405111" cy="259045"/>
    <xdr:sp macro="" textlink="">
      <xdr:nvSpPr>
        <xdr:cNvPr id="697" name="n_3mainValue【公民館】&#10;有形固定資産減価償却率">
          <a:extLst>
            <a:ext uri="{FF2B5EF4-FFF2-40B4-BE49-F238E27FC236}">
              <a16:creationId xmlns:a16="http://schemas.microsoft.com/office/drawing/2014/main" id="{71BE5CAB-55F2-4290-BD74-8A72C9B6C16C}"/>
            </a:ext>
          </a:extLst>
        </xdr:cNvPr>
        <xdr:cNvSpPr txBox="1"/>
      </xdr:nvSpPr>
      <xdr:spPr>
        <a:xfrm>
          <a:off x="135007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91457</xdr:rowOff>
    </xdr:from>
    <xdr:ext cx="405111" cy="259045"/>
    <xdr:sp macro="" textlink="">
      <xdr:nvSpPr>
        <xdr:cNvPr id="698" name="n_4mainValue【公民館】&#10;有形固定資産減価償却率">
          <a:extLst>
            <a:ext uri="{FF2B5EF4-FFF2-40B4-BE49-F238E27FC236}">
              <a16:creationId xmlns:a16="http://schemas.microsoft.com/office/drawing/2014/main" id="{9A8E080E-74F9-4720-8055-3A1F1572B0C2}"/>
            </a:ext>
          </a:extLst>
        </xdr:cNvPr>
        <xdr:cNvSpPr txBox="1"/>
      </xdr:nvSpPr>
      <xdr:spPr>
        <a:xfrm>
          <a:off x="126117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5D71F1D7-32DE-44AD-B183-2607405B48C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77B36EDA-3B3E-4FAB-B21F-3643393C65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EB3EC2A7-1E3B-4ADF-874A-C09DFAABC31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676F9AE6-C8CD-49BF-AA64-BDD356E89E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A84C6694-6ADF-45A6-A2EB-9B222A7872B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850E3EF1-65E2-41B1-A786-D4D1DDED20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AA208DB3-3DF1-4A10-A414-0E4D1AB74FD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AD1C8028-AD63-4AC5-9AC5-6A1A6218024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7015666-1B70-4245-881E-78A6CFF64F9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D125DB78-FDB6-4FD0-82CE-03AD6BD0E60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4B54F31A-AEE4-4FF4-97AC-CC12E97E7CD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A2AE9B85-F61F-42BF-834F-A9253016BC2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9DDE606A-2E10-4F65-A01A-4C544608501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8CAE9B28-A69B-4916-B000-6FA04B4D825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008F6ED9-77FB-4A29-994B-FDB390BC5E4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4FC39E3C-7F21-4824-999E-83B184217F2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90FBFA2B-3CE5-4930-9015-AD465EAFD97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B4487C9D-6DC4-4EBB-875B-A0DA30F8AAF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D8FD81FE-7DEE-4FD5-A66F-398E00B353E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D5D56C1C-38DF-41ED-AE13-EDEDC489D29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5BB32299-B2D9-409A-877E-04C93ED953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a:extLst>
            <a:ext uri="{FF2B5EF4-FFF2-40B4-BE49-F238E27FC236}">
              <a16:creationId xmlns:a16="http://schemas.microsoft.com/office/drawing/2014/main" id="{7C74B99A-1B1D-4CE1-BADC-169A0629C177}"/>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a:extLst>
            <a:ext uri="{FF2B5EF4-FFF2-40B4-BE49-F238E27FC236}">
              <a16:creationId xmlns:a16="http://schemas.microsoft.com/office/drawing/2014/main" id="{3B4765BB-5AE9-419C-823A-7252AF9C42F9}"/>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a:extLst>
            <a:ext uri="{FF2B5EF4-FFF2-40B4-BE49-F238E27FC236}">
              <a16:creationId xmlns:a16="http://schemas.microsoft.com/office/drawing/2014/main" id="{F69BB953-9FC7-436E-977B-CE33415D3DA3}"/>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a:extLst>
            <a:ext uri="{FF2B5EF4-FFF2-40B4-BE49-F238E27FC236}">
              <a16:creationId xmlns:a16="http://schemas.microsoft.com/office/drawing/2014/main" id="{D2E9DDAD-2284-4593-A33C-9B7E657F9CAD}"/>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a:extLst>
            <a:ext uri="{FF2B5EF4-FFF2-40B4-BE49-F238E27FC236}">
              <a16:creationId xmlns:a16="http://schemas.microsoft.com/office/drawing/2014/main" id="{FCC2BD20-D1BE-48A1-BDE1-79742F7C9AD4}"/>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5" name="【公民館】&#10;一人当たり面積平均値テキスト">
          <a:extLst>
            <a:ext uri="{FF2B5EF4-FFF2-40B4-BE49-F238E27FC236}">
              <a16:creationId xmlns:a16="http://schemas.microsoft.com/office/drawing/2014/main" id="{047B1F5D-FD93-4EF8-8566-B35B2EAFEAE9}"/>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a:extLst>
            <a:ext uri="{FF2B5EF4-FFF2-40B4-BE49-F238E27FC236}">
              <a16:creationId xmlns:a16="http://schemas.microsoft.com/office/drawing/2014/main" id="{C05BE835-5130-4037-89F4-07C8B026E2CB}"/>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7" name="フローチャート: 判断 726">
          <a:extLst>
            <a:ext uri="{FF2B5EF4-FFF2-40B4-BE49-F238E27FC236}">
              <a16:creationId xmlns:a16="http://schemas.microsoft.com/office/drawing/2014/main" id="{083E20EF-4353-471A-A166-E6CC8853648F}"/>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8" name="フローチャート: 判断 727">
          <a:extLst>
            <a:ext uri="{FF2B5EF4-FFF2-40B4-BE49-F238E27FC236}">
              <a16:creationId xmlns:a16="http://schemas.microsoft.com/office/drawing/2014/main" id="{078596C6-3CE6-4900-94F7-C3C9F39E5088}"/>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9" name="フローチャート: 判断 728">
          <a:extLst>
            <a:ext uri="{FF2B5EF4-FFF2-40B4-BE49-F238E27FC236}">
              <a16:creationId xmlns:a16="http://schemas.microsoft.com/office/drawing/2014/main" id="{26DF165D-5259-4637-9165-EDE72DC46C2D}"/>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0" name="フローチャート: 判断 729">
          <a:extLst>
            <a:ext uri="{FF2B5EF4-FFF2-40B4-BE49-F238E27FC236}">
              <a16:creationId xmlns:a16="http://schemas.microsoft.com/office/drawing/2014/main" id="{D0661D1F-A2CA-4004-8221-4441609F94F7}"/>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EBD38DE8-39B8-4915-B0A1-5DDC0338B5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EE4D0CC-EA92-4836-92E0-EC43734014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1AF19FB-3A26-4AA8-BA0E-C9B03F71A0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15E0272-F455-489C-82C3-F97D8DE4B75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3831E4C-3416-44C9-8E37-0BF30B86C72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736" name="楕円 735">
          <a:extLst>
            <a:ext uri="{FF2B5EF4-FFF2-40B4-BE49-F238E27FC236}">
              <a16:creationId xmlns:a16="http://schemas.microsoft.com/office/drawing/2014/main" id="{FAAC8E60-3C78-4CB6-A2D9-3FAA7480693A}"/>
            </a:ext>
          </a:extLst>
        </xdr:cNvPr>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141495</xdr:rowOff>
    </xdr:from>
    <xdr:ext cx="469744" cy="259045"/>
    <xdr:sp macro="" textlink="">
      <xdr:nvSpPr>
        <xdr:cNvPr id="737" name="【公民館】&#10;一人当たり面積該当値テキスト">
          <a:extLst>
            <a:ext uri="{FF2B5EF4-FFF2-40B4-BE49-F238E27FC236}">
              <a16:creationId xmlns:a16="http://schemas.microsoft.com/office/drawing/2014/main" id="{109C4ACA-233E-4E51-BE61-CD3441BABA4E}"/>
            </a:ext>
          </a:extLst>
        </xdr:cNvPr>
        <xdr:cNvSpPr txBox="1"/>
      </xdr:nvSpPr>
      <xdr:spPr>
        <a:xfrm>
          <a:off x="22199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57404</xdr:rowOff>
    </xdr:from>
    <xdr:to>
      <xdr:col>112</xdr:col>
      <xdr:colOff>38100</xdr:colOff>
      <xdr:row>107</xdr:row>
      <xdr:rowOff>159004</xdr:rowOff>
    </xdr:to>
    <xdr:sp macro="" textlink="">
      <xdr:nvSpPr>
        <xdr:cNvPr id="738" name="楕円 737">
          <a:extLst>
            <a:ext uri="{FF2B5EF4-FFF2-40B4-BE49-F238E27FC236}">
              <a16:creationId xmlns:a16="http://schemas.microsoft.com/office/drawing/2014/main" id="{148F01DB-3C81-4C5C-AFE6-93821EB1EAB2}"/>
            </a:ext>
          </a:extLst>
        </xdr:cNvPr>
        <xdr:cNvSpPr/>
      </xdr:nvSpPr>
      <xdr:spPr>
        <a:xfrm>
          <a:off x="21272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108204</xdr:rowOff>
    </xdr:to>
    <xdr:cxnSp macro="">
      <xdr:nvCxnSpPr>
        <xdr:cNvPr id="739" name="直線コネクタ 738">
          <a:extLst>
            <a:ext uri="{FF2B5EF4-FFF2-40B4-BE49-F238E27FC236}">
              <a16:creationId xmlns:a16="http://schemas.microsoft.com/office/drawing/2014/main" id="{4FAC8FE0-95B1-49A1-AF6B-8B5390F89B25}"/>
            </a:ext>
          </a:extLst>
        </xdr:cNvPr>
        <xdr:cNvCxnSpPr/>
      </xdr:nvCxnSpPr>
      <xdr:spPr>
        <a:xfrm flipV="1">
          <a:off x="21323300" y="184510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40" name="楕円 739">
          <a:extLst>
            <a:ext uri="{FF2B5EF4-FFF2-40B4-BE49-F238E27FC236}">
              <a16:creationId xmlns:a16="http://schemas.microsoft.com/office/drawing/2014/main" id="{AB8789DF-F4CA-49C4-8141-74718F2F84F0}"/>
            </a:ext>
          </a:extLst>
        </xdr:cNvPr>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108204</xdr:rowOff>
    </xdr:from>
    <xdr:to>
      <xdr:col>111</xdr:col>
      <xdr:colOff>177800</xdr:colOff>
      <xdr:row>107</xdr:row>
      <xdr:rowOff>110489</xdr:rowOff>
    </xdr:to>
    <xdr:cxnSp macro="">
      <xdr:nvCxnSpPr>
        <xdr:cNvPr id="741" name="直線コネクタ 740">
          <a:extLst>
            <a:ext uri="{FF2B5EF4-FFF2-40B4-BE49-F238E27FC236}">
              <a16:creationId xmlns:a16="http://schemas.microsoft.com/office/drawing/2014/main" id="{E1E9C396-6806-4A02-9231-69245DB6E0E4}"/>
            </a:ext>
          </a:extLst>
        </xdr:cNvPr>
        <xdr:cNvCxnSpPr/>
      </xdr:nvCxnSpPr>
      <xdr:spPr>
        <a:xfrm flipV="1">
          <a:off x="20434300" y="184533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61976</xdr:rowOff>
    </xdr:from>
    <xdr:to>
      <xdr:col>102</xdr:col>
      <xdr:colOff>165100</xdr:colOff>
      <xdr:row>107</xdr:row>
      <xdr:rowOff>163576</xdr:rowOff>
    </xdr:to>
    <xdr:sp macro="" textlink="">
      <xdr:nvSpPr>
        <xdr:cNvPr id="742" name="楕円 741">
          <a:extLst>
            <a:ext uri="{FF2B5EF4-FFF2-40B4-BE49-F238E27FC236}">
              <a16:creationId xmlns:a16="http://schemas.microsoft.com/office/drawing/2014/main" id="{08C51FDD-6453-4127-9138-4E79199BD514}"/>
            </a:ext>
          </a:extLst>
        </xdr:cNvPr>
        <xdr:cNvSpPr/>
      </xdr:nvSpPr>
      <xdr:spPr>
        <a:xfrm>
          <a:off x="19494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112776</xdr:rowOff>
    </xdr:to>
    <xdr:cxnSp macro="">
      <xdr:nvCxnSpPr>
        <xdr:cNvPr id="743" name="直線コネクタ 742">
          <a:extLst>
            <a:ext uri="{FF2B5EF4-FFF2-40B4-BE49-F238E27FC236}">
              <a16:creationId xmlns:a16="http://schemas.microsoft.com/office/drawing/2014/main" id="{19E00A8E-5AFC-4562-9DC5-ED008FF0BAE8}"/>
            </a:ext>
          </a:extLst>
        </xdr:cNvPr>
        <xdr:cNvCxnSpPr/>
      </xdr:nvCxnSpPr>
      <xdr:spPr>
        <a:xfrm flipV="1">
          <a:off x="19545300" y="184556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61976</xdr:rowOff>
    </xdr:from>
    <xdr:to>
      <xdr:col>98</xdr:col>
      <xdr:colOff>38100</xdr:colOff>
      <xdr:row>107</xdr:row>
      <xdr:rowOff>163576</xdr:rowOff>
    </xdr:to>
    <xdr:sp macro="" textlink="">
      <xdr:nvSpPr>
        <xdr:cNvPr id="744" name="楕円 743">
          <a:extLst>
            <a:ext uri="{FF2B5EF4-FFF2-40B4-BE49-F238E27FC236}">
              <a16:creationId xmlns:a16="http://schemas.microsoft.com/office/drawing/2014/main" id="{DFD2CEE7-6D38-4FBA-8FF8-257469016A89}"/>
            </a:ext>
          </a:extLst>
        </xdr:cNvPr>
        <xdr:cNvSpPr/>
      </xdr:nvSpPr>
      <xdr:spPr>
        <a:xfrm>
          <a:off x="18605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112776</xdr:rowOff>
    </xdr:from>
    <xdr:to>
      <xdr:col>102</xdr:col>
      <xdr:colOff>114300</xdr:colOff>
      <xdr:row>107</xdr:row>
      <xdr:rowOff>112776</xdr:rowOff>
    </xdr:to>
    <xdr:cxnSp macro="">
      <xdr:nvCxnSpPr>
        <xdr:cNvPr id="745" name="直線コネクタ 744">
          <a:extLst>
            <a:ext uri="{FF2B5EF4-FFF2-40B4-BE49-F238E27FC236}">
              <a16:creationId xmlns:a16="http://schemas.microsoft.com/office/drawing/2014/main" id="{CD129345-28C2-4E51-8152-3B2E10F1BB88}"/>
            </a:ext>
          </a:extLst>
        </xdr:cNvPr>
        <xdr:cNvCxnSpPr/>
      </xdr:nvCxnSpPr>
      <xdr:spPr>
        <a:xfrm>
          <a:off x="18656300" y="18457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746" name="n_1aveValue【公民館】&#10;一人当たり面積">
          <a:extLst>
            <a:ext uri="{FF2B5EF4-FFF2-40B4-BE49-F238E27FC236}">
              <a16:creationId xmlns:a16="http://schemas.microsoft.com/office/drawing/2014/main" id="{F50EA73B-6D6B-4BBE-B84B-7AB6E58FE8E4}"/>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747" name="n_2aveValue【公民館】&#10;一人当たり面積">
          <a:extLst>
            <a:ext uri="{FF2B5EF4-FFF2-40B4-BE49-F238E27FC236}">
              <a16:creationId xmlns:a16="http://schemas.microsoft.com/office/drawing/2014/main" id="{38B01AED-AE1A-4696-B1BF-0A1A9061CCE7}"/>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48" name="n_3aveValue【公民館】&#10;一人当たり面積">
          <a:extLst>
            <a:ext uri="{FF2B5EF4-FFF2-40B4-BE49-F238E27FC236}">
              <a16:creationId xmlns:a16="http://schemas.microsoft.com/office/drawing/2014/main" id="{D1AC2494-DCA4-40FF-B79E-A8BA6C45208B}"/>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749" name="n_4aveValue【公民館】&#10;一人当たり面積">
          <a:extLst>
            <a:ext uri="{FF2B5EF4-FFF2-40B4-BE49-F238E27FC236}">
              <a16:creationId xmlns:a16="http://schemas.microsoft.com/office/drawing/2014/main" id="{1FA67F9A-2F0F-4276-A9DF-E1F7D427E356}"/>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150131</xdr:rowOff>
    </xdr:from>
    <xdr:ext cx="469744" cy="259045"/>
    <xdr:sp macro="" textlink="">
      <xdr:nvSpPr>
        <xdr:cNvPr id="750" name="n_1mainValue【公民館】&#10;一人当たり面積">
          <a:extLst>
            <a:ext uri="{FF2B5EF4-FFF2-40B4-BE49-F238E27FC236}">
              <a16:creationId xmlns:a16="http://schemas.microsoft.com/office/drawing/2014/main" id="{9871C156-46D0-433E-BDDD-1375A6EE5722}"/>
            </a:ext>
          </a:extLst>
        </xdr:cNvPr>
        <xdr:cNvSpPr txBox="1"/>
      </xdr:nvSpPr>
      <xdr:spPr>
        <a:xfrm>
          <a:off x="210757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51" name="n_2mainValue【公民館】&#10;一人当たり面積">
          <a:extLst>
            <a:ext uri="{FF2B5EF4-FFF2-40B4-BE49-F238E27FC236}">
              <a16:creationId xmlns:a16="http://schemas.microsoft.com/office/drawing/2014/main" id="{F4420DEE-80FB-46AE-9BC0-84DFDEB8327F}"/>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154703</xdr:rowOff>
    </xdr:from>
    <xdr:ext cx="469744" cy="259045"/>
    <xdr:sp macro="" textlink="">
      <xdr:nvSpPr>
        <xdr:cNvPr id="752" name="n_3mainValue【公民館】&#10;一人当たり面積">
          <a:extLst>
            <a:ext uri="{FF2B5EF4-FFF2-40B4-BE49-F238E27FC236}">
              <a16:creationId xmlns:a16="http://schemas.microsoft.com/office/drawing/2014/main" id="{F528E3A9-C694-49F3-AFFF-BBE1E05007F8}"/>
            </a:ext>
          </a:extLst>
        </xdr:cNvPr>
        <xdr:cNvSpPr txBox="1"/>
      </xdr:nvSpPr>
      <xdr:spPr>
        <a:xfrm>
          <a:off x="19310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154703</xdr:rowOff>
    </xdr:from>
    <xdr:ext cx="469744" cy="259045"/>
    <xdr:sp macro="" textlink="">
      <xdr:nvSpPr>
        <xdr:cNvPr id="753" name="n_4mainValue【公民館】&#10;一人当たり面積">
          <a:extLst>
            <a:ext uri="{FF2B5EF4-FFF2-40B4-BE49-F238E27FC236}">
              <a16:creationId xmlns:a16="http://schemas.microsoft.com/office/drawing/2014/main" id="{368DECE2-11C0-4D64-BFA6-A651F2DED2D2}"/>
            </a:ext>
          </a:extLst>
        </xdr:cNvPr>
        <xdr:cNvSpPr txBox="1"/>
      </xdr:nvSpPr>
      <xdr:spPr>
        <a:xfrm>
          <a:off x="18421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FB50D045-D444-43CF-9801-861E2AC958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9BA30158-0484-4FB7-A50B-FEFA756818E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492143C6-4649-417C-9B1B-87A755E6647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類似団体内平均値と比較して特に有形固定資産減価償却率が高くなっている施設は、認定こども園・幼稚園・保育所である。市内に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箇所ある公立幼稚園・保育所全てにおいて築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年以上が経過しており、有形固定資産減価償却率が</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％と、類似団体内平均値より</a:t>
          </a:r>
          <a:r>
            <a:rPr kumimoji="1" lang="en-US" altLang="ja-JP" sz="1300">
              <a:latin typeface="ＭＳ Ｐゴシック" panose="020B0600070205080204" pitchFamily="50" charset="-128"/>
              <a:ea typeface="ＭＳ Ｐゴシック" panose="020B0600070205080204" pitchFamily="50" charset="-128"/>
            </a:rPr>
            <a:t>41.0</a:t>
          </a:r>
          <a:r>
            <a:rPr kumimoji="1" lang="ja-JP" altLang="en-US" sz="1300">
              <a:latin typeface="ＭＳ Ｐゴシック" panose="020B0600070205080204" pitchFamily="50" charset="-128"/>
              <a:ea typeface="ＭＳ Ｐゴシック" panose="020B0600070205080204" pitchFamily="50" charset="-128"/>
            </a:rPr>
            <a:t>ポイント高い数値となっている。現在、耐震診断調査及び施設の老朽化や将来の園児数の減少を踏まえ、施設の集約化を図るため、</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の開園に向けて幼保連携型認定こども園の建設を進めているところであり、新たな施設の建設及び既存施設の解体後は当該有形固定資産減価償却率が大幅に低下する見込みである。また、公民館についても、有形固定資産減価償却率は</a:t>
          </a:r>
          <a:r>
            <a:rPr kumimoji="1" lang="en-US" altLang="ja-JP" sz="1300">
              <a:latin typeface="ＭＳ Ｐゴシック" panose="020B0600070205080204" pitchFamily="50" charset="-128"/>
              <a:ea typeface="ＭＳ Ｐゴシック" panose="020B0600070205080204" pitchFamily="50" charset="-128"/>
            </a:rPr>
            <a:t>92.7</a:t>
          </a:r>
          <a:r>
            <a:rPr kumimoji="1" lang="ja-JP" altLang="en-US" sz="1300">
              <a:latin typeface="ＭＳ Ｐゴシック" panose="020B0600070205080204" pitchFamily="50" charset="-128"/>
              <a:ea typeface="ＭＳ Ｐゴシック" panose="020B0600070205080204" pitchFamily="50" charset="-128"/>
            </a:rPr>
            <a:t>％と、類似団体内平均値より</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ポイント高くなっている。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箇所ある施設のうち、木造の松岡地区公民館はすでに耐用年数を超えており、中央公民館についても築</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年が経過し、</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年度には耐用年数を迎えるため、今後は、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年度に改訂した公共施設等管理計画などに基づき、施設の集約・廃止等を検討する。</a:t>
          </a:r>
        </a:p>
        <a:p>
          <a:r>
            <a:rPr kumimoji="1" lang="ja-JP" altLang="en-US" sz="1300">
              <a:latin typeface="ＭＳ Ｐゴシック" panose="020B0600070205080204" pitchFamily="50" charset="-128"/>
              <a:ea typeface="ＭＳ Ｐゴシック" panose="020B0600070205080204" pitchFamily="50" charset="-128"/>
            </a:rPr>
            <a:t>　さらに、類似団体内平均値と比較して特に一人当たりの面積が大きくなっている施設は公営住宅である。現在ある市営住宅の多くが、人口が増加傾向にあった昭和から平成初期にかけて建設されたが、</a:t>
          </a:r>
          <a:r>
            <a:rPr kumimoji="1" lang="en-US" altLang="ja-JP" sz="1300">
              <a:latin typeface="ＭＳ Ｐゴシック" panose="020B0600070205080204" pitchFamily="50" charset="-128"/>
              <a:ea typeface="ＭＳ Ｐゴシック" panose="020B0600070205080204" pitchFamily="50" charset="-128"/>
            </a:rPr>
            <a:t>H7</a:t>
          </a:r>
          <a:r>
            <a:rPr kumimoji="1" lang="ja-JP" altLang="en-US" sz="1300">
              <a:latin typeface="ＭＳ Ｐゴシック" panose="020B0600070205080204" pitchFamily="50" charset="-128"/>
              <a:ea typeface="ＭＳ Ｐゴシック" panose="020B0600070205080204" pitchFamily="50" charset="-128"/>
            </a:rPr>
            <a:t>年をピークに人口が減少しているため、一人当たりの面積が</a:t>
          </a:r>
          <a:r>
            <a:rPr kumimoji="1" lang="en-US" altLang="ja-JP" sz="1300">
              <a:latin typeface="ＭＳ Ｐゴシック" panose="020B0600070205080204" pitchFamily="50" charset="-128"/>
              <a:ea typeface="ＭＳ Ｐゴシック" panose="020B0600070205080204" pitchFamily="50" charset="-128"/>
            </a:rPr>
            <a:t>1.568㎡</a:t>
          </a:r>
          <a:r>
            <a:rPr kumimoji="1" lang="ja-JP" altLang="en-US" sz="1300">
              <a:latin typeface="ＭＳ Ｐゴシック" panose="020B0600070205080204" pitchFamily="50" charset="-128"/>
              <a:ea typeface="ＭＳ Ｐゴシック" panose="020B0600070205080204" pitchFamily="50" charset="-128"/>
            </a:rPr>
            <a:t>と高くなっている。今後は、老朽化が進んでいる市営住宅の解体を計画的に進め、施設総量を圧縮していく。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96B359-1414-4986-84EB-8FA8DA67246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F5C4B6-69BF-454C-84C2-29A762F13FA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776E77-314D-4538-9157-664A00C4EC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F4B3EF-EF2D-4B4A-BE63-1A90192BE6E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83ED02-3DB6-44C1-922C-5C2745CCED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8ECB7A-C3E4-4EE0-B129-BEBD107E54A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BA5D48-0484-4111-A7E0-69CF6D9F67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876101A-4563-4087-99C4-723DF8E3BC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0DAE98-5FFC-444B-8BFD-5329E2A3E3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20E5B7B-08A1-4AE5-9A66-E7B89DE5973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27,866
27,637
193.58
16,829,238
16,332,490
399,584
7,405,949
13,342,770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1A799C-AE69-42F9-A83D-0DA78D8EE2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12F447-7FC4-437D-B845-376CF6D96F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631C1D-673E-4E7D-8C28-5C28774686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9AE63E-C299-49C7-9B46-F7AF6FDAC2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85BA8A-FD75-466E-81B8-4F70EA6F73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CD01786-C6B6-48DA-BC76-36DA8B0C28D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235D91-12D1-49FA-B40F-AF353E2E39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8978A0-8EC8-48AD-97C5-A3FC863F61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8CC06B-EF8B-48A9-820E-70C1032B90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F9CDDB-7670-418B-8940-BA70AE4D2B4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A795B3-1BA2-4ACD-B80F-D062FB69CC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78C37FF-BB58-4A6A-B29B-29B27E26F77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C444F0-715E-458E-AE4C-0AF66A7101A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E9319B-12DB-4168-8CF2-C7929C70AB2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B9BC1F-3287-4E00-8597-E6E1C44A6B4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292A22-A5EB-47DB-85AF-FB8939F49B1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42BC74-DCD5-4782-90C2-17CD8FC624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AC23C4-EB01-4DCD-9FBB-CC1FE4E3CD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6C2907-5224-4E14-87BE-CB6527DF4AA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B1D8611-EF33-4F6E-AD69-86B55EFADEA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1B78B23-4D45-4638-9E81-AFA0553F805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663B78-C36A-46F0-97B2-BC87B70C561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9AA72D4-A691-47D4-A091-6A6E7FE24D3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CB101A9-BEDA-4AFA-9D65-D39BE3A082A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26683BE-CE9D-4E1C-9E2A-C638F957E5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592458C-2E2D-448E-A5B0-831F511E59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2B4AB69-A76E-46A6-B3EC-695A09E8AD1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07DC0F4-7DC9-4243-B2BD-F083DCC18E8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0344D00-4114-4DF0-A9A5-252A2D0E1CE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94D394B-1583-4EC7-9A7E-6F235028BB0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4450CE5-A443-4197-87DD-AB64714E950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2A5303C-8862-41DB-BE24-388ECC5A46C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E24A7E9-FB80-4D7F-9FA8-25D4E2DBB82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C450D65-391B-48E6-8D16-663E06BB471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46877D4-6A1E-4EF8-B6F3-A9368ECA6DA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ED43E6A-39B5-4ADB-93D4-ADD3FD46231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81437B7-845A-4F2F-A6AB-69166C9F8EB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BB04749-A588-4237-8635-39B65019386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DEAC28B-8BFB-488F-B945-E5A2177FEF5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81EC581-7413-43C9-9170-5036CD52CB0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9D2CCCF-AFEE-49E3-9C74-9BF7FB3FC08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E596929-8F9A-4B83-A822-A84B409B1BE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874D79E-41D9-4577-A8C8-9E2FB87BA69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7E45450-2B34-4EF8-9278-0D339BF20C3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FAAF58B-CC8C-4B73-B16F-EECC771F6F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DAD4A73-8AC7-48BF-AECE-ACA67B8C330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CBCD688-6837-4995-868B-53C2B16B3D22}"/>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9992F5D-1239-4D89-9EEF-560B7635D33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420C5CB-9D7C-4B27-BA58-17F7C6EBAA3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1BE96F3B-A0B3-43CD-B407-B8E07A64770E}"/>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53ACBFA2-C014-45BC-AF5E-C1DF75ACA117}"/>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BADC91D7-5452-4B70-99A5-5914E659ADCA}"/>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9078508D-5DB0-4B06-A9AB-4707928FE6AA}"/>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76CA04F-F49E-45B7-8F57-B76E455146DC}"/>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08EAC4F7-3A49-4B6C-8782-2ACB92B75132}"/>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ED96F266-78CE-4AB7-A739-159B3252D13E}"/>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42E42367-526B-4C51-8735-6DBF7A0C2D75}"/>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936EAB-DF00-466E-ADC5-7C2117720AA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8AA2626-8F2C-48C3-874F-E5CD2E4C9F3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33165C1-F124-4A7C-8DF8-7028388013D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0192C9E-3DBD-4016-8B07-59E2F79DA23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1E95878-E264-4BE0-8C22-778B896F1F0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167459</xdr:rowOff>
    </xdr:from>
    <xdr:to>
      <xdr:col>24</xdr:col>
      <xdr:colOff>114300</xdr:colOff>
      <xdr:row>40</xdr:row>
      <xdr:rowOff>97609</xdr:rowOff>
    </xdr:to>
    <xdr:sp macro="" textlink="">
      <xdr:nvSpPr>
        <xdr:cNvPr id="74" name="楕円 73">
          <a:extLst>
            <a:ext uri="{FF2B5EF4-FFF2-40B4-BE49-F238E27FC236}">
              <a16:creationId xmlns:a16="http://schemas.microsoft.com/office/drawing/2014/main" id="{02FBF7A7-8ED4-4D83-B9E1-DD288099E6B8}"/>
            </a:ext>
          </a:extLst>
        </xdr:cNvPr>
        <xdr:cNvSpPr/>
      </xdr:nvSpPr>
      <xdr:spPr>
        <a:xfrm>
          <a:off x="4584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145886</xdr:rowOff>
    </xdr:from>
    <xdr:ext cx="405111" cy="259045"/>
    <xdr:sp macro="" textlink="">
      <xdr:nvSpPr>
        <xdr:cNvPr id="75" name="【図書館】&#10;有形固定資産減価償却率該当値テキスト">
          <a:extLst>
            <a:ext uri="{FF2B5EF4-FFF2-40B4-BE49-F238E27FC236}">
              <a16:creationId xmlns:a16="http://schemas.microsoft.com/office/drawing/2014/main" id="{E0CE94BF-5075-4875-B274-A8F4A0608835}"/>
            </a:ext>
          </a:extLst>
        </xdr:cNvPr>
        <xdr:cNvSpPr txBox="1"/>
      </xdr:nvSpPr>
      <xdr:spPr>
        <a:xfrm>
          <a:off x="4673600"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134801</xdr:rowOff>
    </xdr:from>
    <xdr:to>
      <xdr:col>20</xdr:col>
      <xdr:colOff>38100</xdr:colOff>
      <xdr:row>40</xdr:row>
      <xdr:rowOff>64951</xdr:rowOff>
    </xdr:to>
    <xdr:sp macro="" textlink="">
      <xdr:nvSpPr>
        <xdr:cNvPr id="76" name="楕円 75">
          <a:extLst>
            <a:ext uri="{FF2B5EF4-FFF2-40B4-BE49-F238E27FC236}">
              <a16:creationId xmlns:a16="http://schemas.microsoft.com/office/drawing/2014/main" id="{89D6C46E-94B9-4C28-BB7E-37637BB05379}"/>
            </a:ext>
          </a:extLst>
        </xdr:cNvPr>
        <xdr:cNvSpPr/>
      </xdr:nvSpPr>
      <xdr:spPr>
        <a:xfrm>
          <a:off x="3746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xdr:rowOff>
    </xdr:from>
    <xdr:to>
      <xdr:col>24</xdr:col>
      <xdr:colOff>63500</xdr:colOff>
      <xdr:row>40</xdr:row>
      <xdr:rowOff>46809</xdr:rowOff>
    </xdr:to>
    <xdr:cxnSp macro="">
      <xdr:nvCxnSpPr>
        <xdr:cNvPr id="77" name="直線コネクタ 76">
          <a:extLst>
            <a:ext uri="{FF2B5EF4-FFF2-40B4-BE49-F238E27FC236}">
              <a16:creationId xmlns:a16="http://schemas.microsoft.com/office/drawing/2014/main" id="{E810DCA0-3DCA-4A3F-BFC0-7ED4ADBE0FE4}"/>
            </a:ext>
          </a:extLst>
        </xdr:cNvPr>
        <xdr:cNvCxnSpPr/>
      </xdr:nvCxnSpPr>
      <xdr:spPr>
        <a:xfrm>
          <a:off x="3797300" y="68721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102144</xdr:rowOff>
    </xdr:from>
    <xdr:to>
      <xdr:col>15</xdr:col>
      <xdr:colOff>101600</xdr:colOff>
      <xdr:row>40</xdr:row>
      <xdr:rowOff>32294</xdr:rowOff>
    </xdr:to>
    <xdr:sp macro="" textlink="">
      <xdr:nvSpPr>
        <xdr:cNvPr id="78" name="楕円 77">
          <a:extLst>
            <a:ext uri="{FF2B5EF4-FFF2-40B4-BE49-F238E27FC236}">
              <a16:creationId xmlns:a16="http://schemas.microsoft.com/office/drawing/2014/main" id="{43F95038-8B46-42DC-A74A-36B1AB3529C3}"/>
            </a:ext>
          </a:extLst>
        </xdr:cNvPr>
        <xdr:cNvSpPr/>
      </xdr:nvSpPr>
      <xdr:spPr>
        <a:xfrm>
          <a:off x="2857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152944</xdr:rowOff>
    </xdr:from>
    <xdr:to>
      <xdr:col>19</xdr:col>
      <xdr:colOff>177800</xdr:colOff>
      <xdr:row>40</xdr:row>
      <xdr:rowOff>14151</xdr:rowOff>
    </xdr:to>
    <xdr:cxnSp macro="">
      <xdr:nvCxnSpPr>
        <xdr:cNvPr id="79" name="直線コネクタ 78">
          <a:extLst>
            <a:ext uri="{FF2B5EF4-FFF2-40B4-BE49-F238E27FC236}">
              <a16:creationId xmlns:a16="http://schemas.microsoft.com/office/drawing/2014/main" id="{C82CC310-9903-4D30-815A-584C2295B825}"/>
            </a:ext>
          </a:extLst>
        </xdr:cNvPr>
        <xdr:cNvCxnSpPr/>
      </xdr:nvCxnSpPr>
      <xdr:spPr>
        <a:xfrm>
          <a:off x="2908300" y="6839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69487</xdr:rowOff>
    </xdr:from>
    <xdr:to>
      <xdr:col>10</xdr:col>
      <xdr:colOff>165100</xdr:colOff>
      <xdr:row>39</xdr:row>
      <xdr:rowOff>171087</xdr:rowOff>
    </xdr:to>
    <xdr:sp macro="" textlink="">
      <xdr:nvSpPr>
        <xdr:cNvPr id="80" name="楕円 79">
          <a:extLst>
            <a:ext uri="{FF2B5EF4-FFF2-40B4-BE49-F238E27FC236}">
              <a16:creationId xmlns:a16="http://schemas.microsoft.com/office/drawing/2014/main" id="{F530D7BE-2FD3-4A74-94F2-A15A1E428C12}"/>
            </a:ext>
          </a:extLst>
        </xdr:cNvPr>
        <xdr:cNvSpPr/>
      </xdr:nvSpPr>
      <xdr:spPr>
        <a:xfrm>
          <a:off x="1968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120287</xdr:rowOff>
    </xdr:from>
    <xdr:to>
      <xdr:col>15</xdr:col>
      <xdr:colOff>50800</xdr:colOff>
      <xdr:row>39</xdr:row>
      <xdr:rowOff>152944</xdr:rowOff>
    </xdr:to>
    <xdr:cxnSp macro="">
      <xdr:nvCxnSpPr>
        <xdr:cNvPr id="81" name="直線コネクタ 80">
          <a:extLst>
            <a:ext uri="{FF2B5EF4-FFF2-40B4-BE49-F238E27FC236}">
              <a16:creationId xmlns:a16="http://schemas.microsoft.com/office/drawing/2014/main" id="{2D1B69CF-3DC4-49DC-9A15-898C2C3EE819}"/>
            </a:ext>
          </a:extLst>
        </xdr:cNvPr>
        <xdr:cNvCxnSpPr/>
      </xdr:nvCxnSpPr>
      <xdr:spPr>
        <a:xfrm>
          <a:off x="2019300" y="680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36830</xdr:rowOff>
    </xdr:from>
    <xdr:to>
      <xdr:col>6</xdr:col>
      <xdr:colOff>38100</xdr:colOff>
      <xdr:row>39</xdr:row>
      <xdr:rowOff>138430</xdr:rowOff>
    </xdr:to>
    <xdr:sp macro="" textlink="">
      <xdr:nvSpPr>
        <xdr:cNvPr id="82" name="楕円 81">
          <a:extLst>
            <a:ext uri="{FF2B5EF4-FFF2-40B4-BE49-F238E27FC236}">
              <a16:creationId xmlns:a16="http://schemas.microsoft.com/office/drawing/2014/main" id="{E969B81B-7817-4D94-BE4C-B4034824C2DA}"/>
            </a:ext>
          </a:extLst>
        </xdr:cNvPr>
        <xdr:cNvSpPr/>
      </xdr:nvSpPr>
      <xdr:spPr>
        <a:xfrm>
          <a:off x="107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87630</xdr:rowOff>
    </xdr:from>
    <xdr:to>
      <xdr:col>10</xdr:col>
      <xdr:colOff>114300</xdr:colOff>
      <xdr:row>39</xdr:row>
      <xdr:rowOff>120287</xdr:rowOff>
    </xdr:to>
    <xdr:cxnSp macro="">
      <xdr:nvCxnSpPr>
        <xdr:cNvPr id="83" name="直線コネクタ 82">
          <a:extLst>
            <a:ext uri="{FF2B5EF4-FFF2-40B4-BE49-F238E27FC236}">
              <a16:creationId xmlns:a16="http://schemas.microsoft.com/office/drawing/2014/main" id="{14EE12A0-CFC1-4595-8300-1E7435AEB4D1}"/>
            </a:ext>
          </a:extLst>
        </xdr:cNvPr>
        <xdr:cNvCxnSpPr/>
      </xdr:nvCxnSpPr>
      <xdr:spPr>
        <a:xfrm>
          <a:off x="1130300" y="677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8DEFE6CA-486A-4718-AED8-CF03B422E77E}"/>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a16="http://schemas.microsoft.com/office/drawing/2014/main" id="{421DEBD9-C20B-4A30-8716-7506DFB1249B}"/>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B70C1234-0008-4A7A-8764-DFF0D730FAAA}"/>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8DD57AC7-F602-4F4E-9441-F527EADC545F}"/>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56078</xdr:rowOff>
    </xdr:from>
    <xdr:ext cx="405111" cy="259045"/>
    <xdr:sp macro="" textlink="">
      <xdr:nvSpPr>
        <xdr:cNvPr id="88" name="n_1mainValue【図書館】&#10;有形固定資産減価償却率">
          <a:extLst>
            <a:ext uri="{FF2B5EF4-FFF2-40B4-BE49-F238E27FC236}">
              <a16:creationId xmlns:a16="http://schemas.microsoft.com/office/drawing/2014/main" id="{AED01B5C-E1CC-4B66-9CDB-68D3308BD4CA}"/>
            </a:ext>
          </a:extLst>
        </xdr:cNvPr>
        <xdr:cNvSpPr txBox="1"/>
      </xdr:nvSpPr>
      <xdr:spPr>
        <a:xfrm>
          <a:off x="35820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23421</xdr:rowOff>
    </xdr:from>
    <xdr:ext cx="405111" cy="259045"/>
    <xdr:sp macro="" textlink="">
      <xdr:nvSpPr>
        <xdr:cNvPr id="89" name="n_2mainValue【図書館】&#10;有形固定資産減価償却率">
          <a:extLst>
            <a:ext uri="{FF2B5EF4-FFF2-40B4-BE49-F238E27FC236}">
              <a16:creationId xmlns:a16="http://schemas.microsoft.com/office/drawing/2014/main" id="{1E536CA2-2099-4510-A898-7667B306E5AF}"/>
            </a:ext>
          </a:extLst>
        </xdr:cNvPr>
        <xdr:cNvSpPr txBox="1"/>
      </xdr:nvSpPr>
      <xdr:spPr>
        <a:xfrm>
          <a:off x="2705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162214</xdr:rowOff>
    </xdr:from>
    <xdr:ext cx="405111" cy="259045"/>
    <xdr:sp macro="" textlink="">
      <xdr:nvSpPr>
        <xdr:cNvPr id="90" name="n_3mainValue【図書館】&#10;有形固定資産減価償却率">
          <a:extLst>
            <a:ext uri="{FF2B5EF4-FFF2-40B4-BE49-F238E27FC236}">
              <a16:creationId xmlns:a16="http://schemas.microsoft.com/office/drawing/2014/main" id="{60C88746-FB51-4BD6-837B-499C53150F14}"/>
            </a:ext>
          </a:extLst>
        </xdr:cNvPr>
        <xdr:cNvSpPr txBox="1"/>
      </xdr:nvSpPr>
      <xdr:spPr>
        <a:xfrm>
          <a:off x="1816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129557</xdr:rowOff>
    </xdr:from>
    <xdr:ext cx="405111" cy="259045"/>
    <xdr:sp macro="" textlink="">
      <xdr:nvSpPr>
        <xdr:cNvPr id="91" name="n_4mainValue【図書館】&#10;有形固定資産減価償却率">
          <a:extLst>
            <a:ext uri="{FF2B5EF4-FFF2-40B4-BE49-F238E27FC236}">
              <a16:creationId xmlns:a16="http://schemas.microsoft.com/office/drawing/2014/main" id="{F0B9C05B-FB22-4CD2-BBBB-E57911FDD067}"/>
            </a:ext>
          </a:extLst>
        </xdr:cNvPr>
        <xdr:cNvSpPr txBox="1"/>
      </xdr:nvSpPr>
      <xdr:spPr>
        <a:xfrm>
          <a:off x="927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9A41F40-D9EA-4720-9600-4F5DD41393F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7D038E0-B505-48DC-B4A5-A7A9342FA6F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D5B75E9-08E9-4EF6-865F-39B4B78638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9A40262-6A43-4830-8864-2721FB6741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D36AF3E-B47A-47C0-9CEA-B4E40A940D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8D189A0-83A8-4A54-92AE-9E6E95A0AB7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C06DC7B-E8BD-46B6-82BF-5A2B3CA46A1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0C3FC0E-672C-4E4E-BDC5-97E98700BF4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C315CC7-18A1-42F7-92AE-8E4917E3109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BDF9D24-B869-4D8B-8670-55DF2E3AE5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8B430577-7674-4460-AD99-F9504ADDA70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C491FE51-1B32-4AFC-A420-4A7DF4F72EE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B2FBA42-12FC-4A99-BB75-98C4FA505D7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2BE26F4A-8256-4555-BEDB-DC1D2B16C21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312AAC9-4F6F-4BD5-BA96-711FCF71A80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2E084DBB-97D4-47E1-8163-FF20F7FB787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E8C57BA9-F241-4C32-8A03-58161D6C4DF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3D29EEB6-A7FC-4AF8-89B7-27E7C59F5A9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265E466-1C74-4B81-88E5-A42B6ABD19C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405E80D5-C0B5-451B-A4D5-B98F9C3B721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1820E2A6-C456-443C-A743-F72ADD7816D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84127424-508C-45F2-9126-1FCDA95F56A3}"/>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27D99340-0C7A-421B-960A-69E2C61066B4}"/>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CD7F697C-AD62-4768-A6F0-B103DD4F1DFD}"/>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B33893F6-D9CE-4838-A298-93EC647FCE1C}"/>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F6DA92AB-9912-449A-97F3-BC73A1EF7857}"/>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749AB725-B333-435B-9DC7-3F50D10F5042}"/>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B64FE569-8B47-491F-B943-3B51DAAFA27C}"/>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1AAF496D-949F-42A1-A8C3-3A7920998ABD}"/>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88D2CB99-7E7A-4C5F-9FE9-4BEDDCC3B181}"/>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83D95E85-1235-4CF6-BF3E-59C9C15F452D}"/>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6C0095B7-90F6-42CF-A8B8-66A7B52B1384}"/>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A9BEC53-AB7F-4E35-9F63-CE2155741F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76B9B0E-58B9-4052-8D84-9E29A8B026E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7D92B5B-77C0-4A4A-9AB1-3C673BC96B0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87487B9-7300-4111-BEED-34EABA3A0BA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FC7C93E-5587-4748-87A4-7FEC9E41B68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109982</xdr:rowOff>
    </xdr:from>
    <xdr:to>
      <xdr:col>55</xdr:col>
      <xdr:colOff>50800</xdr:colOff>
      <xdr:row>38</xdr:row>
      <xdr:rowOff>40132</xdr:rowOff>
    </xdr:to>
    <xdr:sp macro="" textlink="">
      <xdr:nvSpPr>
        <xdr:cNvPr id="129" name="楕円 128">
          <a:extLst>
            <a:ext uri="{FF2B5EF4-FFF2-40B4-BE49-F238E27FC236}">
              <a16:creationId xmlns:a16="http://schemas.microsoft.com/office/drawing/2014/main" id="{BEBD1AEA-8F50-4084-959C-5C31ED89B429}"/>
            </a:ext>
          </a:extLst>
        </xdr:cNvPr>
        <xdr:cNvSpPr/>
      </xdr:nvSpPr>
      <xdr:spPr>
        <a:xfrm>
          <a:off x="10426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132859</xdr:rowOff>
    </xdr:from>
    <xdr:ext cx="469744" cy="259045"/>
    <xdr:sp macro="" textlink="">
      <xdr:nvSpPr>
        <xdr:cNvPr id="130" name="【図書館】&#10;一人当たり面積該当値テキスト">
          <a:extLst>
            <a:ext uri="{FF2B5EF4-FFF2-40B4-BE49-F238E27FC236}">
              <a16:creationId xmlns:a16="http://schemas.microsoft.com/office/drawing/2014/main" id="{320AE6A1-C32C-4B4D-BEF8-7F268054D3A3}"/>
            </a:ext>
          </a:extLst>
        </xdr:cNvPr>
        <xdr:cNvSpPr txBox="1"/>
      </xdr:nvSpPr>
      <xdr:spPr>
        <a:xfrm>
          <a:off x="10515600"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119126</xdr:rowOff>
    </xdr:from>
    <xdr:to>
      <xdr:col>50</xdr:col>
      <xdr:colOff>165100</xdr:colOff>
      <xdr:row>38</xdr:row>
      <xdr:rowOff>49276</xdr:rowOff>
    </xdr:to>
    <xdr:sp macro="" textlink="">
      <xdr:nvSpPr>
        <xdr:cNvPr id="131" name="楕円 130">
          <a:extLst>
            <a:ext uri="{FF2B5EF4-FFF2-40B4-BE49-F238E27FC236}">
              <a16:creationId xmlns:a16="http://schemas.microsoft.com/office/drawing/2014/main" id="{578E7451-139A-4975-B97D-B5EBDB31B996}"/>
            </a:ext>
          </a:extLst>
        </xdr:cNvPr>
        <xdr:cNvSpPr/>
      </xdr:nvSpPr>
      <xdr:spPr>
        <a:xfrm>
          <a:off x="9588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160782</xdr:rowOff>
    </xdr:from>
    <xdr:to>
      <xdr:col>55</xdr:col>
      <xdr:colOff>0</xdr:colOff>
      <xdr:row>37</xdr:row>
      <xdr:rowOff>169926</xdr:rowOff>
    </xdr:to>
    <xdr:cxnSp macro="">
      <xdr:nvCxnSpPr>
        <xdr:cNvPr id="132" name="直線コネクタ 131">
          <a:extLst>
            <a:ext uri="{FF2B5EF4-FFF2-40B4-BE49-F238E27FC236}">
              <a16:creationId xmlns:a16="http://schemas.microsoft.com/office/drawing/2014/main" id="{A8CCA325-CC3C-4BD4-87BD-99F80F895BB2}"/>
            </a:ext>
          </a:extLst>
        </xdr:cNvPr>
        <xdr:cNvCxnSpPr/>
      </xdr:nvCxnSpPr>
      <xdr:spPr>
        <a:xfrm flipV="1">
          <a:off x="9639300" y="65044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33" name="楕円 132">
          <a:extLst>
            <a:ext uri="{FF2B5EF4-FFF2-40B4-BE49-F238E27FC236}">
              <a16:creationId xmlns:a16="http://schemas.microsoft.com/office/drawing/2014/main" id="{BEE980E6-74EC-4D70-84B7-C22359E36A5B}"/>
            </a:ext>
          </a:extLst>
        </xdr:cNvPr>
        <xdr:cNvSpPr/>
      </xdr:nvSpPr>
      <xdr:spPr>
        <a:xfrm>
          <a:off x="869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169926</xdr:rowOff>
    </xdr:from>
    <xdr:to>
      <xdr:col>50</xdr:col>
      <xdr:colOff>114300</xdr:colOff>
      <xdr:row>38</xdr:row>
      <xdr:rowOff>7620</xdr:rowOff>
    </xdr:to>
    <xdr:cxnSp macro="">
      <xdr:nvCxnSpPr>
        <xdr:cNvPr id="134" name="直線コネクタ 133">
          <a:extLst>
            <a:ext uri="{FF2B5EF4-FFF2-40B4-BE49-F238E27FC236}">
              <a16:creationId xmlns:a16="http://schemas.microsoft.com/office/drawing/2014/main" id="{BB7CFACA-F25A-458A-A518-F2AEF755FB3F}"/>
            </a:ext>
          </a:extLst>
        </xdr:cNvPr>
        <xdr:cNvCxnSpPr/>
      </xdr:nvCxnSpPr>
      <xdr:spPr>
        <a:xfrm flipV="1">
          <a:off x="8750300" y="6513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137414</xdr:rowOff>
    </xdr:from>
    <xdr:to>
      <xdr:col>41</xdr:col>
      <xdr:colOff>101600</xdr:colOff>
      <xdr:row>38</xdr:row>
      <xdr:rowOff>67564</xdr:rowOff>
    </xdr:to>
    <xdr:sp macro="" textlink="">
      <xdr:nvSpPr>
        <xdr:cNvPr id="135" name="楕円 134">
          <a:extLst>
            <a:ext uri="{FF2B5EF4-FFF2-40B4-BE49-F238E27FC236}">
              <a16:creationId xmlns:a16="http://schemas.microsoft.com/office/drawing/2014/main" id="{92C2B49A-6BA0-4EAF-AA3A-86D7D0449161}"/>
            </a:ext>
          </a:extLst>
        </xdr:cNvPr>
        <xdr:cNvSpPr/>
      </xdr:nvSpPr>
      <xdr:spPr>
        <a:xfrm>
          <a:off x="7810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xdr:rowOff>
    </xdr:from>
    <xdr:to>
      <xdr:col>45</xdr:col>
      <xdr:colOff>177800</xdr:colOff>
      <xdr:row>38</xdr:row>
      <xdr:rowOff>16764</xdr:rowOff>
    </xdr:to>
    <xdr:cxnSp macro="">
      <xdr:nvCxnSpPr>
        <xdr:cNvPr id="136" name="直線コネクタ 135">
          <a:extLst>
            <a:ext uri="{FF2B5EF4-FFF2-40B4-BE49-F238E27FC236}">
              <a16:creationId xmlns:a16="http://schemas.microsoft.com/office/drawing/2014/main" id="{3957ABFA-39DB-4B8D-8E5A-DA4B9F551343}"/>
            </a:ext>
          </a:extLst>
        </xdr:cNvPr>
        <xdr:cNvCxnSpPr/>
      </xdr:nvCxnSpPr>
      <xdr:spPr>
        <a:xfrm flipV="1">
          <a:off x="7861300" y="6522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146558</xdr:rowOff>
    </xdr:from>
    <xdr:to>
      <xdr:col>36</xdr:col>
      <xdr:colOff>165100</xdr:colOff>
      <xdr:row>38</xdr:row>
      <xdr:rowOff>76708</xdr:rowOff>
    </xdr:to>
    <xdr:sp macro="" textlink="">
      <xdr:nvSpPr>
        <xdr:cNvPr id="137" name="楕円 136">
          <a:extLst>
            <a:ext uri="{FF2B5EF4-FFF2-40B4-BE49-F238E27FC236}">
              <a16:creationId xmlns:a16="http://schemas.microsoft.com/office/drawing/2014/main" id="{97B979AF-C69D-4051-9459-3066D7DF12B9}"/>
            </a:ext>
          </a:extLst>
        </xdr:cNvPr>
        <xdr:cNvSpPr/>
      </xdr:nvSpPr>
      <xdr:spPr>
        <a:xfrm>
          <a:off x="6921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xdr:rowOff>
    </xdr:from>
    <xdr:to>
      <xdr:col>41</xdr:col>
      <xdr:colOff>50800</xdr:colOff>
      <xdr:row>38</xdr:row>
      <xdr:rowOff>25908</xdr:rowOff>
    </xdr:to>
    <xdr:cxnSp macro="">
      <xdr:nvCxnSpPr>
        <xdr:cNvPr id="138" name="直線コネクタ 137">
          <a:extLst>
            <a:ext uri="{FF2B5EF4-FFF2-40B4-BE49-F238E27FC236}">
              <a16:creationId xmlns:a16="http://schemas.microsoft.com/office/drawing/2014/main" id="{62570530-3FD8-46A0-A011-29C897F4E19A}"/>
            </a:ext>
          </a:extLst>
        </xdr:cNvPr>
        <xdr:cNvCxnSpPr/>
      </xdr:nvCxnSpPr>
      <xdr:spPr>
        <a:xfrm flipV="1">
          <a:off x="6972300" y="6531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a:extLst>
            <a:ext uri="{FF2B5EF4-FFF2-40B4-BE49-F238E27FC236}">
              <a16:creationId xmlns:a16="http://schemas.microsoft.com/office/drawing/2014/main" id="{F4FA52FF-6DE6-4AF1-B5FC-D3F2EC5F080E}"/>
            </a:ext>
          </a:extLst>
        </xdr:cNvPr>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a:extLst>
            <a:ext uri="{FF2B5EF4-FFF2-40B4-BE49-F238E27FC236}">
              <a16:creationId xmlns:a16="http://schemas.microsoft.com/office/drawing/2014/main" id="{87A3226E-DC86-4573-92DC-5F941263CE62}"/>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6D4A2EB4-75FB-4913-8DB4-448A8524F512}"/>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a:extLst>
            <a:ext uri="{FF2B5EF4-FFF2-40B4-BE49-F238E27FC236}">
              <a16:creationId xmlns:a16="http://schemas.microsoft.com/office/drawing/2014/main" id="{EE668406-1A0D-4DE5-B889-E0391D0A7061}"/>
            </a:ext>
          </a:extLst>
        </xdr:cNvPr>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65803</xdr:rowOff>
    </xdr:from>
    <xdr:ext cx="469744" cy="259045"/>
    <xdr:sp macro="" textlink="">
      <xdr:nvSpPr>
        <xdr:cNvPr id="143" name="n_1mainValue【図書館】&#10;一人当たり面積">
          <a:extLst>
            <a:ext uri="{FF2B5EF4-FFF2-40B4-BE49-F238E27FC236}">
              <a16:creationId xmlns:a16="http://schemas.microsoft.com/office/drawing/2014/main" id="{20AE36E0-9D83-4088-80C5-0805273D4808}"/>
            </a:ext>
          </a:extLst>
        </xdr:cNvPr>
        <xdr:cNvSpPr txBox="1"/>
      </xdr:nvSpPr>
      <xdr:spPr>
        <a:xfrm>
          <a:off x="93917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4" name="n_2mainValue【図書館】&#10;一人当たり面積">
          <a:extLst>
            <a:ext uri="{FF2B5EF4-FFF2-40B4-BE49-F238E27FC236}">
              <a16:creationId xmlns:a16="http://schemas.microsoft.com/office/drawing/2014/main" id="{1E2BAD15-9387-4E2E-B058-36713359F512}"/>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84091</xdr:rowOff>
    </xdr:from>
    <xdr:ext cx="469744" cy="259045"/>
    <xdr:sp macro="" textlink="">
      <xdr:nvSpPr>
        <xdr:cNvPr id="145" name="n_3mainValue【図書館】&#10;一人当たり面積">
          <a:extLst>
            <a:ext uri="{FF2B5EF4-FFF2-40B4-BE49-F238E27FC236}">
              <a16:creationId xmlns:a16="http://schemas.microsoft.com/office/drawing/2014/main" id="{4A3255B4-8C2F-4ACF-B3FE-C8D02606F8AB}"/>
            </a:ext>
          </a:extLst>
        </xdr:cNvPr>
        <xdr:cNvSpPr txBox="1"/>
      </xdr:nvSpPr>
      <xdr:spPr>
        <a:xfrm>
          <a:off x="7626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93235</xdr:rowOff>
    </xdr:from>
    <xdr:ext cx="469744" cy="259045"/>
    <xdr:sp macro="" textlink="">
      <xdr:nvSpPr>
        <xdr:cNvPr id="146" name="n_4mainValue【図書館】&#10;一人当たり面積">
          <a:extLst>
            <a:ext uri="{FF2B5EF4-FFF2-40B4-BE49-F238E27FC236}">
              <a16:creationId xmlns:a16="http://schemas.microsoft.com/office/drawing/2014/main" id="{7A8A60BD-B5CC-4AE0-9BB3-346149345C6E}"/>
            </a:ext>
          </a:extLst>
        </xdr:cNvPr>
        <xdr:cNvSpPr txBox="1"/>
      </xdr:nvSpPr>
      <xdr:spPr>
        <a:xfrm>
          <a:off x="6737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D69EF5A-3CDB-4555-868A-3887A10FD8B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63FD952-5E46-4248-AB19-31F37117288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385F3A8-54FA-495D-BEBA-813AF813479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E7CB95F-C33F-48B8-9795-D0070D58049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F9162B4-4869-4FCB-9FAD-493CB5CEEB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4E56BD57-9D3D-49F8-AA6B-5BC73F2DAA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2E7B3DB-1FE2-4EAE-B27B-18A215F530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397A62A-6200-4975-AD5E-C1E908E0AE2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C3F0C2A-E2C2-4D0D-B286-54645FB113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78ADB4EB-923D-4F4C-A86B-FA4925CB8EF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28D12B7-5034-4160-AB01-04B60C90452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A1392F71-6A67-435C-B266-6B48E0C242B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7F827803-C652-4C24-B30A-E242DAEDD9F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9AAF69D5-18EC-4A51-82F4-4DE1B14E4D2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A06D335C-0D35-4784-9716-E63BD18CD64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45E663E4-9EAA-45D3-986B-F3C6443472A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78119C7B-A24F-482B-A8EA-2DAF10145FA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9A10C586-1329-4AB8-AD8B-DD552175658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FAC7A681-90EB-48D1-9CE5-FD1B25ED0BC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8F1574AF-92AC-4BD1-BEBE-650FD0E9CF5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4CC3A9FD-0C6E-4CD4-9457-E5437AE13C8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2BD6E3A-A4C9-43E2-B0EC-C157875C92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C75F5648-4D55-43F3-942F-3E0A4D84823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4B33BD56-90FD-4196-B695-1719A4EC15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8A10CDEF-97F9-4448-9063-E057DBA19899}"/>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146FDF3A-5746-4BF7-8589-E536C8904A5E}"/>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2E41594F-4540-41F7-9095-3DD97336ACD9}"/>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D4B51B8C-1A0E-4EF2-BA0A-197F16495977}"/>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A94EF243-C2BB-4F66-B051-886848FAD93C}"/>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960F980-1893-4DD1-BCFB-49CCAD7D37B0}"/>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C7043E1F-5586-47C1-A3D9-5C49683BDB25}"/>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7D2158AE-35BC-47B3-AF48-C2F72BA884B8}"/>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7DF6A75C-BD2F-4635-B9AD-A7DC047BB987}"/>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BC74978D-DE7A-4882-8BB8-2390FC1F11D8}"/>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F5748280-BDBB-4F62-838C-7BD575C298FC}"/>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53C160A-817B-48FF-AA5E-AE19E880E2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181F696-B024-43AD-9B1F-BC4A95A7302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5671C76-A453-457C-86BD-DFB83FBBC08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ADD4C5C-3B66-40E2-96B4-864415061A9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155C1D9-6C83-47EC-85D9-76951BE1E3C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17780</xdr:rowOff>
    </xdr:from>
    <xdr:to>
      <xdr:col>24</xdr:col>
      <xdr:colOff>114300</xdr:colOff>
      <xdr:row>64</xdr:row>
      <xdr:rowOff>119380</xdr:rowOff>
    </xdr:to>
    <xdr:sp macro="" textlink="">
      <xdr:nvSpPr>
        <xdr:cNvPr id="187" name="楕円 186">
          <a:extLst>
            <a:ext uri="{FF2B5EF4-FFF2-40B4-BE49-F238E27FC236}">
              <a16:creationId xmlns:a16="http://schemas.microsoft.com/office/drawing/2014/main" id="{F4B57C18-2021-467A-97E0-74B6998FD768}"/>
            </a:ext>
          </a:extLst>
        </xdr:cNvPr>
        <xdr:cNvSpPr/>
      </xdr:nvSpPr>
      <xdr:spPr>
        <a:xfrm>
          <a:off x="4584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104157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8174536-BC26-4EF9-ACF0-C19A0E806993}"/>
            </a:ext>
          </a:extLst>
        </xdr:cNvPr>
        <xdr:cNvSpPr txBox="1"/>
      </xdr:nvSpPr>
      <xdr:spPr>
        <a:xfrm>
          <a:off x="4673600" y="1090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13970</xdr:rowOff>
    </xdr:from>
    <xdr:to>
      <xdr:col>20</xdr:col>
      <xdr:colOff>38100</xdr:colOff>
      <xdr:row>64</xdr:row>
      <xdr:rowOff>115570</xdr:rowOff>
    </xdr:to>
    <xdr:sp macro="" textlink="">
      <xdr:nvSpPr>
        <xdr:cNvPr id="189" name="楕円 188">
          <a:extLst>
            <a:ext uri="{FF2B5EF4-FFF2-40B4-BE49-F238E27FC236}">
              <a16:creationId xmlns:a16="http://schemas.microsoft.com/office/drawing/2014/main" id="{DEADDEAB-AFE0-430E-8665-830780694514}"/>
            </a:ext>
          </a:extLst>
        </xdr:cNvPr>
        <xdr:cNvSpPr/>
      </xdr:nvSpPr>
      <xdr:spPr>
        <a:xfrm>
          <a:off x="3746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64770</xdr:rowOff>
    </xdr:from>
    <xdr:to>
      <xdr:col>24</xdr:col>
      <xdr:colOff>63500</xdr:colOff>
      <xdr:row>64</xdr:row>
      <xdr:rowOff>68580</xdr:rowOff>
    </xdr:to>
    <xdr:cxnSp macro="">
      <xdr:nvCxnSpPr>
        <xdr:cNvPr id="190" name="直線コネクタ 189">
          <a:extLst>
            <a:ext uri="{FF2B5EF4-FFF2-40B4-BE49-F238E27FC236}">
              <a16:creationId xmlns:a16="http://schemas.microsoft.com/office/drawing/2014/main" id="{FAAAB73D-E5CB-4FB6-BC2E-E19189256ACA}"/>
            </a:ext>
          </a:extLst>
        </xdr:cNvPr>
        <xdr:cNvCxnSpPr/>
      </xdr:nvCxnSpPr>
      <xdr:spPr>
        <a:xfrm>
          <a:off x="3797300" y="11037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12065</xdr:rowOff>
    </xdr:from>
    <xdr:to>
      <xdr:col>15</xdr:col>
      <xdr:colOff>101600</xdr:colOff>
      <xdr:row>64</xdr:row>
      <xdr:rowOff>113665</xdr:rowOff>
    </xdr:to>
    <xdr:sp macro="" textlink="">
      <xdr:nvSpPr>
        <xdr:cNvPr id="191" name="楕円 190">
          <a:extLst>
            <a:ext uri="{FF2B5EF4-FFF2-40B4-BE49-F238E27FC236}">
              <a16:creationId xmlns:a16="http://schemas.microsoft.com/office/drawing/2014/main" id="{D908E3C0-81CA-495A-95E1-B36EEE0DD85B}"/>
            </a:ext>
          </a:extLst>
        </xdr:cNvPr>
        <xdr:cNvSpPr/>
      </xdr:nvSpPr>
      <xdr:spPr>
        <a:xfrm>
          <a:off x="2857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62865</xdr:rowOff>
    </xdr:from>
    <xdr:to>
      <xdr:col>19</xdr:col>
      <xdr:colOff>177800</xdr:colOff>
      <xdr:row>64</xdr:row>
      <xdr:rowOff>64770</xdr:rowOff>
    </xdr:to>
    <xdr:cxnSp macro="">
      <xdr:nvCxnSpPr>
        <xdr:cNvPr id="192" name="直線コネクタ 191">
          <a:extLst>
            <a:ext uri="{FF2B5EF4-FFF2-40B4-BE49-F238E27FC236}">
              <a16:creationId xmlns:a16="http://schemas.microsoft.com/office/drawing/2014/main" id="{E8BABE71-FB83-478A-AAC6-B02C64FE35D1}"/>
            </a:ext>
          </a:extLst>
        </xdr:cNvPr>
        <xdr:cNvCxnSpPr/>
      </xdr:nvCxnSpPr>
      <xdr:spPr>
        <a:xfrm>
          <a:off x="2908300" y="110356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3" name="楕円 192">
          <a:extLst>
            <a:ext uri="{FF2B5EF4-FFF2-40B4-BE49-F238E27FC236}">
              <a16:creationId xmlns:a16="http://schemas.microsoft.com/office/drawing/2014/main" id="{41A6C290-34A8-4B71-9360-04F77FDB27F7}"/>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62865</xdr:rowOff>
    </xdr:from>
    <xdr:to>
      <xdr:col>15</xdr:col>
      <xdr:colOff>50800</xdr:colOff>
      <xdr:row>64</xdr:row>
      <xdr:rowOff>76200</xdr:rowOff>
    </xdr:to>
    <xdr:cxnSp macro="">
      <xdr:nvCxnSpPr>
        <xdr:cNvPr id="194" name="直線コネクタ 193">
          <a:extLst>
            <a:ext uri="{FF2B5EF4-FFF2-40B4-BE49-F238E27FC236}">
              <a16:creationId xmlns:a16="http://schemas.microsoft.com/office/drawing/2014/main" id="{854806AB-066F-4373-A7A7-9124D081B4C4}"/>
            </a:ext>
          </a:extLst>
        </xdr:cNvPr>
        <xdr:cNvCxnSpPr/>
      </xdr:nvCxnSpPr>
      <xdr:spPr>
        <a:xfrm flipV="1">
          <a:off x="2019300" y="110356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95" name="楕円 194">
          <a:extLst>
            <a:ext uri="{FF2B5EF4-FFF2-40B4-BE49-F238E27FC236}">
              <a16:creationId xmlns:a16="http://schemas.microsoft.com/office/drawing/2014/main" id="{AF010818-CCFD-4E53-8B82-ED77C7E1B291}"/>
            </a:ext>
          </a:extLst>
        </xdr:cNvPr>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196" name="直線コネクタ 195">
          <a:extLst>
            <a:ext uri="{FF2B5EF4-FFF2-40B4-BE49-F238E27FC236}">
              <a16:creationId xmlns:a16="http://schemas.microsoft.com/office/drawing/2014/main" id="{86914E56-5B13-4167-938E-3E819655AE61}"/>
            </a:ext>
          </a:extLst>
        </xdr:cNvPr>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6099AC14-B1CF-4D91-ACE0-D562B9DD7292}"/>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48C2D638-6EDD-4349-8464-40DD795A2252}"/>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DBB3C98F-943F-4743-BF3D-1D189DC97901}"/>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6235219B-1786-4EDB-B873-832AC7E14725}"/>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106697</xdr:rowOff>
    </xdr:from>
    <xdr:ext cx="405111" cy="259045"/>
    <xdr:sp macro="" textlink="">
      <xdr:nvSpPr>
        <xdr:cNvPr id="201" name="n_1mainValue【体育館・プール】&#10;有形固定資産減価償却率">
          <a:extLst>
            <a:ext uri="{FF2B5EF4-FFF2-40B4-BE49-F238E27FC236}">
              <a16:creationId xmlns:a16="http://schemas.microsoft.com/office/drawing/2014/main" id="{CEE3FF33-FCDF-40FF-A55B-942317119B63}"/>
            </a:ext>
          </a:extLst>
        </xdr:cNvPr>
        <xdr:cNvSpPr txBox="1"/>
      </xdr:nvSpPr>
      <xdr:spPr>
        <a:xfrm>
          <a:off x="3582044"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104792</xdr:rowOff>
    </xdr:from>
    <xdr:ext cx="405111" cy="259045"/>
    <xdr:sp macro="" textlink="">
      <xdr:nvSpPr>
        <xdr:cNvPr id="202" name="n_2mainValue【体育館・プール】&#10;有形固定資産減価償却率">
          <a:extLst>
            <a:ext uri="{FF2B5EF4-FFF2-40B4-BE49-F238E27FC236}">
              <a16:creationId xmlns:a16="http://schemas.microsoft.com/office/drawing/2014/main" id="{CDF4724E-0318-41E1-A86D-0CD9DEA6E37F}"/>
            </a:ext>
          </a:extLst>
        </xdr:cNvPr>
        <xdr:cNvSpPr txBox="1"/>
      </xdr:nvSpPr>
      <xdr:spPr>
        <a:xfrm>
          <a:off x="2705744" y="1107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3" name="n_3mainValue【体育館・プール】&#10;有形固定資産減価償却率">
          <a:extLst>
            <a:ext uri="{FF2B5EF4-FFF2-40B4-BE49-F238E27FC236}">
              <a16:creationId xmlns:a16="http://schemas.microsoft.com/office/drawing/2014/main" id="{B6CFAE91-0162-47E8-9F10-3968C4846A31}"/>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04" name="n_4mainValue【体育館・プール】&#10;有形固定資産減価償却率">
          <a:extLst>
            <a:ext uri="{FF2B5EF4-FFF2-40B4-BE49-F238E27FC236}">
              <a16:creationId xmlns:a16="http://schemas.microsoft.com/office/drawing/2014/main" id="{C493EE07-4444-476F-9AD5-0C4C34791E4F}"/>
            </a:ext>
          </a:extLst>
        </xdr:cNvPr>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E9C6C51-5EC4-4637-8682-D3539648F96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5DA4D48-747B-4B25-B11A-6A00A84197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8BEA7B5-F0B7-4952-B159-149D5A5EE0E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2888682-BAB5-451B-ACC5-1058E78C172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DF19636-7DEF-4050-8635-3BD238AE8C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2BA8845-6B2E-4F57-B204-96B2A74DE6A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6D48D24-0FB5-4C8E-AC9D-5B5FB0897B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A3984AF-8BB5-44FA-BD1A-66260B58A2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399390E-396A-43BD-8D84-3E7E9477ED7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98ABE55-368B-48C6-858A-D31A3D2082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BC904C9-98F0-41C7-B886-E6C8CC7512B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36E4CCC8-F24A-4AEB-AF96-236FB993F1E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90BFFE19-4D30-4C71-A24C-7728AEC2A9C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1EB04941-0F1F-49B6-B601-F58CAD67AE9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3DE3F62-2BE3-4233-AE02-BBAC80ECF00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D1C4247B-F4C7-4F3D-9DD4-29ABFA93DCC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45FC6241-6575-440E-9371-21DC5F64169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E56FFB4A-28EE-4C28-9485-91B23F5D6A4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77074D95-CA6E-4901-90F6-F38BD0EC516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75B45B14-3240-473E-8828-E0159F97148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10DD449-F115-4C90-9A1F-8DF0BA9131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ABF40BD1-8631-4B2C-A033-6D23303F51D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B77107A7-315A-421E-8F78-4C2E44D084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F9A5DBB9-D2DA-49E0-9048-88C5ABB853C9}"/>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7F5D8780-403B-4B42-8134-19545B9B467B}"/>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23DF9888-988C-4193-A448-FFB31228C6B7}"/>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85A69037-457D-4B6A-B912-ADA06C26B3B6}"/>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8E372AE3-3128-49EE-8DF1-5025C1F95387}"/>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8369A2B0-B96A-4A32-93A1-B84725AD2EB3}"/>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3937B1AA-1B28-4CA6-AEE8-2DB3D83796BF}"/>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2FFE0EA9-D975-434D-B559-11091D2EFBF9}"/>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18E027D5-61DC-439B-9BC9-98CC5DF963D1}"/>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2F89B38F-737F-46AD-9FF7-C2527E49A295}"/>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B4DB683B-38DB-4704-9A6B-7102EA9F0256}"/>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4C772F9-3B3E-446A-BCE5-C1C697EEB3D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0D2E29F-2044-4D38-BBE3-2C69A13CB38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2E5689C-CEE3-40D6-87BD-5F0C571A658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CEF130F-15C0-467F-92BA-2763EE4757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C7C5DD6-C0AD-463E-B61B-4E5D9A0E1AF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141986</xdr:rowOff>
    </xdr:from>
    <xdr:to>
      <xdr:col>55</xdr:col>
      <xdr:colOff>50800</xdr:colOff>
      <xdr:row>64</xdr:row>
      <xdr:rowOff>72136</xdr:rowOff>
    </xdr:to>
    <xdr:sp macro="" textlink="">
      <xdr:nvSpPr>
        <xdr:cNvPr id="244" name="楕円 243">
          <a:extLst>
            <a:ext uri="{FF2B5EF4-FFF2-40B4-BE49-F238E27FC236}">
              <a16:creationId xmlns:a16="http://schemas.microsoft.com/office/drawing/2014/main" id="{24DE2E1C-ED76-49F1-A8FF-BD61776DB431}"/>
            </a:ext>
          </a:extLst>
        </xdr:cNvPr>
        <xdr:cNvSpPr/>
      </xdr:nvSpPr>
      <xdr:spPr>
        <a:xfrm>
          <a:off x="10426700" y="109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56913</xdr:rowOff>
    </xdr:from>
    <xdr:ext cx="469744" cy="259045"/>
    <xdr:sp macro="" textlink="">
      <xdr:nvSpPr>
        <xdr:cNvPr id="245" name="【体育館・プール】&#10;一人当たり面積該当値テキスト">
          <a:extLst>
            <a:ext uri="{FF2B5EF4-FFF2-40B4-BE49-F238E27FC236}">
              <a16:creationId xmlns:a16="http://schemas.microsoft.com/office/drawing/2014/main" id="{3C230E4B-6BBB-473E-AA15-8742F544F34C}"/>
            </a:ext>
          </a:extLst>
        </xdr:cNvPr>
        <xdr:cNvSpPr txBox="1"/>
      </xdr:nvSpPr>
      <xdr:spPr>
        <a:xfrm>
          <a:off x="10515600" y="1085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142748</xdr:rowOff>
    </xdr:from>
    <xdr:to>
      <xdr:col>50</xdr:col>
      <xdr:colOff>165100</xdr:colOff>
      <xdr:row>64</xdr:row>
      <xdr:rowOff>72898</xdr:rowOff>
    </xdr:to>
    <xdr:sp macro="" textlink="">
      <xdr:nvSpPr>
        <xdr:cNvPr id="246" name="楕円 245">
          <a:extLst>
            <a:ext uri="{FF2B5EF4-FFF2-40B4-BE49-F238E27FC236}">
              <a16:creationId xmlns:a16="http://schemas.microsoft.com/office/drawing/2014/main" id="{293ECBA1-825A-45C7-801C-CC9C25569716}"/>
            </a:ext>
          </a:extLst>
        </xdr:cNvPr>
        <xdr:cNvSpPr/>
      </xdr:nvSpPr>
      <xdr:spPr>
        <a:xfrm>
          <a:off x="9588500" y="10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21336</xdr:rowOff>
    </xdr:from>
    <xdr:to>
      <xdr:col>55</xdr:col>
      <xdr:colOff>0</xdr:colOff>
      <xdr:row>64</xdr:row>
      <xdr:rowOff>22098</xdr:rowOff>
    </xdr:to>
    <xdr:cxnSp macro="">
      <xdr:nvCxnSpPr>
        <xdr:cNvPr id="247" name="直線コネクタ 246">
          <a:extLst>
            <a:ext uri="{FF2B5EF4-FFF2-40B4-BE49-F238E27FC236}">
              <a16:creationId xmlns:a16="http://schemas.microsoft.com/office/drawing/2014/main" id="{2BE8EFA3-1F5E-48D1-9BFB-CED2C6DBC8A0}"/>
            </a:ext>
          </a:extLst>
        </xdr:cNvPr>
        <xdr:cNvCxnSpPr/>
      </xdr:nvCxnSpPr>
      <xdr:spPr>
        <a:xfrm flipV="1">
          <a:off x="9639300" y="1099413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144272</xdr:rowOff>
    </xdr:from>
    <xdr:to>
      <xdr:col>46</xdr:col>
      <xdr:colOff>38100</xdr:colOff>
      <xdr:row>64</xdr:row>
      <xdr:rowOff>74422</xdr:rowOff>
    </xdr:to>
    <xdr:sp macro="" textlink="">
      <xdr:nvSpPr>
        <xdr:cNvPr id="248" name="楕円 247">
          <a:extLst>
            <a:ext uri="{FF2B5EF4-FFF2-40B4-BE49-F238E27FC236}">
              <a16:creationId xmlns:a16="http://schemas.microsoft.com/office/drawing/2014/main" id="{4F3EE05E-C3DF-41F3-B52F-BE0C0D48C83A}"/>
            </a:ext>
          </a:extLst>
        </xdr:cNvPr>
        <xdr:cNvSpPr/>
      </xdr:nvSpPr>
      <xdr:spPr>
        <a:xfrm>
          <a:off x="8699500" y="109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22098</xdr:rowOff>
    </xdr:from>
    <xdr:to>
      <xdr:col>50</xdr:col>
      <xdr:colOff>114300</xdr:colOff>
      <xdr:row>64</xdr:row>
      <xdr:rowOff>23622</xdr:rowOff>
    </xdr:to>
    <xdr:cxnSp macro="">
      <xdr:nvCxnSpPr>
        <xdr:cNvPr id="249" name="直線コネクタ 248">
          <a:extLst>
            <a:ext uri="{FF2B5EF4-FFF2-40B4-BE49-F238E27FC236}">
              <a16:creationId xmlns:a16="http://schemas.microsoft.com/office/drawing/2014/main" id="{9A2A7C32-B24B-4D22-9487-B64C70FCD8C4}"/>
            </a:ext>
          </a:extLst>
        </xdr:cNvPr>
        <xdr:cNvCxnSpPr/>
      </xdr:nvCxnSpPr>
      <xdr:spPr>
        <a:xfrm flipV="1">
          <a:off x="8750300" y="109948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145034</xdr:rowOff>
    </xdr:from>
    <xdr:to>
      <xdr:col>41</xdr:col>
      <xdr:colOff>101600</xdr:colOff>
      <xdr:row>64</xdr:row>
      <xdr:rowOff>75184</xdr:rowOff>
    </xdr:to>
    <xdr:sp macro="" textlink="">
      <xdr:nvSpPr>
        <xdr:cNvPr id="250" name="楕円 249">
          <a:extLst>
            <a:ext uri="{FF2B5EF4-FFF2-40B4-BE49-F238E27FC236}">
              <a16:creationId xmlns:a16="http://schemas.microsoft.com/office/drawing/2014/main" id="{39AFEFD8-1410-4A16-A1C5-2EF383160355}"/>
            </a:ext>
          </a:extLst>
        </xdr:cNvPr>
        <xdr:cNvSpPr/>
      </xdr:nvSpPr>
      <xdr:spPr>
        <a:xfrm>
          <a:off x="7810500" y="109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23622</xdr:rowOff>
    </xdr:from>
    <xdr:to>
      <xdr:col>45</xdr:col>
      <xdr:colOff>177800</xdr:colOff>
      <xdr:row>64</xdr:row>
      <xdr:rowOff>24384</xdr:rowOff>
    </xdr:to>
    <xdr:cxnSp macro="">
      <xdr:nvCxnSpPr>
        <xdr:cNvPr id="251" name="直線コネクタ 250">
          <a:extLst>
            <a:ext uri="{FF2B5EF4-FFF2-40B4-BE49-F238E27FC236}">
              <a16:creationId xmlns:a16="http://schemas.microsoft.com/office/drawing/2014/main" id="{1A239314-F22B-48B5-BAF1-1162C658763B}"/>
            </a:ext>
          </a:extLst>
        </xdr:cNvPr>
        <xdr:cNvCxnSpPr/>
      </xdr:nvCxnSpPr>
      <xdr:spPr>
        <a:xfrm flipV="1">
          <a:off x="7861300" y="1099642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145796</xdr:rowOff>
    </xdr:from>
    <xdr:to>
      <xdr:col>36</xdr:col>
      <xdr:colOff>165100</xdr:colOff>
      <xdr:row>64</xdr:row>
      <xdr:rowOff>75946</xdr:rowOff>
    </xdr:to>
    <xdr:sp macro="" textlink="">
      <xdr:nvSpPr>
        <xdr:cNvPr id="252" name="楕円 251">
          <a:extLst>
            <a:ext uri="{FF2B5EF4-FFF2-40B4-BE49-F238E27FC236}">
              <a16:creationId xmlns:a16="http://schemas.microsoft.com/office/drawing/2014/main" id="{4D327129-8090-4D60-BE76-0B5048CE4F02}"/>
            </a:ext>
          </a:extLst>
        </xdr:cNvPr>
        <xdr:cNvSpPr/>
      </xdr:nvSpPr>
      <xdr:spPr>
        <a:xfrm>
          <a:off x="6921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24384</xdr:rowOff>
    </xdr:from>
    <xdr:to>
      <xdr:col>41</xdr:col>
      <xdr:colOff>50800</xdr:colOff>
      <xdr:row>64</xdr:row>
      <xdr:rowOff>25146</xdr:rowOff>
    </xdr:to>
    <xdr:cxnSp macro="">
      <xdr:nvCxnSpPr>
        <xdr:cNvPr id="253" name="直線コネクタ 252">
          <a:extLst>
            <a:ext uri="{FF2B5EF4-FFF2-40B4-BE49-F238E27FC236}">
              <a16:creationId xmlns:a16="http://schemas.microsoft.com/office/drawing/2014/main" id="{6FC4B8E3-C709-48BD-9BCC-789E5591FB0E}"/>
            </a:ext>
          </a:extLst>
        </xdr:cNvPr>
        <xdr:cNvCxnSpPr/>
      </xdr:nvCxnSpPr>
      <xdr:spPr>
        <a:xfrm flipV="1">
          <a:off x="6972300" y="1099718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a:extLst>
            <a:ext uri="{FF2B5EF4-FFF2-40B4-BE49-F238E27FC236}">
              <a16:creationId xmlns:a16="http://schemas.microsoft.com/office/drawing/2014/main" id="{C4C3ADFB-8F34-4132-B31D-03B0EAD4A675}"/>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a:extLst>
            <a:ext uri="{FF2B5EF4-FFF2-40B4-BE49-F238E27FC236}">
              <a16:creationId xmlns:a16="http://schemas.microsoft.com/office/drawing/2014/main" id="{C4DE5B72-ED3D-4C0A-AF7F-D5853EA62F6E}"/>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a16="http://schemas.microsoft.com/office/drawing/2014/main" id="{AE77CFAF-3264-4F7C-9C08-24389D8F9BEB}"/>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a16="http://schemas.microsoft.com/office/drawing/2014/main" id="{40470EE7-CBB8-4423-9CFB-92D9B41C4B1C}"/>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64025</xdr:rowOff>
    </xdr:from>
    <xdr:ext cx="469744" cy="259045"/>
    <xdr:sp macro="" textlink="">
      <xdr:nvSpPr>
        <xdr:cNvPr id="258" name="n_1mainValue【体育館・プール】&#10;一人当たり面積">
          <a:extLst>
            <a:ext uri="{FF2B5EF4-FFF2-40B4-BE49-F238E27FC236}">
              <a16:creationId xmlns:a16="http://schemas.microsoft.com/office/drawing/2014/main" id="{874DD9A5-BF6C-4D2D-B25E-ADC1E338D7CC}"/>
            </a:ext>
          </a:extLst>
        </xdr:cNvPr>
        <xdr:cNvSpPr txBox="1"/>
      </xdr:nvSpPr>
      <xdr:spPr>
        <a:xfrm>
          <a:off x="9391727" y="1103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65549</xdr:rowOff>
    </xdr:from>
    <xdr:ext cx="469744" cy="259045"/>
    <xdr:sp macro="" textlink="">
      <xdr:nvSpPr>
        <xdr:cNvPr id="259" name="n_2mainValue【体育館・プール】&#10;一人当たり面積">
          <a:extLst>
            <a:ext uri="{FF2B5EF4-FFF2-40B4-BE49-F238E27FC236}">
              <a16:creationId xmlns:a16="http://schemas.microsoft.com/office/drawing/2014/main" id="{22586F28-F86E-47B1-B251-5C1A7068D3DD}"/>
            </a:ext>
          </a:extLst>
        </xdr:cNvPr>
        <xdr:cNvSpPr txBox="1"/>
      </xdr:nvSpPr>
      <xdr:spPr>
        <a:xfrm>
          <a:off x="8515427"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66311</xdr:rowOff>
    </xdr:from>
    <xdr:ext cx="469744" cy="259045"/>
    <xdr:sp macro="" textlink="">
      <xdr:nvSpPr>
        <xdr:cNvPr id="260" name="n_3mainValue【体育館・プール】&#10;一人当たり面積">
          <a:extLst>
            <a:ext uri="{FF2B5EF4-FFF2-40B4-BE49-F238E27FC236}">
              <a16:creationId xmlns:a16="http://schemas.microsoft.com/office/drawing/2014/main" id="{EB90DBEE-3325-4BB8-9591-9887F645778F}"/>
            </a:ext>
          </a:extLst>
        </xdr:cNvPr>
        <xdr:cNvSpPr txBox="1"/>
      </xdr:nvSpPr>
      <xdr:spPr>
        <a:xfrm>
          <a:off x="7626427" y="1103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67073</xdr:rowOff>
    </xdr:from>
    <xdr:ext cx="469744" cy="259045"/>
    <xdr:sp macro="" textlink="">
      <xdr:nvSpPr>
        <xdr:cNvPr id="261" name="n_4mainValue【体育館・プール】&#10;一人当たり面積">
          <a:extLst>
            <a:ext uri="{FF2B5EF4-FFF2-40B4-BE49-F238E27FC236}">
              <a16:creationId xmlns:a16="http://schemas.microsoft.com/office/drawing/2014/main" id="{F4AF10DE-4073-4568-B06C-21F2F1E71E58}"/>
            </a:ext>
          </a:extLst>
        </xdr:cNvPr>
        <xdr:cNvSpPr txBox="1"/>
      </xdr:nvSpPr>
      <xdr:spPr>
        <a:xfrm>
          <a:off x="67374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E0E76EF-0B3A-447D-B4B9-976E486FB3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26E8516-E196-4918-A0B3-34A5522ABD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84E1391-9448-4E1F-A84B-F563791223B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754AE89-B5FF-49E8-95A5-FED36FD79F3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12C84E7-F366-4BA3-9589-2907A2D82C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802A8A4-DA07-4A86-A6EC-32034BA871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5952B6E-9077-4C62-AB0C-DA72C84FDC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00A278C-2F97-4AD3-9692-1BA45EF9902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5AE0A9F3-426B-445D-BB68-C825037313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8F02469D-8B58-47EC-B99D-5B95E6E54C5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EED09A12-2423-4BF9-B132-A8F47A94354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8B4A2C0D-65B2-4528-865B-76FCFB74496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E59EA839-10A8-4A13-8022-3B1EA8331B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F4A259CC-1949-4868-9A91-3EF1601A656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52C38B63-DCC2-44E7-9FBD-633412923E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A0BB9827-F8FE-4A7C-9A53-0DADC5C56D9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1326256C-311E-4D57-AC85-F49B9FFB4B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83B3C224-79B2-4CB7-85AA-D281D10DF9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E960E71D-EDE0-424D-B41E-EE52979BEE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DBC0B33C-E986-4856-9027-5556DD01B77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3FEF5E4B-995A-4B4E-8362-5A7EFD391C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278E90B-DD50-44B7-9351-E1E956A8A2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7CC33056-92E5-4492-9126-09DFB1BDC2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3F93BC85-BC66-4F12-8345-EFC1B1A3DC8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ECEDD280-FF84-40EA-B808-18F0FADE58B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8E4B69E9-E5E7-47BE-B77A-FDF813A8B33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B1695A97-3632-4E6A-9E3A-9C03DA5ACF6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a:extLst>
            <a:ext uri="{FF2B5EF4-FFF2-40B4-BE49-F238E27FC236}">
              <a16:creationId xmlns:a16="http://schemas.microsoft.com/office/drawing/2014/main" id="{29C0FF04-189B-4DD6-A18B-76BC55B4FE7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a:extLst>
            <a:ext uri="{FF2B5EF4-FFF2-40B4-BE49-F238E27FC236}">
              <a16:creationId xmlns:a16="http://schemas.microsoft.com/office/drawing/2014/main" id="{CFFA0CCD-16A6-4B2E-9BF8-8077BDC2C0B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a:extLst>
            <a:ext uri="{FF2B5EF4-FFF2-40B4-BE49-F238E27FC236}">
              <a16:creationId xmlns:a16="http://schemas.microsoft.com/office/drawing/2014/main" id="{F6844626-26C3-4075-A493-ADD29811785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a:extLst>
            <a:ext uri="{FF2B5EF4-FFF2-40B4-BE49-F238E27FC236}">
              <a16:creationId xmlns:a16="http://schemas.microsoft.com/office/drawing/2014/main" id="{E8EECE76-8A54-461B-BAF7-12898DE582A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a:extLst>
            <a:ext uri="{FF2B5EF4-FFF2-40B4-BE49-F238E27FC236}">
              <a16:creationId xmlns:a16="http://schemas.microsoft.com/office/drawing/2014/main" id="{1708F575-4867-407B-9D06-E245E21846C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a:extLst>
            <a:ext uri="{FF2B5EF4-FFF2-40B4-BE49-F238E27FC236}">
              <a16:creationId xmlns:a16="http://schemas.microsoft.com/office/drawing/2014/main" id="{4694A74D-7126-44C9-ADAC-E4127D8B63D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a:extLst>
            <a:ext uri="{FF2B5EF4-FFF2-40B4-BE49-F238E27FC236}">
              <a16:creationId xmlns:a16="http://schemas.microsoft.com/office/drawing/2014/main" id="{BDB2B269-1F39-4E7B-BBA6-DE3BCE0F03A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a:extLst>
            <a:ext uri="{FF2B5EF4-FFF2-40B4-BE49-F238E27FC236}">
              <a16:creationId xmlns:a16="http://schemas.microsoft.com/office/drawing/2014/main" id="{5A3E5D36-14F1-42E1-BF06-5DE0E535D72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a:extLst>
            <a:ext uri="{FF2B5EF4-FFF2-40B4-BE49-F238E27FC236}">
              <a16:creationId xmlns:a16="http://schemas.microsoft.com/office/drawing/2014/main" id="{D06245E4-00B2-447A-9D47-4CDAD1A2C3A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a:extLst>
            <a:ext uri="{FF2B5EF4-FFF2-40B4-BE49-F238E27FC236}">
              <a16:creationId xmlns:a16="http://schemas.microsoft.com/office/drawing/2014/main" id="{A7BB163F-3559-461F-937D-76AF1A891CA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a:extLst>
            <a:ext uri="{FF2B5EF4-FFF2-40B4-BE49-F238E27FC236}">
              <a16:creationId xmlns:a16="http://schemas.microsoft.com/office/drawing/2014/main" id="{E2EA3294-FD09-476E-8DB7-AFD7E5ED7B1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a:extLst>
            <a:ext uri="{FF2B5EF4-FFF2-40B4-BE49-F238E27FC236}">
              <a16:creationId xmlns:a16="http://schemas.microsoft.com/office/drawing/2014/main" id="{4D4D8FC5-3061-49F3-9F79-CD046E4B1E1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A5275463-77DF-47AF-BCEF-CA68CF6AEBA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285C6C77-53D0-4600-B19A-01416DC0793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03" name="直線コネクタ 302">
          <a:extLst>
            <a:ext uri="{FF2B5EF4-FFF2-40B4-BE49-F238E27FC236}">
              <a16:creationId xmlns:a16="http://schemas.microsoft.com/office/drawing/2014/main" id="{7A040BDA-E8E3-40D4-B58C-05AC129138C7}"/>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FF1DDC4B-D211-4926-AFA2-6004BA61D056}"/>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05" name="直線コネクタ 304">
          <a:extLst>
            <a:ext uri="{FF2B5EF4-FFF2-40B4-BE49-F238E27FC236}">
              <a16:creationId xmlns:a16="http://schemas.microsoft.com/office/drawing/2014/main" id="{6AFE598A-048A-4C6D-867A-696AA0E3FBA1}"/>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06" name="【市民会館】&#10;有形固定資産減価償却率最大値テキスト">
          <a:extLst>
            <a:ext uri="{FF2B5EF4-FFF2-40B4-BE49-F238E27FC236}">
              <a16:creationId xmlns:a16="http://schemas.microsoft.com/office/drawing/2014/main" id="{B6CA0D4C-248E-4EAE-BB54-E60EB968E82B}"/>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07" name="直線コネクタ 306">
          <a:extLst>
            <a:ext uri="{FF2B5EF4-FFF2-40B4-BE49-F238E27FC236}">
              <a16:creationId xmlns:a16="http://schemas.microsoft.com/office/drawing/2014/main" id="{B6608795-019F-4B9D-B0E8-323A7FEB1DCA}"/>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3D3BA356-FEC1-40ED-9DEB-F27993C7C281}"/>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09" name="フローチャート: 判断 308">
          <a:extLst>
            <a:ext uri="{FF2B5EF4-FFF2-40B4-BE49-F238E27FC236}">
              <a16:creationId xmlns:a16="http://schemas.microsoft.com/office/drawing/2014/main" id="{C661DBAF-E1BC-4366-AF87-34AB0C78FB0E}"/>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310" name="フローチャート: 判断 309">
          <a:extLst>
            <a:ext uri="{FF2B5EF4-FFF2-40B4-BE49-F238E27FC236}">
              <a16:creationId xmlns:a16="http://schemas.microsoft.com/office/drawing/2014/main" id="{CB97C545-77E7-4294-9613-E5DB9D6BAE3C}"/>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11" name="フローチャート: 判断 310">
          <a:extLst>
            <a:ext uri="{FF2B5EF4-FFF2-40B4-BE49-F238E27FC236}">
              <a16:creationId xmlns:a16="http://schemas.microsoft.com/office/drawing/2014/main" id="{5687F8D7-49D6-4974-8DBF-28FF449DDAB4}"/>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12" name="フローチャート: 判断 311">
          <a:extLst>
            <a:ext uri="{FF2B5EF4-FFF2-40B4-BE49-F238E27FC236}">
              <a16:creationId xmlns:a16="http://schemas.microsoft.com/office/drawing/2014/main" id="{526873C8-F4C9-40AE-A27F-B34F94F0B9AE}"/>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13" name="フローチャート: 判断 312">
          <a:extLst>
            <a:ext uri="{FF2B5EF4-FFF2-40B4-BE49-F238E27FC236}">
              <a16:creationId xmlns:a16="http://schemas.microsoft.com/office/drawing/2014/main" id="{B929029B-A162-498B-B52E-BCC35342A39F}"/>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6DCF01F7-BFE1-4A1F-99DF-55C2FFC977A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8C04FF04-1A09-4AC6-B8C7-9EBD176402A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E7146908-1E8B-4351-BB97-4D46778EB81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7FF75921-C66B-418A-B096-95032B3C498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3C1A83CD-AEDE-4BC1-BA4C-9A80B19D5AA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118473</xdr:rowOff>
    </xdr:from>
    <xdr:to>
      <xdr:col>24</xdr:col>
      <xdr:colOff>114300</xdr:colOff>
      <xdr:row>106</xdr:row>
      <xdr:rowOff>48623</xdr:rowOff>
    </xdr:to>
    <xdr:sp macro="" textlink="">
      <xdr:nvSpPr>
        <xdr:cNvPr id="319" name="楕円 318">
          <a:extLst>
            <a:ext uri="{FF2B5EF4-FFF2-40B4-BE49-F238E27FC236}">
              <a16:creationId xmlns:a16="http://schemas.microsoft.com/office/drawing/2014/main" id="{2137875F-9702-4123-9DF4-D609BC0E207D}"/>
            </a:ext>
          </a:extLst>
        </xdr:cNvPr>
        <xdr:cNvSpPr/>
      </xdr:nvSpPr>
      <xdr:spPr>
        <a:xfrm>
          <a:off x="4584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96900</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01CE4FDF-658A-4BC5-9674-37C8E88C4778}"/>
            </a:ext>
          </a:extLst>
        </xdr:cNvPr>
        <xdr:cNvSpPr txBox="1"/>
      </xdr:nvSpPr>
      <xdr:spPr>
        <a:xfrm>
          <a:off x="4673600"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69487</xdr:rowOff>
    </xdr:from>
    <xdr:to>
      <xdr:col>20</xdr:col>
      <xdr:colOff>38100</xdr:colOff>
      <xdr:row>105</xdr:row>
      <xdr:rowOff>171087</xdr:rowOff>
    </xdr:to>
    <xdr:sp macro="" textlink="">
      <xdr:nvSpPr>
        <xdr:cNvPr id="321" name="楕円 320">
          <a:extLst>
            <a:ext uri="{FF2B5EF4-FFF2-40B4-BE49-F238E27FC236}">
              <a16:creationId xmlns:a16="http://schemas.microsoft.com/office/drawing/2014/main" id="{5514EBED-E461-4B78-8F52-CCD0D16741DC}"/>
            </a:ext>
          </a:extLst>
        </xdr:cNvPr>
        <xdr:cNvSpPr/>
      </xdr:nvSpPr>
      <xdr:spPr>
        <a:xfrm>
          <a:off x="3746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120287</xdr:rowOff>
    </xdr:from>
    <xdr:to>
      <xdr:col>24</xdr:col>
      <xdr:colOff>63500</xdr:colOff>
      <xdr:row>105</xdr:row>
      <xdr:rowOff>169273</xdr:rowOff>
    </xdr:to>
    <xdr:cxnSp macro="">
      <xdr:nvCxnSpPr>
        <xdr:cNvPr id="322" name="直線コネクタ 321">
          <a:extLst>
            <a:ext uri="{FF2B5EF4-FFF2-40B4-BE49-F238E27FC236}">
              <a16:creationId xmlns:a16="http://schemas.microsoft.com/office/drawing/2014/main" id="{1AB6D1BD-3E8C-4A4A-9311-03312565AE1C}"/>
            </a:ext>
          </a:extLst>
        </xdr:cNvPr>
        <xdr:cNvCxnSpPr/>
      </xdr:nvCxnSpPr>
      <xdr:spPr>
        <a:xfrm>
          <a:off x="3797300" y="1812253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56424</xdr:rowOff>
    </xdr:from>
    <xdr:to>
      <xdr:col>15</xdr:col>
      <xdr:colOff>101600</xdr:colOff>
      <xdr:row>106</xdr:row>
      <xdr:rowOff>158024</xdr:rowOff>
    </xdr:to>
    <xdr:sp macro="" textlink="">
      <xdr:nvSpPr>
        <xdr:cNvPr id="323" name="楕円 322">
          <a:extLst>
            <a:ext uri="{FF2B5EF4-FFF2-40B4-BE49-F238E27FC236}">
              <a16:creationId xmlns:a16="http://schemas.microsoft.com/office/drawing/2014/main" id="{296EA991-CA0B-4330-B65F-A2ED07E1E60B}"/>
            </a:ext>
          </a:extLst>
        </xdr:cNvPr>
        <xdr:cNvSpPr/>
      </xdr:nvSpPr>
      <xdr:spPr>
        <a:xfrm>
          <a:off x="2857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120287</xdr:rowOff>
    </xdr:from>
    <xdr:to>
      <xdr:col>19</xdr:col>
      <xdr:colOff>177800</xdr:colOff>
      <xdr:row>106</xdr:row>
      <xdr:rowOff>107224</xdr:rowOff>
    </xdr:to>
    <xdr:cxnSp macro="">
      <xdr:nvCxnSpPr>
        <xdr:cNvPr id="324" name="直線コネクタ 323">
          <a:extLst>
            <a:ext uri="{FF2B5EF4-FFF2-40B4-BE49-F238E27FC236}">
              <a16:creationId xmlns:a16="http://schemas.microsoft.com/office/drawing/2014/main" id="{27FB7489-FED3-4081-86D6-D5EA4F9710B4}"/>
            </a:ext>
          </a:extLst>
        </xdr:cNvPr>
        <xdr:cNvCxnSpPr/>
      </xdr:nvCxnSpPr>
      <xdr:spPr>
        <a:xfrm flipV="1">
          <a:off x="2908300" y="18122537"/>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22134</xdr:rowOff>
    </xdr:from>
    <xdr:to>
      <xdr:col>10</xdr:col>
      <xdr:colOff>165100</xdr:colOff>
      <xdr:row>106</xdr:row>
      <xdr:rowOff>123734</xdr:rowOff>
    </xdr:to>
    <xdr:sp macro="" textlink="">
      <xdr:nvSpPr>
        <xdr:cNvPr id="325" name="楕円 324">
          <a:extLst>
            <a:ext uri="{FF2B5EF4-FFF2-40B4-BE49-F238E27FC236}">
              <a16:creationId xmlns:a16="http://schemas.microsoft.com/office/drawing/2014/main" id="{D8A7C8A3-6B3E-4306-8A73-ED50B5A5244B}"/>
            </a:ext>
          </a:extLst>
        </xdr:cNvPr>
        <xdr:cNvSpPr/>
      </xdr:nvSpPr>
      <xdr:spPr>
        <a:xfrm>
          <a:off x="1968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72934</xdr:rowOff>
    </xdr:from>
    <xdr:to>
      <xdr:col>15</xdr:col>
      <xdr:colOff>50800</xdr:colOff>
      <xdr:row>106</xdr:row>
      <xdr:rowOff>107224</xdr:rowOff>
    </xdr:to>
    <xdr:cxnSp macro="">
      <xdr:nvCxnSpPr>
        <xdr:cNvPr id="326" name="直線コネクタ 325">
          <a:extLst>
            <a:ext uri="{FF2B5EF4-FFF2-40B4-BE49-F238E27FC236}">
              <a16:creationId xmlns:a16="http://schemas.microsoft.com/office/drawing/2014/main" id="{8A08080D-C8A5-4CC7-9BD4-EB60EB6167DA}"/>
            </a:ext>
          </a:extLst>
        </xdr:cNvPr>
        <xdr:cNvCxnSpPr/>
      </xdr:nvCxnSpPr>
      <xdr:spPr>
        <a:xfrm>
          <a:off x="2019300" y="182466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157662</xdr:rowOff>
    </xdr:from>
    <xdr:to>
      <xdr:col>6</xdr:col>
      <xdr:colOff>38100</xdr:colOff>
      <xdr:row>106</xdr:row>
      <xdr:rowOff>87812</xdr:rowOff>
    </xdr:to>
    <xdr:sp macro="" textlink="">
      <xdr:nvSpPr>
        <xdr:cNvPr id="327" name="楕円 326">
          <a:extLst>
            <a:ext uri="{FF2B5EF4-FFF2-40B4-BE49-F238E27FC236}">
              <a16:creationId xmlns:a16="http://schemas.microsoft.com/office/drawing/2014/main" id="{9B7F3601-54D1-4DD9-B85E-0E6DFA6996B3}"/>
            </a:ext>
          </a:extLst>
        </xdr:cNvPr>
        <xdr:cNvSpPr/>
      </xdr:nvSpPr>
      <xdr:spPr>
        <a:xfrm>
          <a:off x="1079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37012</xdr:rowOff>
    </xdr:from>
    <xdr:to>
      <xdr:col>10</xdr:col>
      <xdr:colOff>114300</xdr:colOff>
      <xdr:row>106</xdr:row>
      <xdr:rowOff>72934</xdr:rowOff>
    </xdr:to>
    <xdr:cxnSp macro="">
      <xdr:nvCxnSpPr>
        <xdr:cNvPr id="328" name="直線コネクタ 327">
          <a:extLst>
            <a:ext uri="{FF2B5EF4-FFF2-40B4-BE49-F238E27FC236}">
              <a16:creationId xmlns:a16="http://schemas.microsoft.com/office/drawing/2014/main" id="{CF41B705-93A8-4D6F-B858-9A0C98F6DAC9}"/>
            </a:ext>
          </a:extLst>
        </xdr:cNvPr>
        <xdr:cNvCxnSpPr/>
      </xdr:nvCxnSpPr>
      <xdr:spPr>
        <a:xfrm>
          <a:off x="1130300" y="182107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329" name="n_1aveValue【市民会館】&#10;有形固定資産減価償却率">
          <a:extLst>
            <a:ext uri="{FF2B5EF4-FFF2-40B4-BE49-F238E27FC236}">
              <a16:creationId xmlns:a16="http://schemas.microsoft.com/office/drawing/2014/main" id="{69CE33CA-07D2-42A4-8D63-5B8D556147F8}"/>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330" name="n_2aveValue【市民会館】&#10;有形固定資産減価償却率">
          <a:extLst>
            <a:ext uri="{FF2B5EF4-FFF2-40B4-BE49-F238E27FC236}">
              <a16:creationId xmlns:a16="http://schemas.microsoft.com/office/drawing/2014/main" id="{5B6580A6-EA57-43AD-9699-F399D6085F7F}"/>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31" name="n_3aveValue【市民会館】&#10;有形固定資産減価償却率">
          <a:extLst>
            <a:ext uri="{FF2B5EF4-FFF2-40B4-BE49-F238E27FC236}">
              <a16:creationId xmlns:a16="http://schemas.microsoft.com/office/drawing/2014/main" id="{E2B36B9D-44C1-482A-BF57-44A3C9A57384}"/>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332" name="n_4aveValue【市民会館】&#10;有形固定資産減価償却率">
          <a:extLst>
            <a:ext uri="{FF2B5EF4-FFF2-40B4-BE49-F238E27FC236}">
              <a16:creationId xmlns:a16="http://schemas.microsoft.com/office/drawing/2014/main" id="{E5622483-46F9-4C1A-A374-39BF46597B12}"/>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162214</xdr:rowOff>
    </xdr:from>
    <xdr:ext cx="405111" cy="259045"/>
    <xdr:sp macro="" textlink="">
      <xdr:nvSpPr>
        <xdr:cNvPr id="333" name="n_1mainValue【市民会館】&#10;有形固定資産減価償却率">
          <a:extLst>
            <a:ext uri="{FF2B5EF4-FFF2-40B4-BE49-F238E27FC236}">
              <a16:creationId xmlns:a16="http://schemas.microsoft.com/office/drawing/2014/main" id="{0175C3E6-B8D0-4EA4-BC04-4B97CCB978F3}"/>
            </a:ext>
          </a:extLst>
        </xdr:cNvPr>
        <xdr:cNvSpPr txBox="1"/>
      </xdr:nvSpPr>
      <xdr:spPr>
        <a:xfrm>
          <a:off x="3582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149151</xdr:rowOff>
    </xdr:from>
    <xdr:ext cx="405111" cy="259045"/>
    <xdr:sp macro="" textlink="">
      <xdr:nvSpPr>
        <xdr:cNvPr id="334" name="n_2mainValue【市民会館】&#10;有形固定資産減価償却率">
          <a:extLst>
            <a:ext uri="{FF2B5EF4-FFF2-40B4-BE49-F238E27FC236}">
              <a16:creationId xmlns:a16="http://schemas.microsoft.com/office/drawing/2014/main" id="{741B3D41-7F9F-464D-8544-D85931E6A52F}"/>
            </a:ext>
          </a:extLst>
        </xdr:cNvPr>
        <xdr:cNvSpPr txBox="1"/>
      </xdr:nvSpPr>
      <xdr:spPr>
        <a:xfrm>
          <a:off x="2705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114861</xdr:rowOff>
    </xdr:from>
    <xdr:ext cx="405111" cy="259045"/>
    <xdr:sp macro="" textlink="">
      <xdr:nvSpPr>
        <xdr:cNvPr id="335" name="n_3mainValue【市民会館】&#10;有形固定資産減価償却率">
          <a:extLst>
            <a:ext uri="{FF2B5EF4-FFF2-40B4-BE49-F238E27FC236}">
              <a16:creationId xmlns:a16="http://schemas.microsoft.com/office/drawing/2014/main" id="{BC3A0A00-E969-4D18-886E-BF4ECAE51F4C}"/>
            </a:ext>
          </a:extLst>
        </xdr:cNvPr>
        <xdr:cNvSpPr txBox="1"/>
      </xdr:nvSpPr>
      <xdr:spPr>
        <a:xfrm>
          <a:off x="1816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78939</xdr:rowOff>
    </xdr:from>
    <xdr:ext cx="405111" cy="259045"/>
    <xdr:sp macro="" textlink="">
      <xdr:nvSpPr>
        <xdr:cNvPr id="336" name="n_4mainValue【市民会館】&#10;有形固定資産減価償却率">
          <a:extLst>
            <a:ext uri="{FF2B5EF4-FFF2-40B4-BE49-F238E27FC236}">
              <a16:creationId xmlns:a16="http://schemas.microsoft.com/office/drawing/2014/main" id="{8D107370-8B21-4A2D-AE5A-75B0D2DACB09}"/>
            </a:ext>
          </a:extLst>
        </xdr:cNvPr>
        <xdr:cNvSpPr txBox="1"/>
      </xdr:nvSpPr>
      <xdr:spPr>
        <a:xfrm>
          <a:off x="927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D7B16E57-C1CD-432C-8A5B-A50170E170D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ABE99D98-9804-424A-A7E7-769FABD656B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454EA9B2-64DA-4878-8757-AA01BC69B2E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E8A9DF25-2B21-4D9C-BD6B-AF53FF52FE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7402277C-0FBD-4278-9EDC-9739AF9CAC4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ED8E2EED-BD5A-4BB0-9B78-4E0F4F6D133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EC54721E-ECBD-48FF-B0BF-71B0713F6C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E3BF0C39-B12F-4AA0-A75F-40852B37B6A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C060F2AD-6AEE-46CF-A14C-6EAB3BDC1AE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AAC14316-FC33-47A9-AB8B-9B3F4AAE1D8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a:extLst>
            <a:ext uri="{FF2B5EF4-FFF2-40B4-BE49-F238E27FC236}">
              <a16:creationId xmlns:a16="http://schemas.microsoft.com/office/drawing/2014/main" id="{C4C79392-7594-496C-8042-5C1C8714C50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8" name="テキスト ボックス 347">
          <a:extLst>
            <a:ext uri="{FF2B5EF4-FFF2-40B4-BE49-F238E27FC236}">
              <a16:creationId xmlns:a16="http://schemas.microsoft.com/office/drawing/2014/main" id="{9EFCB394-E4F2-44BE-9785-8FA83C54310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a:extLst>
            <a:ext uri="{FF2B5EF4-FFF2-40B4-BE49-F238E27FC236}">
              <a16:creationId xmlns:a16="http://schemas.microsoft.com/office/drawing/2014/main" id="{29681B31-91D6-4409-8F18-BF94C09E5D3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0" name="テキスト ボックス 349">
          <a:extLst>
            <a:ext uri="{FF2B5EF4-FFF2-40B4-BE49-F238E27FC236}">
              <a16:creationId xmlns:a16="http://schemas.microsoft.com/office/drawing/2014/main" id="{DF1F2B18-370E-4D52-9B57-A442169D920E}"/>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a:extLst>
            <a:ext uri="{FF2B5EF4-FFF2-40B4-BE49-F238E27FC236}">
              <a16:creationId xmlns:a16="http://schemas.microsoft.com/office/drawing/2014/main" id="{EB07213D-372A-494B-983D-78152FEB673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2" name="テキスト ボックス 351">
          <a:extLst>
            <a:ext uri="{FF2B5EF4-FFF2-40B4-BE49-F238E27FC236}">
              <a16:creationId xmlns:a16="http://schemas.microsoft.com/office/drawing/2014/main" id="{AA32F197-9389-4DCD-9C83-5AD2FA7202C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a:extLst>
            <a:ext uri="{FF2B5EF4-FFF2-40B4-BE49-F238E27FC236}">
              <a16:creationId xmlns:a16="http://schemas.microsoft.com/office/drawing/2014/main" id="{5C943C1D-89B9-46A8-9173-3173D18B508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4" name="テキスト ボックス 353">
          <a:extLst>
            <a:ext uri="{FF2B5EF4-FFF2-40B4-BE49-F238E27FC236}">
              <a16:creationId xmlns:a16="http://schemas.microsoft.com/office/drawing/2014/main" id="{C50DBD0C-CCDD-40B8-B61D-20B30EA7C45F}"/>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835C1FF1-5B60-4932-B2D2-F7B23D73487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B70871BC-0C87-426E-AD1D-A744E17921B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E365EC2F-BDFE-4A82-B5D9-1587E01B57D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358" name="直線コネクタ 357">
          <a:extLst>
            <a:ext uri="{FF2B5EF4-FFF2-40B4-BE49-F238E27FC236}">
              <a16:creationId xmlns:a16="http://schemas.microsoft.com/office/drawing/2014/main" id="{2E2BBB86-3583-45B5-ADCC-13C88692ECF3}"/>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359" name="【市民会館】&#10;一人当たり面積最小値テキスト">
          <a:extLst>
            <a:ext uri="{FF2B5EF4-FFF2-40B4-BE49-F238E27FC236}">
              <a16:creationId xmlns:a16="http://schemas.microsoft.com/office/drawing/2014/main" id="{4A93A142-8E67-478E-ACCD-76FE428CF29D}"/>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360" name="直線コネクタ 359">
          <a:extLst>
            <a:ext uri="{FF2B5EF4-FFF2-40B4-BE49-F238E27FC236}">
              <a16:creationId xmlns:a16="http://schemas.microsoft.com/office/drawing/2014/main" id="{2E327964-B884-42FD-A7D7-BA509C371878}"/>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361" name="【市民会館】&#10;一人当たり面積最大値テキスト">
          <a:extLst>
            <a:ext uri="{FF2B5EF4-FFF2-40B4-BE49-F238E27FC236}">
              <a16:creationId xmlns:a16="http://schemas.microsoft.com/office/drawing/2014/main" id="{3AF0E3E8-0222-4078-8569-FFACA6306426}"/>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362" name="直線コネクタ 361">
          <a:extLst>
            <a:ext uri="{FF2B5EF4-FFF2-40B4-BE49-F238E27FC236}">
              <a16:creationId xmlns:a16="http://schemas.microsoft.com/office/drawing/2014/main" id="{F2D7D993-ECA6-41DA-B59D-0C8A584431ED}"/>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363" name="【市民会館】&#10;一人当たり面積平均値テキスト">
          <a:extLst>
            <a:ext uri="{FF2B5EF4-FFF2-40B4-BE49-F238E27FC236}">
              <a16:creationId xmlns:a16="http://schemas.microsoft.com/office/drawing/2014/main" id="{6F1B344D-4C1E-4CEF-BC0D-56814C3D6464}"/>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364" name="フローチャート: 判断 363">
          <a:extLst>
            <a:ext uri="{FF2B5EF4-FFF2-40B4-BE49-F238E27FC236}">
              <a16:creationId xmlns:a16="http://schemas.microsoft.com/office/drawing/2014/main" id="{FF1FE1B7-DF75-4883-A531-5D112CB30B29}"/>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365" name="フローチャート: 判断 364">
          <a:extLst>
            <a:ext uri="{FF2B5EF4-FFF2-40B4-BE49-F238E27FC236}">
              <a16:creationId xmlns:a16="http://schemas.microsoft.com/office/drawing/2014/main" id="{BE6CCD15-A64D-4F18-A4EC-35E3978EC5BB}"/>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366" name="フローチャート: 判断 365">
          <a:extLst>
            <a:ext uri="{FF2B5EF4-FFF2-40B4-BE49-F238E27FC236}">
              <a16:creationId xmlns:a16="http://schemas.microsoft.com/office/drawing/2014/main" id="{26E1107D-71B3-42E3-886A-EF6816FE38FF}"/>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367" name="フローチャート: 判断 366">
          <a:extLst>
            <a:ext uri="{FF2B5EF4-FFF2-40B4-BE49-F238E27FC236}">
              <a16:creationId xmlns:a16="http://schemas.microsoft.com/office/drawing/2014/main" id="{3E963AA9-53CA-4777-866F-E8337A4F58F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368" name="フローチャート: 判断 367">
          <a:extLst>
            <a:ext uri="{FF2B5EF4-FFF2-40B4-BE49-F238E27FC236}">
              <a16:creationId xmlns:a16="http://schemas.microsoft.com/office/drawing/2014/main" id="{AAF6F787-095A-46CC-9625-5486D811BDFA}"/>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93650E4B-669B-4237-9B1A-9DF050E0262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FED83B0F-4E26-4CF1-8AD5-5B177D74E90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CA5C9D69-1046-4427-96F8-7AAB97ACFEE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35ACF10C-6D07-447B-92D5-ED9DFC6C342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E0BD26F2-460D-445D-B109-5F762D26C11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147473</xdr:rowOff>
    </xdr:from>
    <xdr:to>
      <xdr:col>55</xdr:col>
      <xdr:colOff>50800</xdr:colOff>
      <xdr:row>108</xdr:row>
      <xdr:rowOff>77623</xdr:rowOff>
    </xdr:to>
    <xdr:sp macro="" textlink="">
      <xdr:nvSpPr>
        <xdr:cNvPr id="374" name="楕円 373">
          <a:extLst>
            <a:ext uri="{FF2B5EF4-FFF2-40B4-BE49-F238E27FC236}">
              <a16:creationId xmlns:a16="http://schemas.microsoft.com/office/drawing/2014/main" id="{9DF755CB-E21C-439F-AB2E-E931DCAF380D}"/>
            </a:ext>
          </a:extLst>
        </xdr:cNvPr>
        <xdr:cNvSpPr/>
      </xdr:nvSpPr>
      <xdr:spPr>
        <a:xfrm>
          <a:off x="10426700" y="18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375" name="【市民会館】&#10;一人当たり面積該当値テキスト">
          <a:extLst>
            <a:ext uri="{FF2B5EF4-FFF2-40B4-BE49-F238E27FC236}">
              <a16:creationId xmlns:a16="http://schemas.microsoft.com/office/drawing/2014/main" id="{CF0E50E7-DB43-4AF1-9C77-B81CB4FE317E}"/>
            </a:ext>
          </a:extLst>
        </xdr:cNvPr>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147929</xdr:rowOff>
    </xdr:from>
    <xdr:to>
      <xdr:col>50</xdr:col>
      <xdr:colOff>165100</xdr:colOff>
      <xdr:row>108</xdr:row>
      <xdr:rowOff>78079</xdr:rowOff>
    </xdr:to>
    <xdr:sp macro="" textlink="">
      <xdr:nvSpPr>
        <xdr:cNvPr id="376" name="楕円 375">
          <a:extLst>
            <a:ext uri="{FF2B5EF4-FFF2-40B4-BE49-F238E27FC236}">
              <a16:creationId xmlns:a16="http://schemas.microsoft.com/office/drawing/2014/main" id="{5C8FB3D4-0715-49BC-A25F-E768C6B32E56}"/>
            </a:ext>
          </a:extLst>
        </xdr:cNvPr>
        <xdr:cNvSpPr/>
      </xdr:nvSpPr>
      <xdr:spPr>
        <a:xfrm>
          <a:off x="9588500" y="184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26823</xdr:rowOff>
    </xdr:from>
    <xdr:to>
      <xdr:col>55</xdr:col>
      <xdr:colOff>0</xdr:colOff>
      <xdr:row>108</xdr:row>
      <xdr:rowOff>27279</xdr:rowOff>
    </xdr:to>
    <xdr:cxnSp macro="">
      <xdr:nvCxnSpPr>
        <xdr:cNvPr id="377" name="直線コネクタ 376">
          <a:extLst>
            <a:ext uri="{FF2B5EF4-FFF2-40B4-BE49-F238E27FC236}">
              <a16:creationId xmlns:a16="http://schemas.microsoft.com/office/drawing/2014/main" id="{0F35F6CE-FA24-46F8-92B0-34F2D7B176CC}"/>
            </a:ext>
          </a:extLst>
        </xdr:cNvPr>
        <xdr:cNvCxnSpPr/>
      </xdr:nvCxnSpPr>
      <xdr:spPr>
        <a:xfrm flipV="1">
          <a:off x="9639300" y="18543423"/>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148844</xdr:rowOff>
    </xdr:from>
    <xdr:to>
      <xdr:col>46</xdr:col>
      <xdr:colOff>38100</xdr:colOff>
      <xdr:row>108</xdr:row>
      <xdr:rowOff>78994</xdr:rowOff>
    </xdr:to>
    <xdr:sp macro="" textlink="">
      <xdr:nvSpPr>
        <xdr:cNvPr id="378" name="楕円 377">
          <a:extLst>
            <a:ext uri="{FF2B5EF4-FFF2-40B4-BE49-F238E27FC236}">
              <a16:creationId xmlns:a16="http://schemas.microsoft.com/office/drawing/2014/main" id="{3530B44E-68EB-4BEF-87D9-D9A1E0F3CCB1}"/>
            </a:ext>
          </a:extLst>
        </xdr:cNvPr>
        <xdr:cNvSpPr/>
      </xdr:nvSpPr>
      <xdr:spPr>
        <a:xfrm>
          <a:off x="8699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27279</xdr:rowOff>
    </xdr:from>
    <xdr:to>
      <xdr:col>50</xdr:col>
      <xdr:colOff>114300</xdr:colOff>
      <xdr:row>108</xdr:row>
      <xdr:rowOff>28194</xdr:rowOff>
    </xdr:to>
    <xdr:cxnSp macro="">
      <xdr:nvCxnSpPr>
        <xdr:cNvPr id="379" name="直線コネクタ 378">
          <a:extLst>
            <a:ext uri="{FF2B5EF4-FFF2-40B4-BE49-F238E27FC236}">
              <a16:creationId xmlns:a16="http://schemas.microsoft.com/office/drawing/2014/main" id="{1521F0F4-603F-4243-AD3C-8C7A9E9E0638}"/>
            </a:ext>
          </a:extLst>
        </xdr:cNvPr>
        <xdr:cNvCxnSpPr/>
      </xdr:nvCxnSpPr>
      <xdr:spPr>
        <a:xfrm flipV="1">
          <a:off x="8750300" y="185438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149758</xdr:rowOff>
    </xdr:from>
    <xdr:to>
      <xdr:col>41</xdr:col>
      <xdr:colOff>101600</xdr:colOff>
      <xdr:row>108</xdr:row>
      <xdr:rowOff>79908</xdr:rowOff>
    </xdr:to>
    <xdr:sp macro="" textlink="">
      <xdr:nvSpPr>
        <xdr:cNvPr id="380" name="楕円 379">
          <a:extLst>
            <a:ext uri="{FF2B5EF4-FFF2-40B4-BE49-F238E27FC236}">
              <a16:creationId xmlns:a16="http://schemas.microsoft.com/office/drawing/2014/main" id="{222BEDEB-82DF-4B24-8AC8-CFE5C9EF8A8D}"/>
            </a:ext>
          </a:extLst>
        </xdr:cNvPr>
        <xdr:cNvSpPr/>
      </xdr:nvSpPr>
      <xdr:spPr>
        <a:xfrm>
          <a:off x="7810500" y="184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28194</xdr:rowOff>
    </xdr:from>
    <xdr:to>
      <xdr:col>45</xdr:col>
      <xdr:colOff>177800</xdr:colOff>
      <xdr:row>108</xdr:row>
      <xdr:rowOff>29108</xdr:rowOff>
    </xdr:to>
    <xdr:cxnSp macro="">
      <xdr:nvCxnSpPr>
        <xdr:cNvPr id="381" name="直線コネクタ 380">
          <a:extLst>
            <a:ext uri="{FF2B5EF4-FFF2-40B4-BE49-F238E27FC236}">
              <a16:creationId xmlns:a16="http://schemas.microsoft.com/office/drawing/2014/main" id="{5473B624-6DF9-4F7C-A62E-0951CACC327D}"/>
            </a:ext>
          </a:extLst>
        </xdr:cNvPr>
        <xdr:cNvCxnSpPr/>
      </xdr:nvCxnSpPr>
      <xdr:spPr>
        <a:xfrm flipV="1">
          <a:off x="7861300" y="185447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150216</xdr:rowOff>
    </xdr:from>
    <xdr:to>
      <xdr:col>36</xdr:col>
      <xdr:colOff>165100</xdr:colOff>
      <xdr:row>108</xdr:row>
      <xdr:rowOff>80366</xdr:rowOff>
    </xdr:to>
    <xdr:sp macro="" textlink="">
      <xdr:nvSpPr>
        <xdr:cNvPr id="382" name="楕円 381">
          <a:extLst>
            <a:ext uri="{FF2B5EF4-FFF2-40B4-BE49-F238E27FC236}">
              <a16:creationId xmlns:a16="http://schemas.microsoft.com/office/drawing/2014/main" id="{BCA12386-8393-4891-8298-85560C56AD27}"/>
            </a:ext>
          </a:extLst>
        </xdr:cNvPr>
        <xdr:cNvSpPr/>
      </xdr:nvSpPr>
      <xdr:spPr>
        <a:xfrm>
          <a:off x="6921500" y="184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29108</xdr:rowOff>
    </xdr:from>
    <xdr:to>
      <xdr:col>41</xdr:col>
      <xdr:colOff>50800</xdr:colOff>
      <xdr:row>108</xdr:row>
      <xdr:rowOff>29566</xdr:rowOff>
    </xdr:to>
    <xdr:cxnSp macro="">
      <xdr:nvCxnSpPr>
        <xdr:cNvPr id="383" name="直線コネクタ 382">
          <a:extLst>
            <a:ext uri="{FF2B5EF4-FFF2-40B4-BE49-F238E27FC236}">
              <a16:creationId xmlns:a16="http://schemas.microsoft.com/office/drawing/2014/main" id="{E4213520-FD98-43E7-8517-544E17CCC969}"/>
            </a:ext>
          </a:extLst>
        </xdr:cNvPr>
        <xdr:cNvCxnSpPr/>
      </xdr:nvCxnSpPr>
      <xdr:spPr>
        <a:xfrm flipV="1">
          <a:off x="6972300" y="185457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384" name="n_1aveValue【市民会館】&#10;一人当たり面積">
          <a:extLst>
            <a:ext uri="{FF2B5EF4-FFF2-40B4-BE49-F238E27FC236}">
              <a16:creationId xmlns:a16="http://schemas.microsoft.com/office/drawing/2014/main" id="{E4884294-3BF4-4EE5-ACEC-CFC8D885DB70}"/>
            </a:ext>
          </a:extLst>
        </xdr:cNvPr>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385" name="n_2aveValue【市民会館】&#10;一人当たり面積">
          <a:extLst>
            <a:ext uri="{FF2B5EF4-FFF2-40B4-BE49-F238E27FC236}">
              <a16:creationId xmlns:a16="http://schemas.microsoft.com/office/drawing/2014/main" id="{2FB65021-E135-49C5-B05A-54F3E613B6C5}"/>
            </a:ext>
          </a:extLst>
        </xdr:cNvPr>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386" name="n_3aveValue【市民会館】&#10;一人当たり面積">
          <a:extLst>
            <a:ext uri="{FF2B5EF4-FFF2-40B4-BE49-F238E27FC236}">
              <a16:creationId xmlns:a16="http://schemas.microsoft.com/office/drawing/2014/main" id="{21BF6599-98B1-4B29-98CE-75BBBADA6382}"/>
            </a:ext>
          </a:extLst>
        </xdr:cNvPr>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387" name="n_4aveValue【市民会館】&#10;一人当たり面積">
          <a:extLst>
            <a:ext uri="{FF2B5EF4-FFF2-40B4-BE49-F238E27FC236}">
              <a16:creationId xmlns:a16="http://schemas.microsoft.com/office/drawing/2014/main" id="{E38576B8-D598-4827-9B9D-90F54D75B255}"/>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69206</xdr:rowOff>
    </xdr:from>
    <xdr:ext cx="469744" cy="259045"/>
    <xdr:sp macro="" textlink="">
      <xdr:nvSpPr>
        <xdr:cNvPr id="388" name="n_1mainValue【市民会館】&#10;一人当たり面積">
          <a:extLst>
            <a:ext uri="{FF2B5EF4-FFF2-40B4-BE49-F238E27FC236}">
              <a16:creationId xmlns:a16="http://schemas.microsoft.com/office/drawing/2014/main" id="{36210E81-8407-4321-8156-29C1D2E42C7A}"/>
            </a:ext>
          </a:extLst>
        </xdr:cNvPr>
        <xdr:cNvSpPr txBox="1"/>
      </xdr:nvSpPr>
      <xdr:spPr>
        <a:xfrm>
          <a:off x="9391727" y="1858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70121</xdr:rowOff>
    </xdr:from>
    <xdr:ext cx="469744" cy="259045"/>
    <xdr:sp macro="" textlink="">
      <xdr:nvSpPr>
        <xdr:cNvPr id="389" name="n_2mainValue【市民会館】&#10;一人当たり面積">
          <a:extLst>
            <a:ext uri="{FF2B5EF4-FFF2-40B4-BE49-F238E27FC236}">
              <a16:creationId xmlns:a16="http://schemas.microsoft.com/office/drawing/2014/main" id="{2C4AA680-D588-4666-BA6B-AEEBC114A23F}"/>
            </a:ext>
          </a:extLst>
        </xdr:cNvPr>
        <xdr:cNvSpPr txBox="1"/>
      </xdr:nvSpPr>
      <xdr:spPr>
        <a:xfrm>
          <a:off x="8515427" y="185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71035</xdr:rowOff>
    </xdr:from>
    <xdr:ext cx="469744" cy="259045"/>
    <xdr:sp macro="" textlink="">
      <xdr:nvSpPr>
        <xdr:cNvPr id="390" name="n_3mainValue【市民会館】&#10;一人当たり面積">
          <a:extLst>
            <a:ext uri="{FF2B5EF4-FFF2-40B4-BE49-F238E27FC236}">
              <a16:creationId xmlns:a16="http://schemas.microsoft.com/office/drawing/2014/main" id="{A8BA574F-5E61-4252-A118-F333D840300B}"/>
            </a:ext>
          </a:extLst>
        </xdr:cNvPr>
        <xdr:cNvSpPr txBox="1"/>
      </xdr:nvSpPr>
      <xdr:spPr>
        <a:xfrm>
          <a:off x="7626427" y="1858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71493</xdr:rowOff>
    </xdr:from>
    <xdr:ext cx="469744" cy="259045"/>
    <xdr:sp macro="" textlink="">
      <xdr:nvSpPr>
        <xdr:cNvPr id="391" name="n_4mainValue【市民会館】&#10;一人当たり面積">
          <a:extLst>
            <a:ext uri="{FF2B5EF4-FFF2-40B4-BE49-F238E27FC236}">
              <a16:creationId xmlns:a16="http://schemas.microsoft.com/office/drawing/2014/main" id="{4B89D746-C722-493A-9A86-50C90E8042FC}"/>
            </a:ext>
          </a:extLst>
        </xdr:cNvPr>
        <xdr:cNvSpPr txBox="1"/>
      </xdr:nvSpPr>
      <xdr:spPr>
        <a:xfrm>
          <a:off x="6737427" y="1858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92324A-FB47-4FB2-A839-9F1879F9A3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C882617D-774D-41CE-967C-0EAF23C34B9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DC2E0537-445D-4BCB-B9C0-F7508F7CD5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9882A0FA-A4AA-494E-B2AD-F0FC113214B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1BCAC90A-8A7C-4365-B60E-682DE1AFD39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2DE43CF1-83F8-4A9A-9C6A-DA53B7D9BC7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A0C4899C-43A0-4AC3-87E7-73BC196F91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CA648750-5B14-4A8A-9596-107304C367F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31329AE7-236A-4633-9DB9-6BA052D7F5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7888316C-F3A4-4B8F-B478-ECC7E70E9E9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4EB95B2A-0D87-48A3-AD90-B98327384B6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2F11BAEB-7B78-4AEC-ADAA-FEE22141CC7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63321E63-A50F-415B-9AD6-DB40C37C033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2434FCD8-EF02-4682-B1C5-3EADE794629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FEFDD6B8-3E9F-4704-8E21-5C496171095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2198FE71-4AFC-456A-8F3E-561D4B008E7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2A4FC54E-4D1C-4539-A8E9-3DC87672EAD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C1612BFC-D5D4-4C70-92CE-6A091CFBF5B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8EAD65E2-6B73-4532-AF19-AF74283D293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EF9FDA23-3FAF-4474-825E-02922A9C926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E997F8E9-E4C7-4A3D-B31B-65F35EAE1DA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25EEF941-BE0F-4FEB-ABB7-29CEA37F061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ABE24AAA-8D11-414F-99EC-C02C0164917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6D27408A-C8B7-4AE3-AB88-AC30392B34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D363972E-7F8E-447E-8F2E-1335BEC74B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7" name="直線コネクタ 416">
          <a:extLst>
            <a:ext uri="{FF2B5EF4-FFF2-40B4-BE49-F238E27FC236}">
              <a16:creationId xmlns:a16="http://schemas.microsoft.com/office/drawing/2014/main" id="{40771F94-383E-42F6-855D-195F6C34324C}"/>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8" name="【一般廃棄物処理施設】&#10;有形固定資産減価償却率最小値テキスト">
          <a:extLst>
            <a:ext uri="{FF2B5EF4-FFF2-40B4-BE49-F238E27FC236}">
              <a16:creationId xmlns:a16="http://schemas.microsoft.com/office/drawing/2014/main" id="{5838E32C-2B39-464B-B79E-14005CE29115}"/>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9" name="直線コネクタ 418">
          <a:extLst>
            <a:ext uri="{FF2B5EF4-FFF2-40B4-BE49-F238E27FC236}">
              <a16:creationId xmlns:a16="http://schemas.microsoft.com/office/drawing/2014/main" id="{32F5D996-4EDD-43A7-B94B-0AFE82E7DE49}"/>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96F96EE6-3273-4ACA-A7BD-DD01AB0FE033}"/>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1" name="直線コネクタ 420">
          <a:extLst>
            <a:ext uri="{FF2B5EF4-FFF2-40B4-BE49-F238E27FC236}">
              <a16:creationId xmlns:a16="http://schemas.microsoft.com/office/drawing/2014/main" id="{351D3874-80EB-418E-BF0D-F42B229ECF9B}"/>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0D635861-4FA7-48F5-B196-5FBE0C9FB6F4}"/>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473F8649-57C1-43A8-A913-F98897B6F0BA}"/>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4" name="フローチャート: 判断 423">
          <a:extLst>
            <a:ext uri="{FF2B5EF4-FFF2-40B4-BE49-F238E27FC236}">
              <a16:creationId xmlns:a16="http://schemas.microsoft.com/office/drawing/2014/main" id="{32D5D93E-C629-4DBC-A0D3-B3A0FB425920}"/>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5" name="フローチャート: 判断 424">
          <a:extLst>
            <a:ext uri="{FF2B5EF4-FFF2-40B4-BE49-F238E27FC236}">
              <a16:creationId xmlns:a16="http://schemas.microsoft.com/office/drawing/2014/main" id="{9BB87CEE-AC91-49E7-AB92-C34591561133}"/>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6" name="フローチャート: 判断 425">
          <a:extLst>
            <a:ext uri="{FF2B5EF4-FFF2-40B4-BE49-F238E27FC236}">
              <a16:creationId xmlns:a16="http://schemas.microsoft.com/office/drawing/2014/main" id="{614D7D49-752F-479E-95A5-C394ABFEA361}"/>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7" name="フローチャート: 判断 426">
          <a:extLst>
            <a:ext uri="{FF2B5EF4-FFF2-40B4-BE49-F238E27FC236}">
              <a16:creationId xmlns:a16="http://schemas.microsoft.com/office/drawing/2014/main" id="{E6C68BB0-0C77-4684-B599-0B76EC87B597}"/>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4A8CC76-1556-49BF-AF43-8989EA8983E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998B222-67AF-4EAC-8F89-F6444E234C7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5F408C8-57E0-4015-B9C1-8DFE4C8404E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C5F13B1-E45B-4CD1-9AD7-7C1B15D2B8F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EA34F6C-39C7-4102-9637-3B97BC34FF7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74386</xdr:rowOff>
    </xdr:from>
    <xdr:to>
      <xdr:col>85</xdr:col>
      <xdr:colOff>177800</xdr:colOff>
      <xdr:row>37</xdr:row>
      <xdr:rowOff>4536</xdr:rowOff>
    </xdr:to>
    <xdr:sp macro="" textlink="">
      <xdr:nvSpPr>
        <xdr:cNvPr id="433" name="楕円 432">
          <a:extLst>
            <a:ext uri="{FF2B5EF4-FFF2-40B4-BE49-F238E27FC236}">
              <a16:creationId xmlns:a16="http://schemas.microsoft.com/office/drawing/2014/main" id="{DAD16F78-79E0-46A3-B9FD-D43786B10449}"/>
            </a:ext>
          </a:extLst>
        </xdr:cNvPr>
        <xdr:cNvSpPr/>
      </xdr:nvSpPr>
      <xdr:spPr>
        <a:xfrm>
          <a:off x="16268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97263</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2EFFF305-8443-4356-8B76-F36B1D3BA1B4}"/>
            </a:ext>
          </a:extLst>
        </xdr:cNvPr>
        <xdr:cNvSpPr txBox="1"/>
      </xdr:nvSpPr>
      <xdr:spPr>
        <a:xfrm>
          <a:off x="16357600" y="609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435" name="楕円 434">
          <a:extLst>
            <a:ext uri="{FF2B5EF4-FFF2-40B4-BE49-F238E27FC236}">
              <a16:creationId xmlns:a16="http://schemas.microsoft.com/office/drawing/2014/main" id="{E1CE808A-4363-4D0D-B08C-6B389653A777}"/>
            </a:ext>
          </a:extLst>
        </xdr:cNvPr>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125186</xdr:rowOff>
    </xdr:to>
    <xdr:cxnSp macro="">
      <xdr:nvCxnSpPr>
        <xdr:cNvPr id="436" name="直線コネクタ 435">
          <a:extLst>
            <a:ext uri="{FF2B5EF4-FFF2-40B4-BE49-F238E27FC236}">
              <a16:creationId xmlns:a16="http://schemas.microsoft.com/office/drawing/2014/main" id="{42944F80-C1A6-4096-8B8B-5291529AEB6E}"/>
            </a:ext>
          </a:extLst>
        </xdr:cNvPr>
        <xdr:cNvCxnSpPr/>
      </xdr:nvCxnSpPr>
      <xdr:spPr>
        <a:xfrm>
          <a:off x="15481300" y="627126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152763</xdr:rowOff>
    </xdr:from>
    <xdr:to>
      <xdr:col>76</xdr:col>
      <xdr:colOff>165100</xdr:colOff>
      <xdr:row>36</xdr:row>
      <xdr:rowOff>82913</xdr:rowOff>
    </xdr:to>
    <xdr:sp macro="" textlink="">
      <xdr:nvSpPr>
        <xdr:cNvPr id="437" name="楕円 436">
          <a:extLst>
            <a:ext uri="{FF2B5EF4-FFF2-40B4-BE49-F238E27FC236}">
              <a16:creationId xmlns:a16="http://schemas.microsoft.com/office/drawing/2014/main" id="{D9766AB0-F7E0-4022-9338-ACAC8DE04A9C}"/>
            </a:ext>
          </a:extLst>
        </xdr:cNvPr>
        <xdr:cNvSpPr/>
      </xdr:nvSpPr>
      <xdr:spPr>
        <a:xfrm>
          <a:off x="14541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32113</xdr:rowOff>
    </xdr:from>
    <xdr:to>
      <xdr:col>81</xdr:col>
      <xdr:colOff>50800</xdr:colOff>
      <xdr:row>36</xdr:row>
      <xdr:rowOff>99060</xdr:rowOff>
    </xdr:to>
    <xdr:cxnSp macro="">
      <xdr:nvCxnSpPr>
        <xdr:cNvPr id="438" name="直線コネクタ 437">
          <a:extLst>
            <a:ext uri="{FF2B5EF4-FFF2-40B4-BE49-F238E27FC236}">
              <a16:creationId xmlns:a16="http://schemas.microsoft.com/office/drawing/2014/main" id="{C8F1DEBC-661A-4EB5-98A4-86DBA12EE5E9}"/>
            </a:ext>
          </a:extLst>
        </xdr:cNvPr>
        <xdr:cNvCxnSpPr/>
      </xdr:nvCxnSpPr>
      <xdr:spPr>
        <a:xfrm>
          <a:off x="14592300" y="620431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85816</xdr:rowOff>
    </xdr:from>
    <xdr:to>
      <xdr:col>72</xdr:col>
      <xdr:colOff>38100</xdr:colOff>
      <xdr:row>36</xdr:row>
      <xdr:rowOff>15966</xdr:rowOff>
    </xdr:to>
    <xdr:sp macro="" textlink="">
      <xdr:nvSpPr>
        <xdr:cNvPr id="439" name="楕円 438">
          <a:extLst>
            <a:ext uri="{FF2B5EF4-FFF2-40B4-BE49-F238E27FC236}">
              <a16:creationId xmlns:a16="http://schemas.microsoft.com/office/drawing/2014/main" id="{F2DAC8D1-F4AF-464F-93CE-4C03001F112C}"/>
            </a:ext>
          </a:extLst>
        </xdr:cNvPr>
        <xdr:cNvSpPr/>
      </xdr:nvSpPr>
      <xdr:spPr>
        <a:xfrm>
          <a:off x="13652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136616</xdr:rowOff>
    </xdr:from>
    <xdr:to>
      <xdr:col>76</xdr:col>
      <xdr:colOff>114300</xdr:colOff>
      <xdr:row>36</xdr:row>
      <xdr:rowOff>32113</xdr:rowOff>
    </xdr:to>
    <xdr:cxnSp macro="">
      <xdr:nvCxnSpPr>
        <xdr:cNvPr id="440" name="直線コネクタ 439">
          <a:extLst>
            <a:ext uri="{FF2B5EF4-FFF2-40B4-BE49-F238E27FC236}">
              <a16:creationId xmlns:a16="http://schemas.microsoft.com/office/drawing/2014/main" id="{9B49F6AD-F1B9-4BB0-BB25-FEB42DCD78B5}"/>
            </a:ext>
          </a:extLst>
        </xdr:cNvPr>
        <xdr:cNvCxnSpPr/>
      </xdr:nvCxnSpPr>
      <xdr:spPr>
        <a:xfrm>
          <a:off x="13703300" y="613736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84183</xdr:rowOff>
    </xdr:from>
    <xdr:to>
      <xdr:col>67</xdr:col>
      <xdr:colOff>101600</xdr:colOff>
      <xdr:row>36</xdr:row>
      <xdr:rowOff>14333</xdr:rowOff>
    </xdr:to>
    <xdr:sp macro="" textlink="">
      <xdr:nvSpPr>
        <xdr:cNvPr id="441" name="楕円 440">
          <a:extLst>
            <a:ext uri="{FF2B5EF4-FFF2-40B4-BE49-F238E27FC236}">
              <a16:creationId xmlns:a16="http://schemas.microsoft.com/office/drawing/2014/main" id="{AE1109F5-6D78-4DE8-9938-53511A8DACE8}"/>
            </a:ext>
          </a:extLst>
        </xdr:cNvPr>
        <xdr:cNvSpPr/>
      </xdr:nvSpPr>
      <xdr:spPr>
        <a:xfrm>
          <a:off x="12763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134983</xdr:rowOff>
    </xdr:from>
    <xdr:to>
      <xdr:col>71</xdr:col>
      <xdr:colOff>177800</xdr:colOff>
      <xdr:row>35</xdr:row>
      <xdr:rowOff>136616</xdr:rowOff>
    </xdr:to>
    <xdr:cxnSp macro="">
      <xdr:nvCxnSpPr>
        <xdr:cNvPr id="442" name="直線コネクタ 441">
          <a:extLst>
            <a:ext uri="{FF2B5EF4-FFF2-40B4-BE49-F238E27FC236}">
              <a16:creationId xmlns:a16="http://schemas.microsoft.com/office/drawing/2014/main" id="{A2BAC4E6-3EB5-4A5B-928B-1B20DF574E17}"/>
            </a:ext>
          </a:extLst>
        </xdr:cNvPr>
        <xdr:cNvCxnSpPr/>
      </xdr:nvCxnSpPr>
      <xdr:spPr>
        <a:xfrm>
          <a:off x="12814300" y="61357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49975926-01F6-4E36-9D5A-200AC251D409}"/>
            </a:ext>
          </a:extLst>
        </xdr:cNvPr>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BA51794F-EA8C-4243-B08A-1502E0E8EB0D}"/>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8C72FBAC-8C13-460C-B680-D40E27272EA6}"/>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C87AAC84-4EB5-429A-A032-31A81442FA61}"/>
            </a:ext>
          </a:extLst>
        </xdr:cNvPr>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9121056D-8C62-4EFA-807F-4FC97CA9DD06}"/>
            </a:ext>
          </a:extLst>
        </xdr:cNvPr>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99440</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F0954AA6-10FD-4001-A626-FC43CA0C3C34}"/>
            </a:ext>
          </a:extLst>
        </xdr:cNvPr>
        <xdr:cNvSpPr txBox="1"/>
      </xdr:nvSpPr>
      <xdr:spPr>
        <a:xfrm>
          <a:off x="14389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32493</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E272B5D8-301B-4561-A393-1AC47960692A}"/>
            </a:ext>
          </a:extLst>
        </xdr:cNvPr>
        <xdr:cNvSpPr txBox="1"/>
      </xdr:nvSpPr>
      <xdr:spPr>
        <a:xfrm>
          <a:off x="13500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30860</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85EAF10D-5CAF-4770-83D3-2A3CECD13B5E}"/>
            </a:ext>
          </a:extLst>
        </xdr:cNvPr>
        <xdr:cNvSpPr txBox="1"/>
      </xdr:nvSpPr>
      <xdr:spPr>
        <a:xfrm>
          <a:off x="12611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659EE78F-6C42-4913-AF2D-0B3D8EBC706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ACA7FC6C-0C41-48A5-B04D-8BCEBAA9653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788C8886-5E14-4765-98F0-2234D4DF7E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BC2D6B75-D267-4672-9820-DBCDCE867D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DD7BD93D-513E-477E-B876-1DD960042F5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51C5AA3B-C750-45C4-9C01-9D0B6F4601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D0453135-4D05-4B7D-860C-4538EAFE254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73185289-3860-4F1D-9DEB-EAC1CA07ADC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8BE3FB19-EA91-4E9C-AA22-BDE1CBA8BB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2F2BDB0D-E4E4-489C-9028-56E7D2EB463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8D4B81B6-9906-47E2-AF29-7F07128286C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2" name="テキスト ボックス 461">
          <a:extLst>
            <a:ext uri="{FF2B5EF4-FFF2-40B4-BE49-F238E27FC236}">
              <a16:creationId xmlns:a16="http://schemas.microsoft.com/office/drawing/2014/main" id="{01A7E12A-5919-474B-BC95-1D0D463DA64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686F2F8C-5127-445F-9886-284CB919DA3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4" name="テキスト ボックス 463">
          <a:extLst>
            <a:ext uri="{FF2B5EF4-FFF2-40B4-BE49-F238E27FC236}">
              <a16:creationId xmlns:a16="http://schemas.microsoft.com/office/drawing/2014/main" id="{8D5411A9-CC26-407A-BAD4-D4E6F71B44C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1AC0B2E0-71C1-47CF-9779-A4B247130B4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6" name="テキスト ボックス 465">
          <a:extLst>
            <a:ext uri="{FF2B5EF4-FFF2-40B4-BE49-F238E27FC236}">
              <a16:creationId xmlns:a16="http://schemas.microsoft.com/office/drawing/2014/main" id="{C7F47789-F43A-48B2-9262-1E0568F508B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E3AFC58E-2DA1-4BF5-87CC-475027925DA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8" name="テキスト ボックス 467">
          <a:extLst>
            <a:ext uri="{FF2B5EF4-FFF2-40B4-BE49-F238E27FC236}">
              <a16:creationId xmlns:a16="http://schemas.microsoft.com/office/drawing/2014/main" id="{3EC5E3E7-74C2-4C9B-BFB9-D8AD59D6FA4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FE3E2A96-15D8-4B39-B18C-71F89D07A26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0" name="テキスト ボックス 469">
          <a:extLst>
            <a:ext uri="{FF2B5EF4-FFF2-40B4-BE49-F238E27FC236}">
              <a16:creationId xmlns:a16="http://schemas.microsoft.com/office/drawing/2014/main" id="{3194C539-0CD0-48B7-8B0F-14FBA1B000CB}"/>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9D7DD01C-9625-4B6F-8657-6B91E20ECDA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2" name="テキスト ボックス 471">
          <a:extLst>
            <a:ext uri="{FF2B5EF4-FFF2-40B4-BE49-F238E27FC236}">
              <a16:creationId xmlns:a16="http://schemas.microsoft.com/office/drawing/2014/main" id="{AAE12AC9-B4D9-47EA-9933-96EAF0B275BC}"/>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7530DD1D-5E20-4F24-95FA-731CD0B0D60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84F886CA-E23C-49ED-9925-608A5E92782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E10D167E-FAF3-4DE5-90C6-BB8415B681F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76" name="直線コネクタ 475">
          <a:extLst>
            <a:ext uri="{FF2B5EF4-FFF2-40B4-BE49-F238E27FC236}">
              <a16:creationId xmlns:a16="http://schemas.microsoft.com/office/drawing/2014/main" id="{B4DA75C3-92FA-4C41-B8BF-418D81159699}"/>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77" name="【一般廃棄物処理施設】&#10;一人当たり有形固定資産（償却資産）額最小値テキスト">
          <a:extLst>
            <a:ext uri="{FF2B5EF4-FFF2-40B4-BE49-F238E27FC236}">
              <a16:creationId xmlns:a16="http://schemas.microsoft.com/office/drawing/2014/main" id="{A61B48F8-1CAA-43CD-A270-AD7B012EC2A7}"/>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78" name="直線コネクタ 477">
          <a:extLst>
            <a:ext uri="{FF2B5EF4-FFF2-40B4-BE49-F238E27FC236}">
              <a16:creationId xmlns:a16="http://schemas.microsoft.com/office/drawing/2014/main" id="{58E09295-016D-4B7F-B26A-DFC65EB84D63}"/>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6CA5139D-554C-448E-B647-6C5F94B4257C}"/>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80" name="直線コネクタ 479">
          <a:extLst>
            <a:ext uri="{FF2B5EF4-FFF2-40B4-BE49-F238E27FC236}">
              <a16:creationId xmlns:a16="http://schemas.microsoft.com/office/drawing/2014/main" id="{A645D5DB-4412-4742-8AEF-C4912731E887}"/>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481" name="【一般廃棄物処理施設】&#10;一人当たり有形固定資産（償却資産）額平均値テキスト">
          <a:extLst>
            <a:ext uri="{FF2B5EF4-FFF2-40B4-BE49-F238E27FC236}">
              <a16:creationId xmlns:a16="http://schemas.microsoft.com/office/drawing/2014/main" id="{1E73F7CE-B30B-4683-A691-8FDC9AF8078A}"/>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82" name="フローチャート: 判断 481">
          <a:extLst>
            <a:ext uri="{FF2B5EF4-FFF2-40B4-BE49-F238E27FC236}">
              <a16:creationId xmlns:a16="http://schemas.microsoft.com/office/drawing/2014/main" id="{A46AA2A0-4811-4F0B-9B5D-23F22131F035}"/>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83" name="フローチャート: 判断 482">
          <a:extLst>
            <a:ext uri="{FF2B5EF4-FFF2-40B4-BE49-F238E27FC236}">
              <a16:creationId xmlns:a16="http://schemas.microsoft.com/office/drawing/2014/main" id="{FF8CB81D-872F-43AC-A6EC-4F00C113A568}"/>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84" name="フローチャート: 判断 483">
          <a:extLst>
            <a:ext uri="{FF2B5EF4-FFF2-40B4-BE49-F238E27FC236}">
              <a16:creationId xmlns:a16="http://schemas.microsoft.com/office/drawing/2014/main" id="{EFA2538C-268F-41BF-BFBA-B2A11E828DA8}"/>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85" name="フローチャート: 判断 484">
          <a:extLst>
            <a:ext uri="{FF2B5EF4-FFF2-40B4-BE49-F238E27FC236}">
              <a16:creationId xmlns:a16="http://schemas.microsoft.com/office/drawing/2014/main" id="{F2E4342A-702E-4F2B-B7B3-6BD33F0FAACA}"/>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86" name="フローチャート: 判断 485">
          <a:extLst>
            <a:ext uri="{FF2B5EF4-FFF2-40B4-BE49-F238E27FC236}">
              <a16:creationId xmlns:a16="http://schemas.microsoft.com/office/drawing/2014/main" id="{6CCF0A64-E902-4017-B163-0C5200A6FA1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9EE4B46-0C3D-4062-87D1-D15D47DD8C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85EE73B-DA97-457E-B83E-609EDCCD2F9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0695C75-62E5-4FEA-80AB-B6CB0E3A60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32FF4EB-E475-4C3B-A712-93365E96647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C26A54E-D633-4279-A541-9926632D8D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170580</xdr:rowOff>
    </xdr:from>
    <xdr:to>
      <xdr:col>116</xdr:col>
      <xdr:colOff>114300</xdr:colOff>
      <xdr:row>42</xdr:row>
      <xdr:rowOff>100730</xdr:rowOff>
    </xdr:to>
    <xdr:sp macro="" textlink="">
      <xdr:nvSpPr>
        <xdr:cNvPr id="492" name="楕円 491">
          <a:extLst>
            <a:ext uri="{FF2B5EF4-FFF2-40B4-BE49-F238E27FC236}">
              <a16:creationId xmlns:a16="http://schemas.microsoft.com/office/drawing/2014/main" id="{51C83D3E-87D0-4849-87C4-DD4C9F1194B7}"/>
            </a:ext>
          </a:extLst>
        </xdr:cNvPr>
        <xdr:cNvSpPr/>
      </xdr:nvSpPr>
      <xdr:spPr>
        <a:xfrm>
          <a:off x="22110700" y="72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85507</xdr:rowOff>
    </xdr:from>
    <xdr:ext cx="534377" cy="259045"/>
    <xdr:sp macro="" textlink="">
      <xdr:nvSpPr>
        <xdr:cNvPr id="493" name="【一般廃棄物処理施設】&#10;一人当たり有形固定資産（償却資産）額該当値テキスト">
          <a:extLst>
            <a:ext uri="{FF2B5EF4-FFF2-40B4-BE49-F238E27FC236}">
              <a16:creationId xmlns:a16="http://schemas.microsoft.com/office/drawing/2014/main" id="{F6EB1695-4A98-4FE1-A38D-EC3F1C8AA6E3}"/>
            </a:ext>
          </a:extLst>
        </xdr:cNvPr>
        <xdr:cNvSpPr txBox="1"/>
      </xdr:nvSpPr>
      <xdr:spPr>
        <a:xfrm>
          <a:off x="22199600" y="711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2135</xdr:rowOff>
    </xdr:from>
    <xdr:to>
      <xdr:col>112</xdr:col>
      <xdr:colOff>38100</xdr:colOff>
      <xdr:row>42</xdr:row>
      <xdr:rowOff>103735</xdr:rowOff>
    </xdr:to>
    <xdr:sp macro="" textlink="">
      <xdr:nvSpPr>
        <xdr:cNvPr id="494" name="楕円 493">
          <a:extLst>
            <a:ext uri="{FF2B5EF4-FFF2-40B4-BE49-F238E27FC236}">
              <a16:creationId xmlns:a16="http://schemas.microsoft.com/office/drawing/2014/main" id="{D0D98D21-17FD-4E81-AD28-D8574A0203C1}"/>
            </a:ext>
          </a:extLst>
        </xdr:cNvPr>
        <xdr:cNvSpPr/>
      </xdr:nvSpPr>
      <xdr:spPr>
        <a:xfrm>
          <a:off x="21272500" y="72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49930</xdr:rowOff>
    </xdr:from>
    <xdr:to>
      <xdr:col>116</xdr:col>
      <xdr:colOff>63500</xdr:colOff>
      <xdr:row>42</xdr:row>
      <xdr:rowOff>52935</xdr:rowOff>
    </xdr:to>
    <xdr:cxnSp macro="">
      <xdr:nvCxnSpPr>
        <xdr:cNvPr id="495" name="直線コネクタ 494">
          <a:extLst>
            <a:ext uri="{FF2B5EF4-FFF2-40B4-BE49-F238E27FC236}">
              <a16:creationId xmlns:a16="http://schemas.microsoft.com/office/drawing/2014/main" id="{C223E7A5-6A2B-437A-853B-6EB6790C5C59}"/>
            </a:ext>
          </a:extLst>
        </xdr:cNvPr>
        <xdr:cNvCxnSpPr/>
      </xdr:nvCxnSpPr>
      <xdr:spPr>
        <a:xfrm flipV="1">
          <a:off x="21323300" y="7250830"/>
          <a:ext cx="8382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2762</xdr:rowOff>
    </xdr:from>
    <xdr:to>
      <xdr:col>107</xdr:col>
      <xdr:colOff>101600</xdr:colOff>
      <xdr:row>42</xdr:row>
      <xdr:rowOff>104362</xdr:rowOff>
    </xdr:to>
    <xdr:sp macro="" textlink="">
      <xdr:nvSpPr>
        <xdr:cNvPr id="496" name="楕円 495">
          <a:extLst>
            <a:ext uri="{FF2B5EF4-FFF2-40B4-BE49-F238E27FC236}">
              <a16:creationId xmlns:a16="http://schemas.microsoft.com/office/drawing/2014/main" id="{D7FC965A-9FD5-4544-994F-53D0D703D806}"/>
            </a:ext>
          </a:extLst>
        </xdr:cNvPr>
        <xdr:cNvSpPr/>
      </xdr:nvSpPr>
      <xdr:spPr>
        <a:xfrm>
          <a:off x="20383500" y="72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52935</xdr:rowOff>
    </xdr:from>
    <xdr:to>
      <xdr:col>111</xdr:col>
      <xdr:colOff>177800</xdr:colOff>
      <xdr:row>42</xdr:row>
      <xdr:rowOff>53562</xdr:rowOff>
    </xdr:to>
    <xdr:cxnSp macro="">
      <xdr:nvCxnSpPr>
        <xdr:cNvPr id="497" name="直線コネクタ 496">
          <a:extLst>
            <a:ext uri="{FF2B5EF4-FFF2-40B4-BE49-F238E27FC236}">
              <a16:creationId xmlns:a16="http://schemas.microsoft.com/office/drawing/2014/main" id="{163985BF-6C38-44B0-BEDA-3F430E22633A}"/>
            </a:ext>
          </a:extLst>
        </xdr:cNvPr>
        <xdr:cNvCxnSpPr/>
      </xdr:nvCxnSpPr>
      <xdr:spPr>
        <a:xfrm flipV="1">
          <a:off x="20434300" y="7253835"/>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3383</xdr:rowOff>
    </xdr:from>
    <xdr:to>
      <xdr:col>102</xdr:col>
      <xdr:colOff>165100</xdr:colOff>
      <xdr:row>42</xdr:row>
      <xdr:rowOff>104983</xdr:rowOff>
    </xdr:to>
    <xdr:sp macro="" textlink="">
      <xdr:nvSpPr>
        <xdr:cNvPr id="498" name="楕円 497">
          <a:extLst>
            <a:ext uri="{FF2B5EF4-FFF2-40B4-BE49-F238E27FC236}">
              <a16:creationId xmlns:a16="http://schemas.microsoft.com/office/drawing/2014/main" id="{9B39DF97-41D2-4BE6-8EBD-71D6C957275C}"/>
            </a:ext>
          </a:extLst>
        </xdr:cNvPr>
        <xdr:cNvSpPr/>
      </xdr:nvSpPr>
      <xdr:spPr>
        <a:xfrm>
          <a:off x="19494500" y="72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53562</xdr:rowOff>
    </xdr:from>
    <xdr:to>
      <xdr:col>107</xdr:col>
      <xdr:colOff>50800</xdr:colOff>
      <xdr:row>42</xdr:row>
      <xdr:rowOff>54183</xdr:rowOff>
    </xdr:to>
    <xdr:cxnSp macro="">
      <xdr:nvCxnSpPr>
        <xdr:cNvPr id="499" name="直線コネクタ 498">
          <a:extLst>
            <a:ext uri="{FF2B5EF4-FFF2-40B4-BE49-F238E27FC236}">
              <a16:creationId xmlns:a16="http://schemas.microsoft.com/office/drawing/2014/main" id="{A0A67A0B-F6A3-482D-88C8-272E5DA9D94B}"/>
            </a:ext>
          </a:extLst>
        </xdr:cNvPr>
        <xdr:cNvCxnSpPr/>
      </xdr:nvCxnSpPr>
      <xdr:spPr>
        <a:xfrm flipV="1">
          <a:off x="19545300" y="7254462"/>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1805</xdr:rowOff>
    </xdr:from>
    <xdr:to>
      <xdr:col>98</xdr:col>
      <xdr:colOff>38100</xdr:colOff>
      <xdr:row>42</xdr:row>
      <xdr:rowOff>103405</xdr:rowOff>
    </xdr:to>
    <xdr:sp macro="" textlink="">
      <xdr:nvSpPr>
        <xdr:cNvPr id="500" name="楕円 499">
          <a:extLst>
            <a:ext uri="{FF2B5EF4-FFF2-40B4-BE49-F238E27FC236}">
              <a16:creationId xmlns:a16="http://schemas.microsoft.com/office/drawing/2014/main" id="{6EB35AE5-BAE9-4965-87BB-95CF26F8C2D7}"/>
            </a:ext>
          </a:extLst>
        </xdr:cNvPr>
        <xdr:cNvSpPr/>
      </xdr:nvSpPr>
      <xdr:spPr>
        <a:xfrm>
          <a:off x="18605500" y="72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52605</xdr:rowOff>
    </xdr:from>
    <xdr:to>
      <xdr:col>102</xdr:col>
      <xdr:colOff>114300</xdr:colOff>
      <xdr:row>42</xdr:row>
      <xdr:rowOff>54183</xdr:rowOff>
    </xdr:to>
    <xdr:cxnSp macro="">
      <xdr:nvCxnSpPr>
        <xdr:cNvPr id="501" name="直線コネクタ 500">
          <a:extLst>
            <a:ext uri="{FF2B5EF4-FFF2-40B4-BE49-F238E27FC236}">
              <a16:creationId xmlns:a16="http://schemas.microsoft.com/office/drawing/2014/main" id="{7983C6BE-FF87-4DEE-9947-3AAD34F5B414}"/>
            </a:ext>
          </a:extLst>
        </xdr:cNvPr>
        <xdr:cNvCxnSpPr/>
      </xdr:nvCxnSpPr>
      <xdr:spPr>
        <a:xfrm>
          <a:off x="18656300" y="7253505"/>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02" name="n_1aveValue【一般廃棄物処理施設】&#10;一人当たり有形固定資産（償却資産）額">
          <a:extLst>
            <a:ext uri="{FF2B5EF4-FFF2-40B4-BE49-F238E27FC236}">
              <a16:creationId xmlns:a16="http://schemas.microsoft.com/office/drawing/2014/main" id="{41B4CB4D-8A24-463B-8A19-33550359BE94}"/>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03" name="n_2aveValue【一般廃棄物処理施設】&#10;一人当たり有形固定資産（償却資産）額">
          <a:extLst>
            <a:ext uri="{FF2B5EF4-FFF2-40B4-BE49-F238E27FC236}">
              <a16:creationId xmlns:a16="http://schemas.microsoft.com/office/drawing/2014/main" id="{FF26403F-E15A-4531-B18A-36707F13D229}"/>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04" name="n_3aveValue【一般廃棄物処理施設】&#10;一人当たり有形固定資産（償却資産）額">
          <a:extLst>
            <a:ext uri="{FF2B5EF4-FFF2-40B4-BE49-F238E27FC236}">
              <a16:creationId xmlns:a16="http://schemas.microsoft.com/office/drawing/2014/main" id="{82C47646-7D86-4383-ABEB-DC69E86627FB}"/>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05" name="n_4aveValue【一般廃棄物処理施設】&#10;一人当たり有形固定資産（償却資産）額">
          <a:extLst>
            <a:ext uri="{FF2B5EF4-FFF2-40B4-BE49-F238E27FC236}">
              <a16:creationId xmlns:a16="http://schemas.microsoft.com/office/drawing/2014/main" id="{53C0984E-512C-4663-A054-4646713C2E50}"/>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94862</xdr:rowOff>
    </xdr:from>
    <xdr:ext cx="534377" cy="259045"/>
    <xdr:sp macro="" textlink="">
      <xdr:nvSpPr>
        <xdr:cNvPr id="506" name="n_1mainValue【一般廃棄物処理施設】&#10;一人当たり有形固定資産（償却資産）額">
          <a:extLst>
            <a:ext uri="{FF2B5EF4-FFF2-40B4-BE49-F238E27FC236}">
              <a16:creationId xmlns:a16="http://schemas.microsoft.com/office/drawing/2014/main" id="{81D87150-603D-4CFA-8103-FBA8749EE884}"/>
            </a:ext>
          </a:extLst>
        </xdr:cNvPr>
        <xdr:cNvSpPr txBox="1"/>
      </xdr:nvSpPr>
      <xdr:spPr>
        <a:xfrm>
          <a:off x="21043411" y="72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95489</xdr:rowOff>
    </xdr:from>
    <xdr:ext cx="534377" cy="259045"/>
    <xdr:sp macro="" textlink="">
      <xdr:nvSpPr>
        <xdr:cNvPr id="507" name="n_2mainValue【一般廃棄物処理施設】&#10;一人当たり有形固定資産（償却資産）額">
          <a:extLst>
            <a:ext uri="{FF2B5EF4-FFF2-40B4-BE49-F238E27FC236}">
              <a16:creationId xmlns:a16="http://schemas.microsoft.com/office/drawing/2014/main" id="{CBDBBEEB-2FCB-40AB-963F-0964ABA8AEDB}"/>
            </a:ext>
          </a:extLst>
        </xdr:cNvPr>
        <xdr:cNvSpPr txBox="1"/>
      </xdr:nvSpPr>
      <xdr:spPr>
        <a:xfrm>
          <a:off x="20167111" y="729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96110</xdr:rowOff>
    </xdr:from>
    <xdr:ext cx="534377" cy="259045"/>
    <xdr:sp macro="" textlink="">
      <xdr:nvSpPr>
        <xdr:cNvPr id="508" name="n_3mainValue【一般廃棄物処理施設】&#10;一人当たり有形固定資産（償却資産）額">
          <a:extLst>
            <a:ext uri="{FF2B5EF4-FFF2-40B4-BE49-F238E27FC236}">
              <a16:creationId xmlns:a16="http://schemas.microsoft.com/office/drawing/2014/main" id="{D46DAEA2-E151-41E5-AD09-09ACD41827F3}"/>
            </a:ext>
          </a:extLst>
        </xdr:cNvPr>
        <xdr:cNvSpPr txBox="1"/>
      </xdr:nvSpPr>
      <xdr:spPr>
        <a:xfrm>
          <a:off x="19278111" y="72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94532</xdr:rowOff>
    </xdr:from>
    <xdr:ext cx="534377" cy="259045"/>
    <xdr:sp macro="" textlink="">
      <xdr:nvSpPr>
        <xdr:cNvPr id="509" name="n_4mainValue【一般廃棄物処理施設】&#10;一人当たり有形固定資産（償却資産）額">
          <a:extLst>
            <a:ext uri="{FF2B5EF4-FFF2-40B4-BE49-F238E27FC236}">
              <a16:creationId xmlns:a16="http://schemas.microsoft.com/office/drawing/2014/main" id="{C35F604C-13FE-461E-BC9E-F6FC8E488E35}"/>
            </a:ext>
          </a:extLst>
        </xdr:cNvPr>
        <xdr:cNvSpPr txBox="1"/>
      </xdr:nvSpPr>
      <xdr:spPr>
        <a:xfrm>
          <a:off x="18389111" y="72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F148CFAD-A2B5-43D5-ADCD-76DADFC415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DD96199-9B41-4CF7-BE80-A7E05405ABE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6D5AB673-EECA-4249-9986-BCDF4C78E8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4DB2F3AD-DF43-4150-8F90-11A8846DF5A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721727BA-862B-4614-8CD0-D2802ED66D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E6D3900D-8EE4-471D-893B-545231135A4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AD830D1C-B829-4B7C-B285-B0D0AFDBA7B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DF151CAB-E4CE-4C82-B50A-B04DAAC37E2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C41C65BE-FBFC-423D-81BB-E10FFA2E34F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F227FEBA-8FDE-49DD-B422-35F0674DE4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DD9CF241-A318-4CEE-9BC1-22187496D59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B117E4C3-CB25-4DFF-BF98-83B938BDB2D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5FFDC88D-45EB-4ECE-B40C-F1F2E393978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8C120FA5-A0CC-40DA-B8AC-AF84497B628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983AC27D-9C80-42BE-91F4-DA19E2FFA6E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9355ADD3-0641-4124-B3A4-CC2C97372F7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E028A621-DFB7-4AF5-AD92-2C7B546FEFD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8EB33FAC-EC4C-4D6D-B8CD-AEF26B1C301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9737EBBE-BA03-49DC-BE29-BCB6AFD8FD0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A68C45CA-5B43-4332-9EA7-2E1B78BF5B4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856032CF-288C-4511-8A3F-C713F6DA681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5FE0FAD2-5F9B-4CE7-B653-61B433346B4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87C6001-9F2A-4CDF-A97F-1121D97167A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1B435C97-175A-4C84-B4E3-C17D2ED5582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F75B0850-1092-4A3A-9D9D-8FB00F243D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5" name="直線コネクタ 534">
          <a:extLst>
            <a:ext uri="{FF2B5EF4-FFF2-40B4-BE49-F238E27FC236}">
              <a16:creationId xmlns:a16="http://schemas.microsoft.com/office/drawing/2014/main" id="{B1750D21-E507-4C59-8C66-84A19A11EFBA}"/>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CED6806D-4F79-44DC-8A9B-1998B912C3F3}"/>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7" name="直線コネクタ 536">
          <a:extLst>
            <a:ext uri="{FF2B5EF4-FFF2-40B4-BE49-F238E27FC236}">
              <a16:creationId xmlns:a16="http://schemas.microsoft.com/office/drawing/2014/main" id="{AD85135A-8275-4657-A637-A314CA87E05C}"/>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8" name="【保健センター・保健所】&#10;有形固定資産減価償却率最大値テキスト">
          <a:extLst>
            <a:ext uri="{FF2B5EF4-FFF2-40B4-BE49-F238E27FC236}">
              <a16:creationId xmlns:a16="http://schemas.microsoft.com/office/drawing/2014/main" id="{A7C215D9-771F-460B-A19B-9DCFE7F8627F}"/>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9" name="直線コネクタ 538">
          <a:extLst>
            <a:ext uri="{FF2B5EF4-FFF2-40B4-BE49-F238E27FC236}">
              <a16:creationId xmlns:a16="http://schemas.microsoft.com/office/drawing/2014/main" id="{2BF75B07-3DF7-45B2-9DAC-76EB935B0A09}"/>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BC62C41A-4AE2-4E87-B0F2-8DDA7BC8D92D}"/>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41" name="フローチャート: 判断 540">
          <a:extLst>
            <a:ext uri="{FF2B5EF4-FFF2-40B4-BE49-F238E27FC236}">
              <a16:creationId xmlns:a16="http://schemas.microsoft.com/office/drawing/2014/main" id="{D4208C61-29B2-4979-92C5-30D1C696B8E7}"/>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2" name="フローチャート: 判断 541">
          <a:extLst>
            <a:ext uri="{FF2B5EF4-FFF2-40B4-BE49-F238E27FC236}">
              <a16:creationId xmlns:a16="http://schemas.microsoft.com/office/drawing/2014/main" id="{93300862-32A4-45F9-959A-08C4069FC747}"/>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3" name="フローチャート: 判断 542">
          <a:extLst>
            <a:ext uri="{FF2B5EF4-FFF2-40B4-BE49-F238E27FC236}">
              <a16:creationId xmlns:a16="http://schemas.microsoft.com/office/drawing/2014/main" id="{503EC6DC-1A34-4C03-A5E5-AE66E318642E}"/>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44" name="フローチャート: 判断 543">
          <a:extLst>
            <a:ext uri="{FF2B5EF4-FFF2-40B4-BE49-F238E27FC236}">
              <a16:creationId xmlns:a16="http://schemas.microsoft.com/office/drawing/2014/main" id="{004AAD72-F64F-4F53-B85B-6E373D1A1B34}"/>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5" name="フローチャート: 判断 544">
          <a:extLst>
            <a:ext uri="{FF2B5EF4-FFF2-40B4-BE49-F238E27FC236}">
              <a16:creationId xmlns:a16="http://schemas.microsoft.com/office/drawing/2014/main" id="{4DDC5CE3-9771-441E-B9B3-46EE58C38B48}"/>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22AEF91-1AED-40D5-9929-2D9EFA99413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D227270-BD1F-4C8D-AE84-1C30F78314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4665008-1BB8-4E50-BD4C-FC633D7B8C3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CDB3B6A-6189-407C-B22D-80DF8BD1277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D3FA0A8-2E8E-47C5-9157-DE9301490E2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51" name="楕円 550">
          <a:extLst>
            <a:ext uri="{FF2B5EF4-FFF2-40B4-BE49-F238E27FC236}">
              <a16:creationId xmlns:a16="http://schemas.microsoft.com/office/drawing/2014/main" id="{5329E050-2B83-4A83-87E8-6C1064F55FA7}"/>
            </a:ext>
          </a:extLst>
        </xdr:cNvPr>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A35F3390-6F5B-438E-A81F-DB0EB16B1DDE}"/>
            </a:ext>
          </a:extLst>
        </xdr:cNvPr>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53" name="楕円 552">
          <a:extLst>
            <a:ext uri="{FF2B5EF4-FFF2-40B4-BE49-F238E27FC236}">
              <a16:creationId xmlns:a16="http://schemas.microsoft.com/office/drawing/2014/main" id="{61A13029-D8DA-4064-AF83-C6F75ED6235E}"/>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554" name="直線コネクタ 553">
          <a:extLst>
            <a:ext uri="{FF2B5EF4-FFF2-40B4-BE49-F238E27FC236}">
              <a16:creationId xmlns:a16="http://schemas.microsoft.com/office/drawing/2014/main" id="{6A47DCF0-B190-4AD0-BCAD-5ED5EBF0E517}"/>
            </a:ext>
          </a:extLst>
        </xdr:cNvPr>
        <xdr:cNvCxnSpPr/>
      </xdr:nvCxnSpPr>
      <xdr:spPr>
        <a:xfrm>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55" name="楕円 554">
          <a:extLst>
            <a:ext uri="{FF2B5EF4-FFF2-40B4-BE49-F238E27FC236}">
              <a16:creationId xmlns:a16="http://schemas.microsoft.com/office/drawing/2014/main" id="{BF9DD864-19DB-4B6B-85EC-3938DC938516}"/>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556" name="直線コネクタ 555">
          <a:extLst>
            <a:ext uri="{FF2B5EF4-FFF2-40B4-BE49-F238E27FC236}">
              <a16:creationId xmlns:a16="http://schemas.microsoft.com/office/drawing/2014/main" id="{B7A38538-21B1-4F7E-9A82-CDC05C618B3A}"/>
            </a:ext>
          </a:extLst>
        </xdr:cNvPr>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57" name="楕円 556">
          <a:extLst>
            <a:ext uri="{FF2B5EF4-FFF2-40B4-BE49-F238E27FC236}">
              <a16:creationId xmlns:a16="http://schemas.microsoft.com/office/drawing/2014/main" id="{A4094389-BF2D-4434-8D01-79AA7DF3EE27}"/>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558" name="直線コネクタ 557">
          <a:extLst>
            <a:ext uri="{FF2B5EF4-FFF2-40B4-BE49-F238E27FC236}">
              <a16:creationId xmlns:a16="http://schemas.microsoft.com/office/drawing/2014/main" id="{1A103FA7-A620-422A-81A9-56A4B6B12AE2}"/>
            </a:ext>
          </a:extLst>
        </xdr:cNvPr>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559" name="楕円 558">
          <a:extLst>
            <a:ext uri="{FF2B5EF4-FFF2-40B4-BE49-F238E27FC236}">
              <a16:creationId xmlns:a16="http://schemas.microsoft.com/office/drawing/2014/main" id="{E892CEBE-F319-48E5-BE55-D0BC629D0F1E}"/>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560" name="直線コネクタ 559">
          <a:extLst>
            <a:ext uri="{FF2B5EF4-FFF2-40B4-BE49-F238E27FC236}">
              <a16:creationId xmlns:a16="http://schemas.microsoft.com/office/drawing/2014/main" id="{415DC933-143A-41D4-B00D-7406310E9C0F}"/>
            </a:ext>
          </a:extLst>
        </xdr:cNvPr>
        <xdr:cNvCxnSpPr/>
      </xdr:nvCxnSpPr>
      <xdr:spPr>
        <a:xfrm>
          <a:off x="1281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73AB1209-BEE9-41FA-BA47-126E0F39CA2C}"/>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9B6CBBD9-D8CE-41E9-A614-073A58F9DFFE}"/>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039F423C-C38F-446A-9A21-F16117BF7DCD}"/>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EC71A7A7-17BA-49DE-93BA-1EB2D1ECB4D4}"/>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BF5AB45C-8D9C-4F8A-8418-AB9B6C613CBD}"/>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8441FC61-7127-412D-A62F-06ABD2ECDB2C}"/>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08CCE0C2-DDC9-4579-83C5-3D6CB662CCD9}"/>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97D143D4-F7E1-4FD6-B869-D51A6B132900}"/>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F0EDF0A6-BFC8-4E7B-9C17-E1C0CE5CB33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345E9677-B08C-4284-944C-7E4F0FB230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801449EA-A739-4ACE-93C8-2372412237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96A388CA-6752-48F9-A85B-84C339498E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1DFB22A9-0AFB-4D2F-86C1-43C2F501BC0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E93B87A-D549-47F2-9D2D-E5AB97538E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D73D0F12-58EA-4D63-8689-1108631EEA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D679FAFA-F9B0-4171-AFDE-20D6D66C103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FF23B1C7-8525-4D2D-89B4-EED6E44584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7C7E17BD-85B1-4C79-AAF6-9861B7174A7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DD0D0E0B-BF6A-4D93-B624-CC15C585E13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15D3C597-687F-46F1-8EEF-CFD80ABCCDB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63AAB434-D12E-4EFD-BA0F-7061E9F2D77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C726DD6E-5430-4C58-8DAC-B3F0915D561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59AD791A-E27B-4FD5-B884-98CD34C38EA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5E35E9E4-3A36-4B22-814C-8766A43DB60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48319DD5-607B-4FA7-85D0-CD63718A7AD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AE3B459A-881E-4DB9-94D7-BC14FB33E67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C786B908-0E42-49A6-B001-0155080BDF6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B2FA601F-7051-4EF7-9457-FF26493DD99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AE5976CF-E36D-48A6-ADAC-449E6707EC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AE141664-9417-49AE-84CA-4AB4E13B0A7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B59CCA61-4B9B-473F-A411-75B9C4D7761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92" name="直線コネクタ 591">
          <a:extLst>
            <a:ext uri="{FF2B5EF4-FFF2-40B4-BE49-F238E27FC236}">
              <a16:creationId xmlns:a16="http://schemas.microsoft.com/office/drawing/2014/main" id="{8C8CB333-8A45-434B-B241-DFBF6D919B7A}"/>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43C0E35F-29BA-467A-A78B-49E28D92B74C}"/>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4" name="直線コネクタ 593">
          <a:extLst>
            <a:ext uri="{FF2B5EF4-FFF2-40B4-BE49-F238E27FC236}">
              <a16:creationId xmlns:a16="http://schemas.microsoft.com/office/drawing/2014/main" id="{609F30F2-5EAF-41DB-91A7-D2D957C23A38}"/>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67545FD1-D959-48F2-8BAF-B1C334117678}"/>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6" name="直線コネクタ 595">
          <a:extLst>
            <a:ext uri="{FF2B5EF4-FFF2-40B4-BE49-F238E27FC236}">
              <a16:creationId xmlns:a16="http://schemas.microsoft.com/office/drawing/2014/main" id="{EA11EF7A-A8C5-4690-9FFB-470B8F2837B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0B1F73BD-DCCB-44EA-9E3C-2A4EC58207E3}"/>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8" name="フローチャート: 判断 597">
          <a:extLst>
            <a:ext uri="{FF2B5EF4-FFF2-40B4-BE49-F238E27FC236}">
              <a16:creationId xmlns:a16="http://schemas.microsoft.com/office/drawing/2014/main" id="{1F767CDD-F65A-402A-922E-2BC2670F8C7E}"/>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9" name="フローチャート: 判断 598">
          <a:extLst>
            <a:ext uri="{FF2B5EF4-FFF2-40B4-BE49-F238E27FC236}">
              <a16:creationId xmlns:a16="http://schemas.microsoft.com/office/drawing/2014/main" id="{A1D27C28-C0B3-444B-BD8B-82C5C22478C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00" name="フローチャート: 判断 599">
          <a:extLst>
            <a:ext uri="{FF2B5EF4-FFF2-40B4-BE49-F238E27FC236}">
              <a16:creationId xmlns:a16="http://schemas.microsoft.com/office/drawing/2014/main" id="{8DEB9D75-C389-4A5C-9E72-AE62FAEE73E6}"/>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01" name="フローチャート: 判断 600">
          <a:extLst>
            <a:ext uri="{FF2B5EF4-FFF2-40B4-BE49-F238E27FC236}">
              <a16:creationId xmlns:a16="http://schemas.microsoft.com/office/drawing/2014/main" id="{3A95D906-7A9F-4087-BD3D-DD689AAAD1DC}"/>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2" name="フローチャート: 判断 601">
          <a:extLst>
            <a:ext uri="{FF2B5EF4-FFF2-40B4-BE49-F238E27FC236}">
              <a16:creationId xmlns:a16="http://schemas.microsoft.com/office/drawing/2014/main" id="{56A21E8C-CA9C-4F8E-92C5-754D9AE90C48}"/>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4EDCCA0-8D1A-4D56-85C9-FF358A6031A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B482BB6-6826-41D0-BF0E-D3E469ACA4C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F1C25F1-D091-42B0-88F0-7D5C5802BD4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6CC8D73-4674-4B5A-8FAD-D1138579123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AB2152B-B4E6-4172-9B90-C43B6B73B6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08" name="楕円 607">
          <a:extLst>
            <a:ext uri="{FF2B5EF4-FFF2-40B4-BE49-F238E27FC236}">
              <a16:creationId xmlns:a16="http://schemas.microsoft.com/office/drawing/2014/main" id="{1600AD18-3F15-46BE-AEDE-098B6FDC4C60}"/>
            </a:ext>
          </a:extLst>
        </xdr:cNvPr>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FA3200EA-0E1E-4FCF-BDAF-136FCC4EAD68}"/>
            </a:ext>
          </a:extLst>
        </xdr:cNvPr>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10" name="楕円 609">
          <a:extLst>
            <a:ext uri="{FF2B5EF4-FFF2-40B4-BE49-F238E27FC236}">
              <a16:creationId xmlns:a16="http://schemas.microsoft.com/office/drawing/2014/main" id="{9F4A598A-5280-4B6B-8B5F-7D54C2D46F06}"/>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611" name="直線コネクタ 610">
          <a:extLst>
            <a:ext uri="{FF2B5EF4-FFF2-40B4-BE49-F238E27FC236}">
              <a16:creationId xmlns:a16="http://schemas.microsoft.com/office/drawing/2014/main" id="{FB3FBA6B-D4B4-4A20-9607-68BE14C6B891}"/>
            </a:ext>
          </a:extLst>
        </xdr:cNvPr>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612" name="楕円 611">
          <a:extLst>
            <a:ext uri="{FF2B5EF4-FFF2-40B4-BE49-F238E27FC236}">
              <a16:creationId xmlns:a16="http://schemas.microsoft.com/office/drawing/2014/main" id="{3C513377-8FC7-4BEB-9685-3EEF5D9E22DD}"/>
            </a:ext>
          </a:extLst>
        </xdr:cNvPr>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129540</xdr:rowOff>
    </xdr:to>
    <xdr:cxnSp macro="">
      <xdr:nvCxnSpPr>
        <xdr:cNvPr id="613" name="直線コネクタ 612">
          <a:extLst>
            <a:ext uri="{FF2B5EF4-FFF2-40B4-BE49-F238E27FC236}">
              <a16:creationId xmlns:a16="http://schemas.microsoft.com/office/drawing/2014/main" id="{6418C682-AE23-44AC-A890-E416C73541AD}"/>
            </a:ext>
          </a:extLst>
        </xdr:cNvPr>
        <xdr:cNvCxnSpPr/>
      </xdr:nvCxnSpPr>
      <xdr:spPr>
        <a:xfrm flipV="1">
          <a:off x="20434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614" name="楕円 613">
          <a:extLst>
            <a:ext uri="{FF2B5EF4-FFF2-40B4-BE49-F238E27FC236}">
              <a16:creationId xmlns:a16="http://schemas.microsoft.com/office/drawing/2014/main" id="{8A101078-4A37-4EF9-B7D7-F2C6B6C7C027}"/>
            </a:ext>
          </a:extLst>
        </xdr:cNvPr>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129540</xdr:rowOff>
    </xdr:to>
    <xdr:cxnSp macro="">
      <xdr:nvCxnSpPr>
        <xdr:cNvPr id="615" name="直線コネクタ 614">
          <a:extLst>
            <a:ext uri="{FF2B5EF4-FFF2-40B4-BE49-F238E27FC236}">
              <a16:creationId xmlns:a16="http://schemas.microsoft.com/office/drawing/2014/main" id="{68BEBDFC-C0FC-44BF-B5F2-F96605D77219}"/>
            </a:ext>
          </a:extLst>
        </xdr:cNvPr>
        <xdr:cNvCxnSpPr/>
      </xdr:nvCxnSpPr>
      <xdr:spPr>
        <a:xfrm>
          <a:off x="19545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616" name="楕円 615">
          <a:extLst>
            <a:ext uri="{FF2B5EF4-FFF2-40B4-BE49-F238E27FC236}">
              <a16:creationId xmlns:a16="http://schemas.microsoft.com/office/drawing/2014/main" id="{01C90BF2-5D9D-4A14-A589-84B300CF2085}"/>
            </a:ext>
          </a:extLst>
        </xdr:cNvPr>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133350</xdr:rowOff>
    </xdr:to>
    <xdr:cxnSp macro="">
      <xdr:nvCxnSpPr>
        <xdr:cNvPr id="617" name="直線コネクタ 616">
          <a:extLst>
            <a:ext uri="{FF2B5EF4-FFF2-40B4-BE49-F238E27FC236}">
              <a16:creationId xmlns:a16="http://schemas.microsoft.com/office/drawing/2014/main" id="{91B91ED6-1466-477D-A320-783AB6A4005B}"/>
            </a:ext>
          </a:extLst>
        </xdr:cNvPr>
        <xdr:cNvCxnSpPr/>
      </xdr:nvCxnSpPr>
      <xdr:spPr>
        <a:xfrm flipV="1">
          <a:off x="18656300" y="1093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618" name="n_1aveValue【保健センター・保健所】&#10;一人当たり面積">
          <a:extLst>
            <a:ext uri="{FF2B5EF4-FFF2-40B4-BE49-F238E27FC236}">
              <a16:creationId xmlns:a16="http://schemas.microsoft.com/office/drawing/2014/main" id="{83501BB7-B135-4B72-ACD6-9670AC01A884}"/>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619" name="n_2aveValue【保健センター・保健所】&#10;一人当たり面積">
          <a:extLst>
            <a:ext uri="{FF2B5EF4-FFF2-40B4-BE49-F238E27FC236}">
              <a16:creationId xmlns:a16="http://schemas.microsoft.com/office/drawing/2014/main" id="{58D34D63-D3FB-471C-AE3B-D3EFC3D3276D}"/>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620" name="n_3aveValue【保健センター・保健所】&#10;一人当たり面積">
          <a:extLst>
            <a:ext uri="{FF2B5EF4-FFF2-40B4-BE49-F238E27FC236}">
              <a16:creationId xmlns:a16="http://schemas.microsoft.com/office/drawing/2014/main" id="{ECF2C36E-174C-41A9-B6CC-E529D4FCBC8B}"/>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21" name="n_4aveValue【保健センター・保健所】&#10;一人当たり面積">
          <a:extLst>
            <a:ext uri="{FF2B5EF4-FFF2-40B4-BE49-F238E27FC236}">
              <a16:creationId xmlns:a16="http://schemas.microsoft.com/office/drawing/2014/main" id="{E5BE99F4-7E5A-4797-9878-1D77658313F1}"/>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22" name="n_1mainValue【保健センター・保健所】&#10;一人当たり面積">
          <a:extLst>
            <a:ext uri="{FF2B5EF4-FFF2-40B4-BE49-F238E27FC236}">
              <a16:creationId xmlns:a16="http://schemas.microsoft.com/office/drawing/2014/main" id="{9A11EBCD-4AEE-4280-9B1D-B2748550C797}"/>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623" name="n_2mainValue【保健センター・保健所】&#10;一人当たり面積">
          <a:extLst>
            <a:ext uri="{FF2B5EF4-FFF2-40B4-BE49-F238E27FC236}">
              <a16:creationId xmlns:a16="http://schemas.microsoft.com/office/drawing/2014/main" id="{75EE004D-5CE0-460B-803E-1D882CE404FD}"/>
            </a:ext>
          </a:extLst>
        </xdr:cNvPr>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624" name="n_3mainValue【保健センター・保健所】&#10;一人当たり面積">
          <a:extLst>
            <a:ext uri="{FF2B5EF4-FFF2-40B4-BE49-F238E27FC236}">
              <a16:creationId xmlns:a16="http://schemas.microsoft.com/office/drawing/2014/main" id="{102021D1-C1CC-449A-A5C1-93ACBD5AB786}"/>
            </a:ext>
          </a:extLst>
        </xdr:cNvPr>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625" name="n_4mainValue【保健センター・保健所】&#10;一人当たり面積">
          <a:extLst>
            <a:ext uri="{FF2B5EF4-FFF2-40B4-BE49-F238E27FC236}">
              <a16:creationId xmlns:a16="http://schemas.microsoft.com/office/drawing/2014/main" id="{E440B155-EB9A-45A8-AB25-863A99E4AEAB}"/>
            </a:ext>
          </a:extLst>
        </xdr:cNvPr>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5169E5E8-85D6-433D-9E09-8BC64112D5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DC06EEBF-1F50-44FF-97BA-A6F8D359B07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20E13A34-1889-49A7-8991-CF469A4A78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14F46BE-DE05-4D08-A4D8-1B0D382771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DE5D453A-9073-44A9-802C-FD42DA70B35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C92BA37D-DFCB-447C-8CAD-C2691CDA2F0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FEFB17E3-AB7A-445E-A455-322F7C6E67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1E3B0614-79C8-48F9-889D-44E2DA64BD5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6EC02D6F-8862-4D88-AA6F-8DF94950A37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E6D6B6AE-3B22-473E-B1A4-99CEBBA3641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28F4C1DA-9707-4B22-81D9-CEC001D7BF4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5249036E-77A2-4E21-AA78-808554F1EDC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C946CCF3-F09D-4C19-BB75-5EA312B36B2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F7A35ECF-5D30-4805-852F-65994BC099E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536C44DA-5D06-46D5-84D3-96DB356311A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1926DA62-2F13-4F92-8F1D-4E45F039163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A4C24789-3C0B-478F-8EF8-E4AD98414F4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74DB5A61-072A-40C2-8D3F-F6483088FEE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5FA7CF3E-5A6A-4525-B5C5-B991BA370E5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E69620C6-B6DF-4300-B5B3-CCF1E783BBC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2E5C363F-9E60-411A-A010-E675D18063C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E274D949-2335-4E57-8379-18D0D613F40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34034286-DB19-45AF-A736-4C629675328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A9EB4A86-C8B6-4BAD-854B-BE14CB90DAA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50" name="直線コネクタ 649">
          <a:extLst>
            <a:ext uri="{FF2B5EF4-FFF2-40B4-BE49-F238E27FC236}">
              <a16:creationId xmlns:a16="http://schemas.microsoft.com/office/drawing/2014/main" id="{DD36F619-E44C-4318-B312-B43FD04EBA4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51" name="【消防施設】&#10;有形固定資産減価償却率最小値テキスト">
          <a:extLst>
            <a:ext uri="{FF2B5EF4-FFF2-40B4-BE49-F238E27FC236}">
              <a16:creationId xmlns:a16="http://schemas.microsoft.com/office/drawing/2014/main" id="{563BE576-1B2D-411A-B7F9-D73AB0E12C8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52" name="直線コネクタ 651">
          <a:extLst>
            <a:ext uri="{FF2B5EF4-FFF2-40B4-BE49-F238E27FC236}">
              <a16:creationId xmlns:a16="http://schemas.microsoft.com/office/drawing/2014/main" id="{64CCFED0-755B-46CD-A9F1-2E36CAD4EC9B}"/>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8743CA62-07CD-4384-857B-7A0BF0877FF7}"/>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4" name="直線コネクタ 653">
          <a:extLst>
            <a:ext uri="{FF2B5EF4-FFF2-40B4-BE49-F238E27FC236}">
              <a16:creationId xmlns:a16="http://schemas.microsoft.com/office/drawing/2014/main" id="{BC6441EA-54DB-4187-BBF3-214E84F8DFCB}"/>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9B78F53-8ED1-455A-B618-C9049CBF907E}"/>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6" name="フローチャート: 判断 655">
          <a:extLst>
            <a:ext uri="{FF2B5EF4-FFF2-40B4-BE49-F238E27FC236}">
              <a16:creationId xmlns:a16="http://schemas.microsoft.com/office/drawing/2014/main" id="{4CF9AC30-71F4-43E1-9A0E-698AA96E6438}"/>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7" name="フローチャート: 判断 656">
          <a:extLst>
            <a:ext uri="{FF2B5EF4-FFF2-40B4-BE49-F238E27FC236}">
              <a16:creationId xmlns:a16="http://schemas.microsoft.com/office/drawing/2014/main" id="{D137CE42-3D2F-4B9D-9A1F-8DA3F19E87CA}"/>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8" name="フローチャート: 判断 657">
          <a:extLst>
            <a:ext uri="{FF2B5EF4-FFF2-40B4-BE49-F238E27FC236}">
              <a16:creationId xmlns:a16="http://schemas.microsoft.com/office/drawing/2014/main" id="{790B0E7B-4607-4DC8-A5C7-A32F8BF0A5FC}"/>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9" name="フローチャート: 判断 658">
          <a:extLst>
            <a:ext uri="{FF2B5EF4-FFF2-40B4-BE49-F238E27FC236}">
              <a16:creationId xmlns:a16="http://schemas.microsoft.com/office/drawing/2014/main" id="{4238813B-501F-4D8B-9A63-C718D547DB1E}"/>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60" name="フローチャート: 判断 659">
          <a:extLst>
            <a:ext uri="{FF2B5EF4-FFF2-40B4-BE49-F238E27FC236}">
              <a16:creationId xmlns:a16="http://schemas.microsoft.com/office/drawing/2014/main" id="{A78DC680-363E-4B4C-BB85-99623826D2FA}"/>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BDBC088-13A1-48BC-9437-DFB31E40DDB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786B30A-0257-434E-898F-B796064D93F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83204A2-7200-4A3B-8908-BD4978A8C90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68D00CE-686B-4132-9943-66C97A57529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22FD481-433E-4026-AAF8-853D925A43D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65405</xdr:rowOff>
    </xdr:from>
    <xdr:to>
      <xdr:col>85</xdr:col>
      <xdr:colOff>177800</xdr:colOff>
      <xdr:row>83</xdr:row>
      <xdr:rowOff>167005</xdr:rowOff>
    </xdr:to>
    <xdr:sp macro="" textlink="">
      <xdr:nvSpPr>
        <xdr:cNvPr id="666" name="楕円 665">
          <a:extLst>
            <a:ext uri="{FF2B5EF4-FFF2-40B4-BE49-F238E27FC236}">
              <a16:creationId xmlns:a16="http://schemas.microsoft.com/office/drawing/2014/main" id="{F407D078-D75E-4669-8E8B-321595A68FD7}"/>
            </a:ext>
          </a:extLst>
        </xdr:cNvPr>
        <xdr:cNvSpPr/>
      </xdr:nvSpPr>
      <xdr:spPr>
        <a:xfrm>
          <a:off x="162687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43832</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E642F465-4999-412C-B32E-68737D6B2A4C}"/>
            </a:ext>
          </a:extLst>
        </xdr:cNvPr>
        <xdr:cNvSpPr txBox="1"/>
      </xdr:nvSpPr>
      <xdr:spPr>
        <a:xfrm>
          <a:off x="16357600"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126364</xdr:rowOff>
    </xdr:from>
    <xdr:to>
      <xdr:col>81</xdr:col>
      <xdr:colOff>101600</xdr:colOff>
      <xdr:row>84</xdr:row>
      <xdr:rowOff>56514</xdr:rowOff>
    </xdr:to>
    <xdr:sp macro="" textlink="">
      <xdr:nvSpPr>
        <xdr:cNvPr id="668" name="楕円 667">
          <a:extLst>
            <a:ext uri="{FF2B5EF4-FFF2-40B4-BE49-F238E27FC236}">
              <a16:creationId xmlns:a16="http://schemas.microsoft.com/office/drawing/2014/main" id="{87EC112E-289C-4433-A87F-68004ACB2EDB}"/>
            </a:ext>
          </a:extLst>
        </xdr:cNvPr>
        <xdr:cNvSpPr/>
      </xdr:nvSpPr>
      <xdr:spPr>
        <a:xfrm>
          <a:off x="15430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116205</xdr:rowOff>
    </xdr:from>
    <xdr:to>
      <xdr:col>85</xdr:col>
      <xdr:colOff>127000</xdr:colOff>
      <xdr:row>84</xdr:row>
      <xdr:rowOff>5714</xdr:rowOff>
    </xdr:to>
    <xdr:cxnSp macro="">
      <xdr:nvCxnSpPr>
        <xdr:cNvPr id="669" name="直線コネクタ 668">
          <a:extLst>
            <a:ext uri="{FF2B5EF4-FFF2-40B4-BE49-F238E27FC236}">
              <a16:creationId xmlns:a16="http://schemas.microsoft.com/office/drawing/2014/main" id="{5E945747-08BC-455B-99AD-40AE640DE3DD}"/>
            </a:ext>
          </a:extLst>
        </xdr:cNvPr>
        <xdr:cNvCxnSpPr/>
      </xdr:nvCxnSpPr>
      <xdr:spPr>
        <a:xfrm flipV="1">
          <a:off x="15481300" y="14346555"/>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99695</xdr:rowOff>
    </xdr:from>
    <xdr:to>
      <xdr:col>76</xdr:col>
      <xdr:colOff>165100</xdr:colOff>
      <xdr:row>84</xdr:row>
      <xdr:rowOff>29845</xdr:rowOff>
    </xdr:to>
    <xdr:sp macro="" textlink="">
      <xdr:nvSpPr>
        <xdr:cNvPr id="670" name="楕円 669">
          <a:extLst>
            <a:ext uri="{FF2B5EF4-FFF2-40B4-BE49-F238E27FC236}">
              <a16:creationId xmlns:a16="http://schemas.microsoft.com/office/drawing/2014/main" id="{3A01D76E-D427-4DFC-9569-00B2E32D2DBC}"/>
            </a:ext>
          </a:extLst>
        </xdr:cNvPr>
        <xdr:cNvSpPr/>
      </xdr:nvSpPr>
      <xdr:spPr>
        <a:xfrm>
          <a:off x="14541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150495</xdr:rowOff>
    </xdr:from>
    <xdr:to>
      <xdr:col>81</xdr:col>
      <xdr:colOff>50800</xdr:colOff>
      <xdr:row>84</xdr:row>
      <xdr:rowOff>5714</xdr:rowOff>
    </xdr:to>
    <xdr:cxnSp macro="">
      <xdr:nvCxnSpPr>
        <xdr:cNvPr id="671" name="直線コネクタ 670">
          <a:extLst>
            <a:ext uri="{FF2B5EF4-FFF2-40B4-BE49-F238E27FC236}">
              <a16:creationId xmlns:a16="http://schemas.microsoft.com/office/drawing/2014/main" id="{083ABCA3-689F-478E-BA73-1AB653038C12}"/>
            </a:ext>
          </a:extLst>
        </xdr:cNvPr>
        <xdr:cNvCxnSpPr/>
      </xdr:nvCxnSpPr>
      <xdr:spPr>
        <a:xfrm>
          <a:off x="14592300" y="143808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55880</xdr:rowOff>
    </xdr:from>
    <xdr:to>
      <xdr:col>72</xdr:col>
      <xdr:colOff>38100</xdr:colOff>
      <xdr:row>84</xdr:row>
      <xdr:rowOff>157480</xdr:rowOff>
    </xdr:to>
    <xdr:sp macro="" textlink="">
      <xdr:nvSpPr>
        <xdr:cNvPr id="672" name="楕円 671">
          <a:extLst>
            <a:ext uri="{FF2B5EF4-FFF2-40B4-BE49-F238E27FC236}">
              <a16:creationId xmlns:a16="http://schemas.microsoft.com/office/drawing/2014/main" id="{CC0FB8A0-E52A-44FD-AC88-70657B31E355}"/>
            </a:ext>
          </a:extLst>
        </xdr:cNvPr>
        <xdr:cNvSpPr/>
      </xdr:nvSpPr>
      <xdr:spPr>
        <a:xfrm>
          <a:off x="1365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150495</xdr:rowOff>
    </xdr:from>
    <xdr:to>
      <xdr:col>76</xdr:col>
      <xdr:colOff>114300</xdr:colOff>
      <xdr:row>84</xdr:row>
      <xdr:rowOff>106680</xdr:rowOff>
    </xdr:to>
    <xdr:cxnSp macro="">
      <xdr:nvCxnSpPr>
        <xdr:cNvPr id="673" name="直線コネクタ 672">
          <a:extLst>
            <a:ext uri="{FF2B5EF4-FFF2-40B4-BE49-F238E27FC236}">
              <a16:creationId xmlns:a16="http://schemas.microsoft.com/office/drawing/2014/main" id="{4E450AE3-755D-4F25-AE52-DCFE2286E5E2}"/>
            </a:ext>
          </a:extLst>
        </xdr:cNvPr>
        <xdr:cNvCxnSpPr/>
      </xdr:nvCxnSpPr>
      <xdr:spPr>
        <a:xfrm flipV="1">
          <a:off x="13703300" y="143808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55880</xdr:rowOff>
    </xdr:from>
    <xdr:to>
      <xdr:col>67</xdr:col>
      <xdr:colOff>101600</xdr:colOff>
      <xdr:row>84</xdr:row>
      <xdr:rowOff>157480</xdr:rowOff>
    </xdr:to>
    <xdr:sp macro="" textlink="">
      <xdr:nvSpPr>
        <xdr:cNvPr id="674" name="楕円 673">
          <a:extLst>
            <a:ext uri="{FF2B5EF4-FFF2-40B4-BE49-F238E27FC236}">
              <a16:creationId xmlns:a16="http://schemas.microsoft.com/office/drawing/2014/main" id="{D6A12787-E0F3-486F-AB1D-C14A99C81412}"/>
            </a:ext>
          </a:extLst>
        </xdr:cNvPr>
        <xdr:cNvSpPr/>
      </xdr:nvSpPr>
      <xdr:spPr>
        <a:xfrm>
          <a:off x="1276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106680</xdr:rowOff>
    </xdr:from>
    <xdr:to>
      <xdr:col>71</xdr:col>
      <xdr:colOff>177800</xdr:colOff>
      <xdr:row>84</xdr:row>
      <xdr:rowOff>106680</xdr:rowOff>
    </xdr:to>
    <xdr:cxnSp macro="">
      <xdr:nvCxnSpPr>
        <xdr:cNvPr id="675" name="直線コネクタ 674">
          <a:extLst>
            <a:ext uri="{FF2B5EF4-FFF2-40B4-BE49-F238E27FC236}">
              <a16:creationId xmlns:a16="http://schemas.microsoft.com/office/drawing/2014/main" id="{65D839D7-571F-4A4A-B58E-2D17EAE76A34}"/>
            </a:ext>
          </a:extLst>
        </xdr:cNvPr>
        <xdr:cNvCxnSpPr/>
      </xdr:nvCxnSpPr>
      <xdr:spPr>
        <a:xfrm>
          <a:off x="1281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676" name="n_1aveValue【消防施設】&#10;有形固定資産減価償却率">
          <a:extLst>
            <a:ext uri="{FF2B5EF4-FFF2-40B4-BE49-F238E27FC236}">
              <a16:creationId xmlns:a16="http://schemas.microsoft.com/office/drawing/2014/main" id="{A61BE771-1DB6-4CA3-88E7-C63E6F59ECC3}"/>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7" name="n_2aveValue【消防施設】&#10;有形固定資産減価償却率">
          <a:extLst>
            <a:ext uri="{FF2B5EF4-FFF2-40B4-BE49-F238E27FC236}">
              <a16:creationId xmlns:a16="http://schemas.microsoft.com/office/drawing/2014/main" id="{7D96FBD9-152F-49CD-98FE-404936D9FD4D}"/>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8" name="n_3aveValue【消防施設】&#10;有形固定資産減価償却率">
          <a:extLst>
            <a:ext uri="{FF2B5EF4-FFF2-40B4-BE49-F238E27FC236}">
              <a16:creationId xmlns:a16="http://schemas.microsoft.com/office/drawing/2014/main" id="{D5C3C618-1B84-4E24-B7D1-F6F241DFF895}"/>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79" name="n_4aveValue【消防施設】&#10;有形固定資産減価償却率">
          <a:extLst>
            <a:ext uri="{FF2B5EF4-FFF2-40B4-BE49-F238E27FC236}">
              <a16:creationId xmlns:a16="http://schemas.microsoft.com/office/drawing/2014/main" id="{1C9B44EB-993C-4E32-B5CB-4AA65531E9B4}"/>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47641</xdr:rowOff>
    </xdr:from>
    <xdr:ext cx="405111" cy="259045"/>
    <xdr:sp macro="" textlink="">
      <xdr:nvSpPr>
        <xdr:cNvPr id="680" name="n_1mainValue【消防施設】&#10;有形固定資産減価償却率">
          <a:extLst>
            <a:ext uri="{FF2B5EF4-FFF2-40B4-BE49-F238E27FC236}">
              <a16:creationId xmlns:a16="http://schemas.microsoft.com/office/drawing/2014/main" id="{12FEB663-FE7E-421D-92EF-0C45B6BC2466}"/>
            </a:ext>
          </a:extLst>
        </xdr:cNvPr>
        <xdr:cNvSpPr txBox="1"/>
      </xdr:nvSpPr>
      <xdr:spPr>
        <a:xfrm>
          <a:off x="15266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20972</xdr:rowOff>
    </xdr:from>
    <xdr:ext cx="405111" cy="259045"/>
    <xdr:sp macro="" textlink="">
      <xdr:nvSpPr>
        <xdr:cNvPr id="681" name="n_2mainValue【消防施設】&#10;有形固定資産減価償却率">
          <a:extLst>
            <a:ext uri="{FF2B5EF4-FFF2-40B4-BE49-F238E27FC236}">
              <a16:creationId xmlns:a16="http://schemas.microsoft.com/office/drawing/2014/main" id="{443F97E8-A3C3-4E22-86D0-C004B176276E}"/>
            </a:ext>
          </a:extLst>
        </xdr:cNvPr>
        <xdr:cNvSpPr txBox="1"/>
      </xdr:nvSpPr>
      <xdr:spPr>
        <a:xfrm>
          <a:off x="14389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148607</xdr:rowOff>
    </xdr:from>
    <xdr:ext cx="405111" cy="259045"/>
    <xdr:sp macro="" textlink="">
      <xdr:nvSpPr>
        <xdr:cNvPr id="682" name="n_3mainValue【消防施設】&#10;有形固定資産減価償却率">
          <a:extLst>
            <a:ext uri="{FF2B5EF4-FFF2-40B4-BE49-F238E27FC236}">
              <a16:creationId xmlns:a16="http://schemas.microsoft.com/office/drawing/2014/main" id="{512954AB-51C7-4E90-A954-BC55B34E5D23}"/>
            </a:ext>
          </a:extLst>
        </xdr:cNvPr>
        <xdr:cNvSpPr txBox="1"/>
      </xdr:nvSpPr>
      <xdr:spPr>
        <a:xfrm>
          <a:off x="13500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148607</xdr:rowOff>
    </xdr:from>
    <xdr:ext cx="405111" cy="259045"/>
    <xdr:sp macro="" textlink="">
      <xdr:nvSpPr>
        <xdr:cNvPr id="683" name="n_4mainValue【消防施設】&#10;有形固定資産減価償却率">
          <a:extLst>
            <a:ext uri="{FF2B5EF4-FFF2-40B4-BE49-F238E27FC236}">
              <a16:creationId xmlns:a16="http://schemas.microsoft.com/office/drawing/2014/main" id="{FA6B9CB2-639A-4D1F-9D3A-2E3EC515A722}"/>
            </a:ext>
          </a:extLst>
        </xdr:cNvPr>
        <xdr:cNvSpPr txBox="1"/>
      </xdr:nvSpPr>
      <xdr:spPr>
        <a:xfrm>
          <a:off x="12611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448BE430-DD77-463A-8ABF-43A2CD0371C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3CDC6E2B-870F-4475-9D9E-EC892B62142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2181AC13-CAB1-4034-930C-290A0DBFC30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8C1525D3-1AAB-4A31-A56F-11F33542CBD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AA71F123-42EC-41FD-A8F1-AF67D5A7E9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783AA55F-4F13-4914-AB8C-CF0730DC3A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71BC3C8-4734-4FB5-B864-088FA2C00F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5BA009BF-0FA1-4F3B-B5AB-E8704B7521E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1EDF1DD5-E73A-4936-9413-063B664D76A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1674B7F-0E56-4211-9095-709A52E0F64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4" name="直線コネクタ 693">
          <a:extLst>
            <a:ext uri="{FF2B5EF4-FFF2-40B4-BE49-F238E27FC236}">
              <a16:creationId xmlns:a16="http://schemas.microsoft.com/office/drawing/2014/main" id="{6C1F8097-EB91-49B8-BA15-9F9919CF3EE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5" name="テキスト ボックス 694">
          <a:extLst>
            <a:ext uri="{FF2B5EF4-FFF2-40B4-BE49-F238E27FC236}">
              <a16:creationId xmlns:a16="http://schemas.microsoft.com/office/drawing/2014/main" id="{EB88248B-3264-47D8-BD87-1413598EC00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6" name="直線コネクタ 695">
          <a:extLst>
            <a:ext uri="{FF2B5EF4-FFF2-40B4-BE49-F238E27FC236}">
              <a16:creationId xmlns:a16="http://schemas.microsoft.com/office/drawing/2014/main" id="{91CDA0CF-D3D0-4B11-BD53-17CFB048FF5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7" name="テキスト ボックス 696">
          <a:extLst>
            <a:ext uri="{FF2B5EF4-FFF2-40B4-BE49-F238E27FC236}">
              <a16:creationId xmlns:a16="http://schemas.microsoft.com/office/drawing/2014/main" id="{1C001A04-62CC-4D59-A37B-3DB9C2F4C3D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8" name="直線コネクタ 697">
          <a:extLst>
            <a:ext uri="{FF2B5EF4-FFF2-40B4-BE49-F238E27FC236}">
              <a16:creationId xmlns:a16="http://schemas.microsoft.com/office/drawing/2014/main" id="{5ADC0BE2-CCED-4BC9-AFBC-3BFBDC7CF87F}"/>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9" name="テキスト ボックス 698">
          <a:extLst>
            <a:ext uri="{FF2B5EF4-FFF2-40B4-BE49-F238E27FC236}">
              <a16:creationId xmlns:a16="http://schemas.microsoft.com/office/drawing/2014/main" id="{83AB2033-50CE-4296-A423-D97AD85B3FA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0" name="直線コネクタ 699">
          <a:extLst>
            <a:ext uri="{FF2B5EF4-FFF2-40B4-BE49-F238E27FC236}">
              <a16:creationId xmlns:a16="http://schemas.microsoft.com/office/drawing/2014/main" id="{2431729C-AC11-4798-86B5-B1D4F1E04D7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1" name="テキスト ボックス 700">
          <a:extLst>
            <a:ext uri="{FF2B5EF4-FFF2-40B4-BE49-F238E27FC236}">
              <a16:creationId xmlns:a16="http://schemas.microsoft.com/office/drawing/2014/main" id="{AB828855-49B1-419A-8E46-0CA7D3749A5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2" name="直線コネクタ 701">
          <a:extLst>
            <a:ext uri="{FF2B5EF4-FFF2-40B4-BE49-F238E27FC236}">
              <a16:creationId xmlns:a16="http://schemas.microsoft.com/office/drawing/2014/main" id="{4A24DA74-93C6-45BE-80FE-9A1FD446EB7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3" name="テキスト ボックス 702">
          <a:extLst>
            <a:ext uri="{FF2B5EF4-FFF2-40B4-BE49-F238E27FC236}">
              <a16:creationId xmlns:a16="http://schemas.microsoft.com/office/drawing/2014/main" id="{76A46962-EEED-472F-A5AC-3BEC738DD38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4" name="直線コネクタ 703">
          <a:extLst>
            <a:ext uri="{FF2B5EF4-FFF2-40B4-BE49-F238E27FC236}">
              <a16:creationId xmlns:a16="http://schemas.microsoft.com/office/drawing/2014/main" id="{A068A085-CE40-4FF0-97FE-43677EB7E47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5" name="テキスト ボックス 704">
          <a:extLst>
            <a:ext uri="{FF2B5EF4-FFF2-40B4-BE49-F238E27FC236}">
              <a16:creationId xmlns:a16="http://schemas.microsoft.com/office/drawing/2014/main" id="{BA983E34-E8D2-4F6A-8537-2D89C841558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1CA505E-3F5D-467E-AB3A-0DE59EDAD49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10BF50F3-CA15-4398-8935-B502B0DF055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B524052F-9E36-48D2-B55B-ACAB77E9916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9" name="直線コネクタ 708">
          <a:extLst>
            <a:ext uri="{FF2B5EF4-FFF2-40B4-BE49-F238E27FC236}">
              <a16:creationId xmlns:a16="http://schemas.microsoft.com/office/drawing/2014/main" id="{2E7BA3B3-979D-4E2A-98CD-FB57BFBF7E22}"/>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10" name="【消防施設】&#10;一人当たり面積最小値テキスト">
          <a:extLst>
            <a:ext uri="{FF2B5EF4-FFF2-40B4-BE49-F238E27FC236}">
              <a16:creationId xmlns:a16="http://schemas.microsoft.com/office/drawing/2014/main" id="{8F3C5E40-C73E-45D0-BBF0-01208263FF9D}"/>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11" name="直線コネクタ 710">
          <a:extLst>
            <a:ext uri="{FF2B5EF4-FFF2-40B4-BE49-F238E27FC236}">
              <a16:creationId xmlns:a16="http://schemas.microsoft.com/office/drawing/2014/main" id="{0E296186-D066-4FC3-98B5-081910A28FF5}"/>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12" name="【消防施設】&#10;一人当たり面積最大値テキスト">
          <a:extLst>
            <a:ext uri="{FF2B5EF4-FFF2-40B4-BE49-F238E27FC236}">
              <a16:creationId xmlns:a16="http://schemas.microsoft.com/office/drawing/2014/main" id="{F728223D-1A37-4753-8582-109D6078C96D}"/>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3" name="直線コネクタ 712">
          <a:extLst>
            <a:ext uri="{FF2B5EF4-FFF2-40B4-BE49-F238E27FC236}">
              <a16:creationId xmlns:a16="http://schemas.microsoft.com/office/drawing/2014/main" id="{2B44FCB3-7D0F-4A8F-8761-F95B2D664BCB}"/>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14" name="【消防施設】&#10;一人当たり面積平均値テキスト">
          <a:extLst>
            <a:ext uri="{FF2B5EF4-FFF2-40B4-BE49-F238E27FC236}">
              <a16:creationId xmlns:a16="http://schemas.microsoft.com/office/drawing/2014/main" id="{429A02C0-6506-43A4-9B29-9E7D52CD4943}"/>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5" name="フローチャート: 判断 714">
          <a:extLst>
            <a:ext uri="{FF2B5EF4-FFF2-40B4-BE49-F238E27FC236}">
              <a16:creationId xmlns:a16="http://schemas.microsoft.com/office/drawing/2014/main" id="{A817B6E0-DBF4-4012-8985-8AFE55494AC4}"/>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6" name="フローチャート: 判断 715">
          <a:extLst>
            <a:ext uri="{FF2B5EF4-FFF2-40B4-BE49-F238E27FC236}">
              <a16:creationId xmlns:a16="http://schemas.microsoft.com/office/drawing/2014/main" id="{B5228BE7-CF06-44B2-BF7D-DEA4FDBF35AC}"/>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7" name="フローチャート: 判断 716">
          <a:extLst>
            <a:ext uri="{FF2B5EF4-FFF2-40B4-BE49-F238E27FC236}">
              <a16:creationId xmlns:a16="http://schemas.microsoft.com/office/drawing/2014/main" id="{1C31496E-10EB-4228-912B-2838561A4F27}"/>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8" name="フローチャート: 判断 717">
          <a:extLst>
            <a:ext uri="{FF2B5EF4-FFF2-40B4-BE49-F238E27FC236}">
              <a16:creationId xmlns:a16="http://schemas.microsoft.com/office/drawing/2014/main" id="{7B25ABED-2CCE-4A9D-B0D8-F97B825448FD}"/>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9" name="フローチャート: 判断 718">
          <a:extLst>
            <a:ext uri="{FF2B5EF4-FFF2-40B4-BE49-F238E27FC236}">
              <a16:creationId xmlns:a16="http://schemas.microsoft.com/office/drawing/2014/main" id="{A006A6A1-B3FB-4DF8-8C65-FE8E8F8EBE70}"/>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1B54852-5A18-48C4-946C-814A0B694A2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916DD9A-C407-4A59-839D-D47B3B4C2A1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CA7F226D-6587-483F-88E9-A6B7C2D9CEF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FC173A4D-3851-4148-BDC9-ED64396C340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F33C4812-C654-46CC-A955-03F73C8A95A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23223</xdr:rowOff>
    </xdr:from>
    <xdr:to>
      <xdr:col>116</xdr:col>
      <xdr:colOff>114300</xdr:colOff>
      <xdr:row>86</xdr:row>
      <xdr:rowOff>124823</xdr:rowOff>
    </xdr:to>
    <xdr:sp macro="" textlink="">
      <xdr:nvSpPr>
        <xdr:cNvPr id="725" name="楕円 724">
          <a:extLst>
            <a:ext uri="{FF2B5EF4-FFF2-40B4-BE49-F238E27FC236}">
              <a16:creationId xmlns:a16="http://schemas.microsoft.com/office/drawing/2014/main" id="{61BF95EB-F90A-4E19-B9A4-8D8A7A7B9CDB}"/>
            </a:ext>
          </a:extLst>
        </xdr:cNvPr>
        <xdr:cNvSpPr/>
      </xdr:nvSpPr>
      <xdr:spPr>
        <a:xfrm>
          <a:off x="221107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726" name="【消防施設】&#10;一人当たり面積該当値テキスト">
          <a:extLst>
            <a:ext uri="{FF2B5EF4-FFF2-40B4-BE49-F238E27FC236}">
              <a16:creationId xmlns:a16="http://schemas.microsoft.com/office/drawing/2014/main" id="{F5374FCA-BBFB-409F-B179-85A192740769}"/>
            </a:ext>
          </a:extLst>
        </xdr:cNvPr>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24312</xdr:rowOff>
    </xdr:from>
    <xdr:to>
      <xdr:col>112</xdr:col>
      <xdr:colOff>38100</xdr:colOff>
      <xdr:row>86</xdr:row>
      <xdr:rowOff>125912</xdr:rowOff>
    </xdr:to>
    <xdr:sp macro="" textlink="">
      <xdr:nvSpPr>
        <xdr:cNvPr id="727" name="楕円 726">
          <a:extLst>
            <a:ext uri="{FF2B5EF4-FFF2-40B4-BE49-F238E27FC236}">
              <a16:creationId xmlns:a16="http://schemas.microsoft.com/office/drawing/2014/main" id="{FB835A0F-5CB9-4672-81F3-756546D3C56F}"/>
            </a:ext>
          </a:extLst>
        </xdr:cNvPr>
        <xdr:cNvSpPr/>
      </xdr:nvSpPr>
      <xdr:spPr>
        <a:xfrm>
          <a:off x="21272500" y="14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74023</xdr:rowOff>
    </xdr:from>
    <xdr:to>
      <xdr:col>116</xdr:col>
      <xdr:colOff>63500</xdr:colOff>
      <xdr:row>86</xdr:row>
      <xdr:rowOff>75112</xdr:rowOff>
    </xdr:to>
    <xdr:cxnSp macro="">
      <xdr:nvCxnSpPr>
        <xdr:cNvPr id="728" name="直線コネクタ 727">
          <a:extLst>
            <a:ext uri="{FF2B5EF4-FFF2-40B4-BE49-F238E27FC236}">
              <a16:creationId xmlns:a16="http://schemas.microsoft.com/office/drawing/2014/main" id="{FD3F3EEA-2B68-48F9-B070-668471ED225F}"/>
            </a:ext>
          </a:extLst>
        </xdr:cNvPr>
        <xdr:cNvCxnSpPr/>
      </xdr:nvCxnSpPr>
      <xdr:spPr>
        <a:xfrm flipV="1">
          <a:off x="21323300" y="14818723"/>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9" name="楕円 728">
          <a:extLst>
            <a:ext uri="{FF2B5EF4-FFF2-40B4-BE49-F238E27FC236}">
              <a16:creationId xmlns:a16="http://schemas.microsoft.com/office/drawing/2014/main" id="{B67AEA03-393D-4F4C-81DF-458D1154512D}"/>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75112</xdr:rowOff>
    </xdr:from>
    <xdr:to>
      <xdr:col>111</xdr:col>
      <xdr:colOff>177800</xdr:colOff>
      <xdr:row>86</xdr:row>
      <xdr:rowOff>76200</xdr:rowOff>
    </xdr:to>
    <xdr:cxnSp macro="">
      <xdr:nvCxnSpPr>
        <xdr:cNvPr id="730" name="直線コネクタ 729">
          <a:extLst>
            <a:ext uri="{FF2B5EF4-FFF2-40B4-BE49-F238E27FC236}">
              <a16:creationId xmlns:a16="http://schemas.microsoft.com/office/drawing/2014/main" id="{39978D2A-2209-4575-8F7B-E7A8672C1F67}"/>
            </a:ext>
          </a:extLst>
        </xdr:cNvPr>
        <xdr:cNvCxnSpPr/>
      </xdr:nvCxnSpPr>
      <xdr:spPr>
        <a:xfrm flipV="1">
          <a:off x="20434300" y="148198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27577</xdr:rowOff>
    </xdr:from>
    <xdr:to>
      <xdr:col>102</xdr:col>
      <xdr:colOff>165100</xdr:colOff>
      <xdr:row>86</xdr:row>
      <xdr:rowOff>129177</xdr:rowOff>
    </xdr:to>
    <xdr:sp macro="" textlink="">
      <xdr:nvSpPr>
        <xdr:cNvPr id="731" name="楕円 730">
          <a:extLst>
            <a:ext uri="{FF2B5EF4-FFF2-40B4-BE49-F238E27FC236}">
              <a16:creationId xmlns:a16="http://schemas.microsoft.com/office/drawing/2014/main" id="{B2ACA7F6-495C-402D-9BE9-50549FC4388C}"/>
            </a:ext>
          </a:extLst>
        </xdr:cNvPr>
        <xdr:cNvSpPr/>
      </xdr:nvSpPr>
      <xdr:spPr>
        <a:xfrm>
          <a:off x="194945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78377</xdr:rowOff>
    </xdr:to>
    <xdr:cxnSp macro="">
      <xdr:nvCxnSpPr>
        <xdr:cNvPr id="732" name="直線コネクタ 731">
          <a:extLst>
            <a:ext uri="{FF2B5EF4-FFF2-40B4-BE49-F238E27FC236}">
              <a16:creationId xmlns:a16="http://schemas.microsoft.com/office/drawing/2014/main" id="{1FB26E74-C194-4ED5-874F-A4A6B4C18377}"/>
            </a:ext>
          </a:extLst>
        </xdr:cNvPr>
        <xdr:cNvCxnSpPr/>
      </xdr:nvCxnSpPr>
      <xdr:spPr>
        <a:xfrm flipV="1">
          <a:off x="19545300" y="148209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28666</xdr:rowOff>
    </xdr:from>
    <xdr:to>
      <xdr:col>98</xdr:col>
      <xdr:colOff>38100</xdr:colOff>
      <xdr:row>86</xdr:row>
      <xdr:rowOff>130266</xdr:rowOff>
    </xdr:to>
    <xdr:sp macro="" textlink="">
      <xdr:nvSpPr>
        <xdr:cNvPr id="733" name="楕円 732">
          <a:extLst>
            <a:ext uri="{FF2B5EF4-FFF2-40B4-BE49-F238E27FC236}">
              <a16:creationId xmlns:a16="http://schemas.microsoft.com/office/drawing/2014/main" id="{6A9FA5CE-F277-4E70-85BF-4EEFCCE19899}"/>
            </a:ext>
          </a:extLst>
        </xdr:cNvPr>
        <xdr:cNvSpPr/>
      </xdr:nvSpPr>
      <xdr:spPr>
        <a:xfrm>
          <a:off x="18605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78377</xdr:rowOff>
    </xdr:from>
    <xdr:to>
      <xdr:col>102</xdr:col>
      <xdr:colOff>114300</xdr:colOff>
      <xdr:row>86</xdr:row>
      <xdr:rowOff>79466</xdr:rowOff>
    </xdr:to>
    <xdr:cxnSp macro="">
      <xdr:nvCxnSpPr>
        <xdr:cNvPr id="734" name="直線コネクタ 733">
          <a:extLst>
            <a:ext uri="{FF2B5EF4-FFF2-40B4-BE49-F238E27FC236}">
              <a16:creationId xmlns:a16="http://schemas.microsoft.com/office/drawing/2014/main" id="{E08BA6E4-B23B-4C6F-A757-0B9FAAECA998}"/>
            </a:ext>
          </a:extLst>
        </xdr:cNvPr>
        <xdr:cNvCxnSpPr/>
      </xdr:nvCxnSpPr>
      <xdr:spPr>
        <a:xfrm flipV="1">
          <a:off x="18656300" y="148230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735" name="n_1aveValue【消防施設】&#10;一人当たり面積">
          <a:extLst>
            <a:ext uri="{FF2B5EF4-FFF2-40B4-BE49-F238E27FC236}">
              <a16:creationId xmlns:a16="http://schemas.microsoft.com/office/drawing/2014/main" id="{2B3215EB-B50B-4D06-8315-9EF373AFA8C5}"/>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736" name="n_2aveValue【消防施設】&#10;一人当たり面積">
          <a:extLst>
            <a:ext uri="{FF2B5EF4-FFF2-40B4-BE49-F238E27FC236}">
              <a16:creationId xmlns:a16="http://schemas.microsoft.com/office/drawing/2014/main" id="{59A40396-16A1-44E6-A69A-068C93BFCF5E}"/>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37" name="n_3aveValue【消防施設】&#10;一人当たり面積">
          <a:extLst>
            <a:ext uri="{FF2B5EF4-FFF2-40B4-BE49-F238E27FC236}">
              <a16:creationId xmlns:a16="http://schemas.microsoft.com/office/drawing/2014/main" id="{B37C6F99-8EC8-49ED-B8D2-3B9F2D75F02B}"/>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38" name="n_4aveValue【消防施設】&#10;一人当たり面積">
          <a:extLst>
            <a:ext uri="{FF2B5EF4-FFF2-40B4-BE49-F238E27FC236}">
              <a16:creationId xmlns:a16="http://schemas.microsoft.com/office/drawing/2014/main" id="{048D2EDB-9347-4AA8-A444-EDC654845A12}"/>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117039</xdr:rowOff>
    </xdr:from>
    <xdr:ext cx="469744" cy="259045"/>
    <xdr:sp macro="" textlink="">
      <xdr:nvSpPr>
        <xdr:cNvPr id="739" name="n_1mainValue【消防施設】&#10;一人当たり面積">
          <a:extLst>
            <a:ext uri="{FF2B5EF4-FFF2-40B4-BE49-F238E27FC236}">
              <a16:creationId xmlns:a16="http://schemas.microsoft.com/office/drawing/2014/main" id="{A0A9177C-C266-4B43-AE25-E4637679E9AE}"/>
            </a:ext>
          </a:extLst>
        </xdr:cNvPr>
        <xdr:cNvSpPr txBox="1"/>
      </xdr:nvSpPr>
      <xdr:spPr>
        <a:xfrm>
          <a:off x="21075727"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40" name="n_2mainValue【消防施設】&#10;一人当たり面積">
          <a:extLst>
            <a:ext uri="{FF2B5EF4-FFF2-40B4-BE49-F238E27FC236}">
              <a16:creationId xmlns:a16="http://schemas.microsoft.com/office/drawing/2014/main" id="{9749C9D8-0B88-4186-9AC4-BCDCB259C5F7}"/>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120304</xdr:rowOff>
    </xdr:from>
    <xdr:ext cx="469744" cy="259045"/>
    <xdr:sp macro="" textlink="">
      <xdr:nvSpPr>
        <xdr:cNvPr id="741" name="n_3mainValue【消防施設】&#10;一人当たり面積">
          <a:extLst>
            <a:ext uri="{FF2B5EF4-FFF2-40B4-BE49-F238E27FC236}">
              <a16:creationId xmlns:a16="http://schemas.microsoft.com/office/drawing/2014/main" id="{175DA1A0-2FDD-4435-860B-92329D9BD990}"/>
            </a:ext>
          </a:extLst>
        </xdr:cNvPr>
        <xdr:cNvSpPr txBox="1"/>
      </xdr:nvSpPr>
      <xdr:spPr>
        <a:xfrm>
          <a:off x="19310427" y="14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121393</xdr:rowOff>
    </xdr:from>
    <xdr:ext cx="469744" cy="259045"/>
    <xdr:sp macro="" textlink="">
      <xdr:nvSpPr>
        <xdr:cNvPr id="742" name="n_4mainValue【消防施設】&#10;一人当たり面積">
          <a:extLst>
            <a:ext uri="{FF2B5EF4-FFF2-40B4-BE49-F238E27FC236}">
              <a16:creationId xmlns:a16="http://schemas.microsoft.com/office/drawing/2014/main" id="{C392636C-499D-4165-8018-053911C6533A}"/>
            </a:ext>
          </a:extLst>
        </xdr:cNvPr>
        <xdr:cNvSpPr txBox="1"/>
      </xdr:nvSpPr>
      <xdr:spPr>
        <a:xfrm>
          <a:off x="184214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690E4655-7EFB-48A2-936F-F3B325CFD8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40B915FF-892D-4AD0-8644-43B283D50E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42F27056-3EAA-49A4-9F26-E4CF372065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59F789F9-1DE3-4673-ACF5-D93186D1F30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8056B0DB-8614-4469-B5DA-3312A8ED6CE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B1C4A107-D445-4B78-8DB7-77B7FEE7D61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B36DBE89-C402-4283-A471-91291F777B1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582A6E5A-B122-4662-8A7C-D7C1297834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5A72294F-D3CA-481A-985C-B89B4F342C4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B3FF58AF-7D95-4939-880D-C24836BF567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BB448AF-7E38-4E70-B9B0-97845D2D9F7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2D49A5FC-82DD-48C8-88EE-6942CEC853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45F6D653-1362-4407-8F52-6C8ADF14F0E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B834D10C-AD91-41F4-8651-D5BE0D307A1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2E5E65B0-B243-41A9-B5B8-7C2BDE027FB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823BD8E4-36C1-4049-93CD-CD8CCDC4F4C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00135F54-A183-4339-A371-5BC9E0D7C70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5150C77E-0848-4C04-B3AC-E2B713CD796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99048E81-1891-40F6-818A-6DEF444D4E3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17D4350A-B5A9-4D71-AF5C-C262CF07CF9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203772E6-D73B-490E-8834-D2B09BC7BBB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D8627CB4-CEEF-41CD-801F-AB62816DC74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FE47818D-F841-4365-A05D-0FC5590353C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87314684-8DEB-4B7D-9203-2A7D0C1EB1B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EF89939D-0147-481F-95A0-10AD9FD7ED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8" name="直線コネクタ 767">
          <a:extLst>
            <a:ext uri="{FF2B5EF4-FFF2-40B4-BE49-F238E27FC236}">
              <a16:creationId xmlns:a16="http://schemas.microsoft.com/office/drawing/2014/main" id="{17A20B20-81BB-4372-B024-71D20596616B}"/>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9" name="【庁舎】&#10;有形固定資産減価償却率最小値テキスト">
          <a:extLst>
            <a:ext uri="{FF2B5EF4-FFF2-40B4-BE49-F238E27FC236}">
              <a16:creationId xmlns:a16="http://schemas.microsoft.com/office/drawing/2014/main" id="{9861C1C2-C1E6-4BFF-BE3C-4756A119849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0" name="直線コネクタ 769">
          <a:extLst>
            <a:ext uri="{FF2B5EF4-FFF2-40B4-BE49-F238E27FC236}">
              <a16:creationId xmlns:a16="http://schemas.microsoft.com/office/drawing/2014/main" id="{8165F13B-3E02-4FA2-9D78-649A2E6F2443}"/>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1" name="【庁舎】&#10;有形固定資産減価償却率最大値テキスト">
          <a:extLst>
            <a:ext uri="{FF2B5EF4-FFF2-40B4-BE49-F238E27FC236}">
              <a16:creationId xmlns:a16="http://schemas.microsoft.com/office/drawing/2014/main" id="{2E394534-50E8-4938-9C2D-99D99121FFF7}"/>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2" name="直線コネクタ 771">
          <a:extLst>
            <a:ext uri="{FF2B5EF4-FFF2-40B4-BE49-F238E27FC236}">
              <a16:creationId xmlns:a16="http://schemas.microsoft.com/office/drawing/2014/main" id="{4335204D-47AA-413B-A544-30BCA4031263}"/>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73" name="【庁舎】&#10;有形固定資産減価償却率平均値テキスト">
          <a:extLst>
            <a:ext uri="{FF2B5EF4-FFF2-40B4-BE49-F238E27FC236}">
              <a16:creationId xmlns:a16="http://schemas.microsoft.com/office/drawing/2014/main" id="{E99CBB57-E779-420E-8B43-257BAE95103B}"/>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4" name="フローチャート: 判断 773">
          <a:extLst>
            <a:ext uri="{FF2B5EF4-FFF2-40B4-BE49-F238E27FC236}">
              <a16:creationId xmlns:a16="http://schemas.microsoft.com/office/drawing/2014/main" id="{3F13A411-60C1-475E-B18D-34522CAD3853}"/>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5" name="フローチャート: 判断 774">
          <a:extLst>
            <a:ext uri="{FF2B5EF4-FFF2-40B4-BE49-F238E27FC236}">
              <a16:creationId xmlns:a16="http://schemas.microsoft.com/office/drawing/2014/main" id="{05E29D4E-0395-45DB-9225-73D4B3D7A79F}"/>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6" name="フローチャート: 判断 775">
          <a:extLst>
            <a:ext uri="{FF2B5EF4-FFF2-40B4-BE49-F238E27FC236}">
              <a16:creationId xmlns:a16="http://schemas.microsoft.com/office/drawing/2014/main" id="{C8CAF9C0-F90F-4918-B480-8B9F374E879C}"/>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7" name="フローチャート: 判断 776">
          <a:extLst>
            <a:ext uri="{FF2B5EF4-FFF2-40B4-BE49-F238E27FC236}">
              <a16:creationId xmlns:a16="http://schemas.microsoft.com/office/drawing/2014/main" id="{71A5B879-2B33-477F-8326-34ED06E7915B}"/>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8" name="フローチャート: 判断 777">
          <a:extLst>
            <a:ext uri="{FF2B5EF4-FFF2-40B4-BE49-F238E27FC236}">
              <a16:creationId xmlns:a16="http://schemas.microsoft.com/office/drawing/2014/main" id="{9998E000-5B7B-4EBB-B087-3BFF3C528644}"/>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2AE64EF-8357-485A-84D3-E8CDD84637E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9E30F3A-7981-43EE-8EB4-49F4CD8AA5A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FEAC8BFF-B8E0-4814-ABFA-AE0AA297A0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23231531-9E8E-4CEF-9EC2-E6EA88FB37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3474877D-2BB1-4668-BF85-18F6D14B7D1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111942</xdr:rowOff>
    </xdr:from>
    <xdr:to>
      <xdr:col>85</xdr:col>
      <xdr:colOff>177800</xdr:colOff>
      <xdr:row>101</xdr:row>
      <xdr:rowOff>42092</xdr:rowOff>
    </xdr:to>
    <xdr:sp macro="" textlink="">
      <xdr:nvSpPr>
        <xdr:cNvPr id="784" name="楕円 783">
          <a:extLst>
            <a:ext uri="{FF2B5EF4-FFF2-40B4-BE49-F238E27FC236}">
              <a16:creationId xmlns:a16="http://schemas.microsoft.com/office/drawing/2014/main" id="{BDB86B4A-6626-441A-85F5-ADE40A597A9F}"/>
            </a:ext>
          </a:extLst>
        </xdr:cNvPr>
        <xdr:cNvSpPr/>
      </xdr:nvSpPr>
      <xdr:spPr>
        <a:xfrm>
          <a:off x="162687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134819</xdr:rowOff>
    </xdr:from>
    <xdr:ext cx="405111" cy="259045"/>
    <xdr:sp macro="" textlink="">
      <xdr:nvSpPr>
        <xdr:cNvPr id="785" name="【庁舎】&#10;有形固定資産減価償却率該当値テキスト">
          <a:extLst>
            <a:ext uri="{FF2B5EF4-FFF2-40B4-BE49-F238E27FC236}">
              <a16:creationId xmlns:a16="http://schemas.microsoft.com/office/drawing/2014/main" id="{34168BCE-EA6D-4762-B64D-208E58C05CF3}"/>
            </a:ext>
          </a:extLst>
        </xdr:cNvPr>
        <xdr:cNvSpPr txBox="1"/>
      </xdr:nvSpPr>
      <xdr:spPr>
        <a:xfrm>
          <a:off x="16357600" y="1710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49893</xdr:rowOff>
    </xdr:from>
    <xdr:to>
      <xdr:col>81</xdr:col>
      <xdr:colOff>101600</xdr:colOff>
      <xdr:row>100</xdr:row>
      <xdr:rowOff>151493</xdr:rowOff>
    </xdr:to>
    <xdr:sp macro="" textlink="">
      <xdr:nvSpPr>
        <xdr:cNvPr id="786" name="楕円 785">
          <a:extLst>
            <a:ext uri="{FF2B5EF4-FFF2-40B4-BE49-F238E27FC236}">
              <a16:creationId xmlns:a16="http://schemas.microsoft.com/office/drawing/2014/main" id="{D2AEB259-91E4-407D-8AAE-855A002A8648}"/>
            </a:ext>
          </a:extLst>
        </xdr:cNvPr>
        <xdr:cNvSpPr/>
      </xdr:nvSpPr>
      <xdr:spPr>
        <a:xfrm>
          <a:off x="15430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100693</xdr:rowOff>
    </xdr:from>
    <xdr:to>
      <xdr:col>85</xdr:col>
      <xdr:colOff>127000</xdr:colOff>
      <xdr:row>100</xdr:row>
      <xdr:rowOff>162742</xdr:rowOff>
    </xdr:to>
    <xdr:cxnSp macro="">
      <xdr:nvCxnSpPr>
        <xdr:cNvPr id="787" name="直線コネクタ 786">
          <a:extLst>
            <a:ext uri="{FF2B5EF4-FFF2-40B4-BE49-F238E27FC236}">
              <a16:creationId xmlns:a16="http://schemas.microsoft.com/office/drawing/2014/main" id="{5A5871B8-2033-49A3-BEF6-0DC7CD0877B9}"/>
            </a:ext>
          </a:extLst>
        </xdr:cNvPr>
        <xdr:cNvCxnSpPr/>
      </xdr:nvCxnSpPr>
      <xdr:spPr>
        <a:xfrm>
          <a:off x="15481300" y="1724569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160927</xdr:rowOff>
    </xdr:from>
    <xdr:to>
      <xdr:col>76</xdr:col>
      <xdr:colOff>165100</xdr:colOff>
      <xdr:row>100</xdr:row>
      <xdr:rowOff>91077</xdr:rowOff>
    </xdr:to>
    <xdr:sp macro="" textlink="">
      <xdr:nvSpPr>
        <xdr:cNvPr id="788" name="楕円 787">
          <a:extLst>
            <a:ext uri="{FF2B5EF4-FFF2-40B4-BE49-F238E27FC236}">
              <a16:creationId xmlns:a16="http://schemas.microsoft.com/office/drawing/2014/main" id="{19712298-6666-4D43-9947-0C270C31BE32}"/>
            </a:ext>
          </a:extLst>
        </xdr:cNvPr>
        <xdr:cNvSpPr/>
      </xdr:nvSpPr>
      <xdr:spPr>
        <a:xfrm>
          <a:off x="14541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40277</xdr:rowOff>
    </xdr:from>
    <xdr:to>
      <xdr:col>81</xdr:col>
      <xdr:colOff>50800</xdr:colOff>
      <xdr:row>100</xdr:row>
      <xdr:rowOff>100693</xdr:rowOff>
    </xdr:to>
    <xdr:cxnSp macro="">
      <xdr:nvCxnSpPr>
        <xdr:cNvPr id="789" name="直線コネクタ 788">
          <a:extLst>
            <a:ext uri="{FF2B5EF4-FFF2-40B4-BE49-F238E27FC236}">
              <a16:creationId xmlns:a16="http://schemas.microsoft.com/office/drawing/2014/main" id="{09949BC2-3A7B-4E8F-9DD0-D1A47B643A7A}"/>
            </a:ext>
          </a:extLst>
        </xdr:cNvPr>
        <xdr:cNvCxnSpPr/>
      </xdr:nvCxnSpPr>
      <xdr:spPr>
        <a:xfrm>
          <a:off x="14592300" y="1718527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115207</xdr:rowOff>
    </xdr:from>
    <xdr:to>
      <xdr:col>72</xdr:col>
      <xdr:colOff>38100</xdr:colOff>
      <xdr:row>100</xdr:row>
      <xdr:rowOff>45357</xdr:rowOff>
    </xdr:to>
    <xdr:sp macro="" textlink="">
      <xdr:nvSpPr>
        <xdr:cNvPr id="790" name="楕円 789">
          <a:extLst>
            <a:ext uri="{FF2B5EF4-FFF2-40B4-BE49-F238E27FC236}">
              <a16:creationId xmlns:a16="http://schemas.microsoft.com/office/drawing/2014/main" id="{E05BF380-AC58-48F0-BE8C-63783A2A881B}"/>
            </a:ext>
          </a:extLst>
        </xdr:cNvPr>
        <xdr:cNvSpPr/>
      </xdr:nvSpPr>
      <xdr:spPr>
        <a:xfrm>
          <a:off x="13652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166007</xdr:rowOff>
    </xdr:from>
    <xdr:to>
      <xdr:col>76</xdr:col>
      <xdr:colOff>114300</xdr:colOff>
      <xdr:row>100</xdr:row>
      <xdr:rowOff>40277</xdr:rowOff>
    </xdr:to>
    <xdr:cxnSp macro="">
      <xdr:nvCxnSpPr>
        <xdr:cNvPr id="791" name="直線コネクタ 790">
          <a:extLst>
            <a:ext uri="{FF2B5EF4-FFF2-40B4-BE49-F238E27FC236}">
              <a16:creationId xmlns:a16="http://schemas.microsoft.com/office/drawing/2014/main" id="{D9660BC3-19B8-4AC2-A821-724B94A85D89}"/>
            </a:ext>
          </a:extLst>
        </xdr:cNvPr>
        <xdr:cNvCxnSpPr/>
      </xdr:nvCxnSpPr>
      <xdr:spPr>
        <a:xfrm>
          <a:off x="13703300" y="17139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160927</xdr:rowOff>
    </xdr:from>
    <xdr:to>
      <xdr:col>67</xdr:col>
      <xdr:colOff>101600</xdr:colOff>
      <xdr:row>102</xdr:row>
      <xdr:rowOff>91077</xdr:rowOff>
    </xdr:to>
    <xdr:sp macro="" textlink="">
      <xdr:nvSpPr>
        <xdr:cNvPr id="792" name="楕円 791">
          <a:extLst>
            <a:ext uri="{FF2B5EF4-FFF2-40B4-BE49-F238E27FC236}">
              <a16:creationId xmlns:a16="http://schemas.microsoft.com/office/drawing/2014/main" id="{FADABC19-0917-44BA-8C79-2694FBFB609F}"/>
            </a:ext>
          </a:extLst>
        </xdr:cNvPr>
        <xdr:cNvSpPr/>
      </xdr:nvSpPr>
      <xdr:spPr>
        <a:xfrm>
          <a:off x="12763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166007</xdr:rowOff>
    </xdr:from>
    <xdr:to>
      <xdr:col>71</xdr:col>
      <xdr:colOff>177800</xdr:colOff>
      <xdr:row>102</xdr:row>
      <xdr:rowOff>40277</xdr:rowOff>
    </xdr:to>
    <xdr:cxnSp macro="">
      <xdr:nvCxnSpPr>
        <xdr:cNvPr id="793" name="直線コネクタ 792">
          <a:extLst>
            <a:ext uri="{FF2B5EF4-FFF2-40B4-BE49-F238E27FC236}">
              <a16:creationId xmlns:a16="http://schemas.microsoft.com/office/drawing/2014/main" id="{27292684-BA8D-4D58-A445-1EEA389042BF}"/>
            </a:ext>
          </a:extLst>
        </xdr:cNvPr>
        <xdr:cNvCxnSpPr/>
      </xdr:nvCxnSpPr>
      <xdr:spPr>
        <a:xfrm flipV="1">
          <a:off x="12814300" y="17139557"/>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794" name="n_1aveValue【庁舎】&#10;有形固定資産減価償却率">
          <a:extLst>
            <a:ext uri="{FF2B5EF4-FFF2-40B4-BE49-F238E27FC236}">
              <a16:creationId xmlns:a16="http://schemas.microsoft.com/office/drawing/2014/main" id="{923FDD0E-27BE-432B-9B3B-CBFB7ECBC9BE}"/>
            </a:ext>
          </a:extLst>
        </xdr:cNvPr>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95" name="n_2aveValue【庁舎】&#10;有形固定資産減価償却率">
          <a:extLst>
            <a:ext uri="{FF2B5EF4-FFF2-40B4-BE49-F238E27FC236}">
              <a16:creationId xmlns:a16="http://schemas.microsoft.com/office/drawing/2014/main" id="{87686DED-409F-471D-9FC8-87E6A8DCE8E2}"/>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6" name="n_3aveValue【庁舎】&#10;有形固定資産減価償却率">
          <a:extLst>
            <a:ext uri="{FF2B5EF4-FFF2-40B4-BE49-F238E27FC236}">
              <a16:creationId xmlns:a16="http://schemas.microsoft.com/office/drawing/2014/main" id="{BB4F96D9-1B92-42D7-8E0D-318CC3B3583E}"/>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7" name="n_4aveValue【庁舎】&#10;有形固定資産減価償却率">
          <a:extLst>
            <a:ext uri="{FF2B5EF4-FFF2-40B4-BE49-F238E27FC236}">
              <a16:creationId xmlns:a16="http://schemas.microsoft.com/office/drawing/2014/main" id="{C93A4790-DC05-460E-A202-F6D2CB9E47AD}"/>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168020</xdr:rowOff>
    </xdr:from>
    <xdr:ext cx="340478" cy="259045"/>
    <xdr:sp macro="" textlink="">
      <xdr:nvSpPr>
        <xdr:cNvPr id="798" name="n_1mainValue【庁舎】&#10;有形固定資産減価償却率">
          <a:extLst>
            <a:ext uri="{FF2B5EF4-FFF2-40B4-BE49-F238E27FC236}">
              <a16:creationId xmlns:a16="http://schemas.microsoft.com/office/drawing/2014/main" id="{FFB44D1D-09DC-4032-8A56-14E6ED730832}"/>
            </a:ext>
          </a:extLst>
        </xdr:cNvPr>
        <xdr:cNvSpPr txBox="1"/>
      </xdr:nvSpPr>
      <xdr:spPr>
        <a:xfrm>
          <a:off x="15298361" y="16970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107604</xdr:rowOff>
    </xdr:from>
    <xdr:ext cx="340478" cy="259045"/>
    <xdr:sp macro="" textlink="">
      <xdr:nvSpPr>
        <xdr:cNvPr id="799" name="n_2mainValue【庁舎】&#10;有形固定資産減価償却率">
          <a:extLst>
            <a:ext uri="{FF2B5EF4-FFF2-40B4-BE49-F238E27FC236}">
              <a16:creationId xmlns:a16="http://schemas.microsoft.com/office/drawing/2014/main" id="{E456EE6F-59C0-45FB-BFFA-02A8F1579DA3}"/>
            </a:ext>
          </a:extLst>
        </xdr:cNvPr>
        <xdr:cNvSpPr txBox="1"/>
      </xdr:nvSpPr>
      <xdr:spPr>
        <a:xfrm>
          <a:off x="14422061" y="1690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61884</xdr:rowOff>
    </xdr:from>
    <xdr:ext cx="340478" cy="259045"/>
    <xdr:sp macro="" textlink="">
      <xdr:nvSpPr>
        <xdr:cNvPr id="800" name="n_3mainValue【庁舎】&#10;有形固定資産減価償却率">
          <a:extLst>
            <a:ext uri="{FF2B5EF4-FFF2-40B4-BE49-F238E27FC236}">
              <a16:creationId xmlns:a16="http://schemas.microsoft.com/office/drawing/2014/main" id="{4F1383D4-A38D-467A-ACF3-D4FBFA78D0CD}"/>
            </a:ext>
          </a:extLst>
        </xdr:cNvPr>
        <xdr:cNvSpPr txBox="1"/>
      </xdr:nvSpPr>
      <xdr:spPr>
        <a:xfrm>
          <a:off x="13533061" y="16863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107604</xdr:rowOff>
    </xdr:from>
    <xdr:ext cx="405111" cy="259045"/>
    <xdr:sp macro="" textlink="">
      <xdr:nvSpPr>
        <xdr:cNvPr id="801" name="n_4mainValue【庁舎】&#10;有形固定資産減価償却率">
          <a:extLst>
            <a:ext uri="{FF2B5EF4-FFF2-40B4-BE49-F238E27FC236}">
              <a16:creationId xmlns:a16="http://schemas.microsoft.com/office/drawing/2014/main" id="{006919AC-2F22-40DC-8BDC-DCD34012779A}"/>
            </a:ext>
          </a:extLst>
        </xdr:cNvPr>
        <xdr:cNvSpPr txBox="1"/>
      </xdr:nvSpPr>
      <xdr:spPr>
        <a:xfrm>
          <a:off x="126117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5CAF9AE6-99A1-4178-AD82-1682B46A0D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5E6EA0B0-FB99-479B-86B9-C589F78249D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CDE0BB27-2E46-4AEE-9D00-4D84FE31194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2DE59303-3B89-49CE-8638-EC7192AFAC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DADBB3EA-6C47-44D6-A9D8-3E59AFC9DF0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A5FA1D37-67BB-419F-981F-79273FD6CFD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E41C425A-5780-43B5-9F1B-A822F40D4C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C2DD2B4-42A9-49DD-BC0A-AAA347EF04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53965B00-5C65-49D6-9ECC-8D05B5A912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274E5EF7-30B6-458D-964A-BCE7ADB2128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61AF3106-8D03-46C0-9DB3-E131E72B353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id="{EAAEC72C-4230-40DD-A591-23603BA0E65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9A7D7333-B48A-4996-BDB4-3A8CA8AB5C3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id="{0F0E8687-8EE0-4674-AFB8-17440B5D609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E70FBF2B-2C43-4C0D-A407-75609ABB5B0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6681BE02-42B2-44AF-AA11-E83E83A3FF0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9A5A3627-01AD-4540-A1A6-7028A4E2EAD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id="{761C5925-3AE5-4750-8907-B1BCA499D2B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D352840F-6213-4B5B-835E-D380BE7D8CA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id="{FAC0E4CB-4457-47F2-BF8B-D15DAF8E028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58F3A866-7869-4A11-8307-12EAF5E5F9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1A4B993-1EFD-4D58-9481-421765B58BF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BB83FFB2-6D4B-40A9-933E-F865A31F9A0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5" name="直線コネクタ 824">
          <a:extLst>
            <a:ext uri="{FF2B5EF4-FFF2-40B4-BE49-F238E27FC236}">
              <a16:creationId xmlns:a16="http://schemas.microsoft.com/office/drawing/2014/main" id="{9006916D-215A-42C1-8874-861C25A413F3}"/>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6" name="【庁舎】&#10;一人当たり面積最小値テキスト">
          <a:extLst>
            <a:ext uri="{FF2B5EF4-FFF2-40B4-BE49-F238E27FC236}">
              <a16:creationId xmlns:a16="http://schemas.microsoft.com/office/drawing/2014/main" id="{80836ABE-5C46-46D2-8D47-91B6BC65E671}"/>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7" name="直線コネクタ 826">
          <a:extLst>
            <a:ext uri="{FF2B5EF4-FFF2-40B4-BE49-F238E27FC236}">
              <a16:creationId xmlns:a16="http://schemas.microsoft.com/office/drawing/2014/main" id="{9F212C6C-4617-447C-8335-52544C98923D}"/>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8" name="【庁舎】&#10;一人当たり面積最大値テキスト">
          <a:extLst>
            <a:ext uri="{FF2B5EF4-FFF2-40B4-BE49-F238E27FC236}">
              <a16:creationId xmlns:a16="http://schemas.microsoft.com/office/drawing/2014/main" id="{57C93E80-5F4C-4B86-BEC7-301618C4853B}"/>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9" name="直線コネクタ 828">
          <a:extLst>
            <a:ext uri="{FF2B5EF4-FFF2-40B4-BE49-F238E27FC236}">
              <a16:creationId xmlns:a16="http://schemas.microsoft.com/office/drawing/2014/main" id="{43D2221C-250F-48A1-92B6-EFDBDFF897F6}"/>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30" name="【庁舎】&#10;一人当たり面積平均値テキスト">
          <a:extLst>
            <a:ext uri="{FF2B5EF4-FFF2-40B4-BE49-F238E27FC236}">
              <a16:creationId xmlns:a16="http://schemas.microsoft.com/office/drawing/2014/main" id="{59248A9C-9754-45C1-94B4-1188C3AC33E0}"/>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31" name="フローチャート: 判断 830">
          <a:extLst>
            <a:ext uri="{FF2B5EF4-FFF2-40B4-BE49-F238E27FC236}">
              <a16:creationId xmlns:a16="http://schemas.microsoft.com/office/drawing/2014/main" id="{1F84743F-4C0C-429E-9935-1B4D31A2C79F}"/>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32" name="フローチャート: 判断 831">
          <a:extLst>
            <a:ext uri="{FF2B5EF4-FFF2-40B4-BE49-F238E27FC236}">
              <a16:creationId xmlns:a16="http://schemas.microsoft.com/office/drawing/2014/main" id="{FCE9A657-6052-4430-AB1A-E2AF7DA71CE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3" name="フローチャート: 判断 832">
          <a:extLst>
            <a:ext uri="{FF2B5EF4-FFF2-40B4-BE49-F238E27FC236}">
              <a16:creationId xmlns:a16="http://schemas.microsoft.com/office/drawing/2014/main" id="{7A6BAA11-9C38-4482-823C-B6D8E6126ED3}"/>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4" name="フローチャート: 判断 833">
          <a:extLst>
            <a:ext uri="{FF2B5EF4-FFF2-40B4-BE49-F238E27FC236}">
              <a16:creationId xmlns:a16="http://schemas.microsoft.com/office/drawing/2014/main" id="{6C2F074F-94B1-42F4-8238-325912831B8C}"/>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5" name="フローチャート: 判断 834">
          <a:extLst>
            <a:ext uri="{FF2B5EF4-FFF2-40B4-BE49-F238E27FC236}">
              <a16:creationId xmlns:a16="http://schemas.microsoft.com/office/drawing/2014/main" id="{C2D373E8-25C0-4F5B-901E-CF8ACBD44E44}"/>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442EB106-6165-49F7-8226-F0D7103927A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9B601C4-15F7-4929-8164-458DD2266E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90A23208-12B7-4D91-A332-4729E09D8EB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E84FB11E-0B89-4139-94C9-4E6880D3E96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C71A804C-1823-4511-95CE-874BEEA3949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68072</xdr:rowOff>
    </xdr:from>
    <xdr:to>
      <xdr:col>116</xdr:col>
      <xdr:colOff>114300</xdr:colOff>
      <xdr:row>107</xdr:row>
      <xdr:rowOff>169672</xdr:rowOff>
    </xdr:to>
    <xdr:sp macro="" textlink="">
      <xdr:nvSpPr>
        <xdr:cNvPr id="841" name="楕円 840">
          <a:extLst>
            <a:ext uri="{FF2B5EF4-FFF2-40B4-BE49-F238E27FC236}">
              <a16:creationId xmlns:a16="http://schemas.microsoft.com/office/drawing/2014/main" id="{0FF4E923-8C1D-4A27-95D7-953A45485D7A}"/>
            </a:ext>
          </a:extLst>
        </xdr:cNvPr>
        <xdr:cNvSpPr/>
      </xdr:nvSpPr>
      <xdr:spPr>
        <a:xfrm>
          <a:off x="22110700" y="184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46499</xdr:rowOff>
    </xdr:from>
    <xdr:ext cx="469744" cy="259045"/>
    <xdr:sp macro="" textlink="">
      <xdr:nvSpPr>
        <xdr:cNvPr id="842" name="【庁舎】&#10;一人当たり面積該当値テキスト">
          <a:extLst>
            <a:ext uri="{FF2B5EF4-FFF2-40B4-BE49-F238E27FC236}">
              <a16:creationId xmlns:a16="http://schemas.microsoft.com/office/drawing/2014/main" id="{45B67489-9E09-46EF-8F25-DAD48C3CA174}"/>
            </a:ext>
          </a:extLst>
        </xdr:cNvPr>
        <xdr:cNvSpPr txBox="1"/>
      </xdr:nvSpPr>
      <xdr:spPr>
        <a:xfrm>
          <a:off x="22199600" y="1839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71120</xdr:rowOff>
    </xdr:from>
    <xdr:to>
      <xdr:col>112</xdr:col>
      <xdr:colOff>38100</xdr:colOff>
      <xdr:row>108</xdr:row>
      <xdr:rowOff>1270</xdr:rowOff>
    </xdr:to>
    <xdr:sp macro="" textlink="">
      <xdr:nvSpPr>
        <xdr:cNvPr id="843" name="楕円 842">
          <a:extLst>
            <a:ext uri="{FF2B5EF4-FFF2-40B4-BE49-F238E27FC236}">
              <a16:creationId xmlns:a16="http://schemas.microsoft.com/office/drawing/2014/main" id="{05DBC99A-F347-4D80-BFCD-E9F27873397B}"/>
            </a:ext>
          </a:extLst>
        </xdr:cNvPr>
        <xdr:cNvSpPr/>
      </xdr:nvSpPr>
      <xdr:spPr>
        <a:xfrm>
          <a:off x="2127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118872</xdr:rowOff>
    </xdr:from>
    <xdr:to>
      <xdr:col>116</xdr:col>
      <xdr:colOff>63500</xdr:colOff>
      <xdr:row>107</xdr:row>
      <xdr:rowOff>121920</xdr:rowOff>
    </xdr:to>
    <xdr:cxnSp macro="">
      <xdr:nvCxnSpPr>
        <xdr:cNvPr id="844" name="直線コネクタ 843">
          <a:extLst>
            <a:ext uri="{FF2B5EF4-FFF2-40B4-BE49-F238E27FC236}">
              <a16:creationId xmlns:a16="http://schemas.microsoft.com/office/drawing/2014/main" id="{D79ED1F4-C65B-41B5-A757-56FDA204C51C}"/>
            </a:ext>
          </a:extLst>
        </xdr:cNvPr>
        <xdr:cNvCxnSpPr/>
      </xdr:nvCxnSpPr>
      <xdr:spPr>
        <a:xfrm flipV="1">
          <a:off x="21323300" y="1846402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72644</xdr:rowOff>
    </xdr:from>
    <xdr:to>
      <xdr:col>107</xdr:col>
      <xdr:colOff>101600</xdr:colOff>
      <xdr:row>108</xdr:row>
      <xdr:rowOff>2794</xdr:rowOff>
    </xdr:to>
    <xdr:sp macro="" textlink="">
      <xdr:nvSpPr>
        <xdr:cNvPr id="845" name="楕円 844">
          <a:extLst>
            <a:ext uri="{FF2B5EF4-FFF2-40B4-BE49-F238E27FC236}">
              <a16:creationId xmlns:a16="http://schemas.microsoft.com/office/drawing/2014/main" id="{FC82B2F3-6E35-48E0-B25B-0C2DEC67AAC1}"/>
            </a:ext>
          </a:extLst>
        </xdr:cNvPr>
        <xdr:cNvSpPr/>
      </xdr:nvSpPr>
      <xdr:spPr>
        <a:xfrm>
          <a:off x="20383500" y="184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121920</xdr:rowOff>
    </xdr:from>
    <xdr:to>
      <xdr:col>111</xdr:col>
      <xdr:colOff>177800</xdr:colOff>
      <xdr:row>107</xdr:row>
      <xdr:rowOff>123444</xdr:rowOff>
    </xdr:to>
    <xdr:cxnSp macro="">
      <xdr:nvCxnSpPr>
        <xdr:cNvPr id="846" name="直線コネクタ 845">
          <a:extLst>
            <a:ext uri="{FF2B5EF4-FFF2-40B4-BE49-F238E27FC236}">
              <a16:creationId xmlns:a16="http://schemas.microsoft.com/office/drawing/2014/main" id="{66D1E3E5-AE51-4876-A875-0BDE3FF0DB39}"/>
            </a:ext>
          </a:extLst>
        </xdr:cNvPr>
        <xdr:cNvCxnSpPr/>
      </xdr:nvCxnSpPr>
      <xdr:spPr>
        <a:xfrm flipV="1">
          <a:off x="20434300" y="184670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157987</xdr:rowOff>
    </xdr:from>
    <xdr:to>
      <xdr:col>102</xdr:col>
      <xdr:colOff>165100</xdr:colOff>
      <xdr:row>108</xdr:row>
      <xdr:rowOff>88137</xdr:rowOff>
    </xdr:to>
    <xdr:sp macro="" textlink="">
      <xdr:nvSpPr>
        <xdr:cNvPr id="847" name="楕円 846">
          <a:extLst>
            <a:ext uri="{FF2B5EF4-FFF2-40B4-BE49-F238E27FC236}">
              <a16:creationId xmlns:a16="http://schemas.microsoft.com/office/drawing/2014/main" id="{88E9EA17-43D0-42E0-A181-0A39B5B939F1}"/>
            </a:ext>
          </a:extLst>
        </xdr:cNvPr>
        <xdr:cNvSpPr/>
      </xdr:nvSpPr>
      <xdr:spPr>
        <a:xfrm>
          <a:off x="19494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123444</xdr:rowOff>
    </xdr:from>
    <xdr:to>
      <xdr:col>107</xdr:col>
      <xdr:colOff>50800</xdr:colOff>
      <xdr:row>108</xdr:row>
      <xdr:rowOff>37337</xdr:rowOff>
    </xdr:to>
    <xdr:cxnSp macro="">
      <xdr:nvCxnSpPr>
        <xdr:cNvPr id="848" name="直線コネクタ 847">
          <a:extLst>
            <a:ext uri="{FF2B5EF4-FFF2-40B4-BE49-F238E27FC236}">
              <a16:creationId xmlns:a16="http://schemas.microsoft.com/office/drawing/2014/main" id="{1E49D67A-7350-493F-BAD7-B5786C2B18C5}"/>
            </a:ext>
          </a:extLst>
        </xdr:cNvPr>
        <xdr:cNvCxnSpPr/>
      </xdr:nvCxnSpPr>
      <xdr:spPr>
        <a:xfrm flipV="1">
          <a:off x="19545300" y="18468594"/>
          <a:ext cx="889000" cy="8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137413</xdr:rowOff>
    </xdr:from>
    <xdr:to>
      <xdr:col>98</xdr:col>
      <xdr:colOff>38100</xdr:colOff>
      <xdr:row>108</xdr:row>
      <xdr:rowOff>67563</xdr:rowOff>
    </xdr:to>
    <xdr:sp macro="" textlink="">
      <xdr:nvSpPr>
        <xdr:cNvPr id="849" name="楕円 848">
          <a:extLst>
            <a:ext uri="{FF2B5EF4-FFF2-40B4-BE49-F238E27FC236}">
              <a16:creationId xmlns:a16="http://schemas.microsoft.com/office/drawing/2014/main" id="{E23C3E1A-7D24-43BA-86EF-9357F4721809}"/>
            </a:ext>
          </a:extLst>
        </xdr:cNvPr>
        <xdr:cNvSpPr/>
      </xdr:nvSpPr>
      <xdr:spPr>
        <a:xfrm>
          <a:off x="18605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16763</xdr:rowOff>
    </xdr:from>
    <xdr:to>
      <xdr:col>102</xdr:col>
      <xdr:colOff>114300</xdr:colOff>
      <xdr:row>108</xdr:row>
      <xdr:rowOff>37337</xdr:rowOff>
    </xdr:to>
    <xdr:cxnSp macro="">
      <xdr:nvCxnSpPr>
        <xdr:cNvPr id="850" name="直線コネクタ 849">
          <a:extLst>
            <a:ext uri="{FF2B5EF4-FFF2-40B4-BE49-F238E27FC236}">
              <a16:creationId xmlns:a16="http://schemas.microsoft.com/office/drawing/2014/main" id="{DD830BB1-5890-45C8-B62A-A373A5E8303B}"/>
            </a:ext>
          </a:extLst>
        </xdr:cNvPr>
        <xdr:cNvCxnSpPr/>
      </xdr:nvCxnSpPr>
      <xdr:spPr>
        <a:xfrm>
          <a:off x="18656300" y="185333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51" name="n_1aveValue【庁舎】&#10;一人当たり面積">
          <a:extLst>
            <a:ext uri="{FF2B5EF4-FFF2-40B4-BE49-F238E27FC236}">
              <a16:creationId xmlns:a16="http://schemas.microsoft.com/office/drawing/2014/main" id="{61BF3E65-4325-422E-9E0D-426668507731}"/>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52" name="n_2aveValue【庁舎】&#10;一人当たり面積">
          <a:extLst>
            <a:ext uri="{FF2B5EF4-FFF2-40B4-BE49-F238E27FC236}">
              <a16:creationId xmlns:a16="http://schemas.microsoft.com/office/drawing/2014/main" id="{96BAE7D9-C167-4472-B7D5-C0A08D95C726}"/>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53" name="n_3aveValue【庁舎】&#10;一人当たり面積">
          <a:extLst>
            <a:ext uri="{FF2B5EF4-FFF2-40B4-BE49-F238E27FC236}">
              <a16:creationId xmlns:a16="http://schemas.microsoft.com/office/drawing/2014/main" id="{73E0854F-0E36-43F4-9E4E-8FFC51D77378}"/>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54" name="n_4aveValue【庁舎】&#10;一人当たり面積">
          <a:extLst>
            <a:ext uri="{FF2B5EF4-FFF2-40B4-BE49-F238E27FC236}">
              <a16:creationId xmlns:a16="http://schemas.microsoft.com/office/drawing/2014/main" id="{DEF24700-672D-4163-8EB5-0784BE578BA1}"/>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163847</xdr:rowOff>
    </xdr:from>
    <xdr:ext cx="469744" cy="259045"/>
    <xdr:sp macro="" textlink="">
      <xdr:nvSpPr>
        <xdr:cNvPr id="855" name="n_1mainValue【庁舎】&#10;一人当たり面積">
          <a:extLst>
            <a:ext uri="{FF2B5EF4-FFF2-40B4-BE49-F238E27FC236}">
              <a16:creationId xmlns:a16="http://schemas.microsoft.com/office/drawing/2014/main" id="{CC14C3A3-0F3C-4F55-88CC-C23582A0E951}"/>
            </a:ext>
          </a:extLst>
        </xdr:cNvPr>
        <xdr:cNvSpPr txBox="1"/>
      </xdr:nvSpPr>
      <xdr:spPr>
        <a:xfrm>
          <a:off x="21075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19321</xdr:rowOff>
    </xdr:from>
    <xdr:ext cx="469744" cy="259045"/>
    <xdr:sp macro="" textlink="">
      <xdr:nvSpPr>
        <xdr:cNvPr id="856" name="n_2mainValue【庁舎】&#10;一人当たり面積">
          <a:extLst>
            <a:ext uri="{FF2B5EF4-FFF2-40B4-BE49-F238E27FC236}">
              <a16:creationId xmlns:a16="http://schemas.microsoft.com/office/drawing/2014/main" id="{3B4CCCF5-4882-4C77-81ED-D1B0EC862069}"/>
            </a:ext>
          </a:extLst>
        </xdr:cNvPr>
        <xdr:cNvSpPr txBox="1"/>
      </xdr:nvSpPr>
      <xdr:spPr>
        <a:xfrm>
          <a:off x="20199427" y="181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79264</xdr:rowOff>
    </xdr:from>
    <xdr:ext cx="469744" cy="259045"/>
    <xdr:sp macro="" textlink="">
      <xdr:nvSpPr>
        <xdr:cNvPr id="857" name="n_3mainValue【庁舎】&#10;一人当たり面積">
          <a:extLst>
            <a:ext uri="{FF2B5EF4-FFF2-40B4-BE49-F238E27FC236}">
              <a16:creationId xmlns:a16="http://schemas.microsoft.com/office/drawing/2014/main" id="{C9CCF8D2-B867-48F8-85D6-2685C2A63A57}"/>
            </a:ext>
          </a:extLst>
        </xdr:cNvPr>
        <xdr:cNvSpPr txBox="1"/>
      </xdr:nvSpPr>
      <xdr:spPr>
        <a:xfrm>
          <a:off x="19310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58690</xdr:rowOff>
    </xdr:from>
    <xdr:ext cx="469744" cy="259045"/>
    <xdr:sp macro="" textlink="">
      <xdr:nvSpPr>
        <xdr:cNvPr id="858" name="n_4mainValue【庁舎】&#10;一人当たり面積">
          <a:extLst>
            <a:ext uri="{FF2B5EF4-FFF2-40B4-BE49-F238E27FC236}">
              <a16:creationId xmlns:a16="http://schemas.microsoft.com/office/drawing/2014/main" id="{E50A53FD-9BEC-42F1-A044-E31FEC67C5DC}"/>
            </a:ext>
          </a:extLst>
        </xdr:cNvPr>
        <xdr:cNvSpPr txBox="1"/>
      </xdr:nvSpPr>
      <xdr:spPr>
        <a:xfrm>
          <a:off x="18421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FB8B0A09-485D-4C6E-B7B8-3C498DD4A6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26E28E86-AD7E-4769-A758-D11A0FA575F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4B24AD9B-BC94-4F80-AA8A-50B89BCF01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類似団体内平均値と比較して特に有形固定資産減価償却率が高くなっている施設は、体育館である。本市には体育館が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箇所あり、昭和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年に建設し、築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ことから、建物本体は既に耐用年数を超えており、老朽化が進んでいる。体育館は稼働率が高い施設であるため、今後、計画的な修繕を適宜実施するなど長寿命化を図りつつ、複合化や建替え等を検討していく。また、図書館についても、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年に建設し、築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年以上が経過している。近年利用者数の減少がみられるが、市内唯一の図書館ということもあり、廃止ではなく、複合化や建替え等の検討を要する。</a:t>
          </a:r>
        </a:p>
        <a:p>
          <a:r>
            <a:rPr kumimoji="1" lang="ja-JP" altLang="en-US" sz="1300">
              <a:latin typeface="ＭＳ Ｐゴシック" panose="020B0600070205080204" pitchFamily="50" charset="-128"/>
              <a:ea typeface="ＭＳ Ｐゴシック" panose="020B0600070205080204" pitchFamily="50" charset="-128"/>
            </a:rPr>
            <a:t>　また、類似団体内平均値と比較して特に有形固定資産減価償却率が低くなっている施設は、庁舎である。平成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年度に東日本大震災で被災した本庁舎再建が完了したことに伴い数値が大きく低下し、令和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年度においては、類似団体内平均値と比較して</a:t>
          </a:r>
          <a:r>
            <a:rPr kumimoji="1" lang="en-US" altLang="ja-JP" sz="1300">
              <a:latin typeface="ＭＳ Ｐゴシック" panose="020B0600070205080204" pitchFamily="50" charset="-128"/>
              <a:ea typeface="ＭＳ Ｐゴシック" panose="020B0600070205080204" pitchFamily="50" charset="-128"/>
            </a:rPr>
            <a:t>39.3</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　ほとんどの施設において、有形固定資産減価償却率が年々上昇の傾向にあることから、今後は、地方債の発行状況や将来負担比率等の推移を踏まえながらも必要な投資を行い、将来世代への負担の先送りが顕著とならないよう、令和元年度に改訂した公共施設等管理計画などに基づき、計画的に老朽化対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27,866
27,637
193.58
16,829,238
16,332,490
399,584
7,405,949
13,342,770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基準財政収入額は地方消費税交付金の増等により前年度比</a:t>
          </a:r>
          <a:r>
            <a:rPr kumimoji="1" lang="en-US" altLang="ja-JP" sz="1100">
              <a:latin typeface="ＭＳ Ｐゴシック" panose="020B0600070205080204" pitchFamily="50" charset="-128"/>
              <a:ea typeface="ＭＳ Ｐゴシック" panose="020B0600070205080204" pitchFamily="50" charset="-128"/>
            </a:rPr>
            <a:t>3.80</a:t>
          </a:r>
          <a:r>
            <a:rPr kumimoji="1" lang="ja-JP" altLang="en-US" sz="1100">
              <a:latin typeface="ＭＳ Ｐゴシック" panose="020B0600070205080204" pitchFamily="50" charset="-128"/>
              <a:ea typeface="ＭＳ Ｐゴシック" panose="020B0600070205080204" pitchFamily="50" charset="-128"/>
            </a:rPr>
            <a:t>％の増となった一方で、基準財政需要額は前年度比</a:t>
          </a:r>
          <a:r>
            <a:rPr kumimoji="1" lang="en-US" altLang="ja-JP" sz="1100">
              <a:latin typeface="ＭＳ Ｐゴシック" panose="020B0600070205080204" pitchFamily="50" charset="-128"/>
              <a:ea typeface="ＭＳ Ｐゴシック" panose="020B0600070205080204" pitchFamily="50" charset="-128"/>
            </a:rPr>
            <a:t>4.47</a:t>
          </a:r>
          <a:r>
            <a:rPr kumimoji="1" lang="ja-JP" altLang="en-US" sz="1100">
              <a:latin typeface="ＭＳ Ｐゴシック" panose="020B0600070205080204" pitchFamily="50" charset="-128"/>
              <a:ea typeface="ＭＳ Ｐゴシック" panose="020B0600070205080204" pitchFamily="50" charset="-128"/>
            </a:rPr>
            <a:t>％の増となったことから、単年度では財政力指数が微減しているものの、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ヶ年平均値では、前年度同様に</a:t>
          </a:r>
          <a:r>
            <a:rPr kumimoji="1" lang="en-US" altLang="ja-JP" sz="1100">
              <a:latin typeface="ＭＳ Ｐゴシック" panose="020B0600070205080204" pitchFamily="50" charset="-128"/>
              <a:ea typeface="ＭＳ Ｐゴシック" panose="020B0600070205080204" pitchFamily="50" charset="-128"/>
            </a:rPr>
            <a:t>0.61</a:t>
          </a:r>
          <a:r>
            <a:rPr kumimoji="1" lang="ja-JP" altLang="en-US" sz="1100">
              <a:latin typeface="ＭＳ Ｐゴシック" panose="020B0600070205080204" pitchFamily="50" charset="-128"/>
              <a:ea typeface="ＭＳ Ｐゴシック" panose="020B0600070205080204" pitchFamily="50" charset="-128"/>
            </a:rPr>
            <a:t>となり、類似団体内平均値との比較では、</a:t>
          </a:r>
          <a:r>
            <a:rPr kumimoji="1" lang="en-US" altLang="ja-JP" sz="1100">
              <a:latin typeface="ＭＳ Ｐゴシック" panose="020B0600070205080204" pitchFamily="50" charset="-128"/>
              <a:ea typeface="ＭＳ Ｐゴシック" panose="020B0600070205080204" pitchFamily="50" charset="-128"/>
            </a:rPr>
            <a:t>0.04</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高萩市の令和２年度の市税徴収率は</a:t>
          </a:r>
          <a:r>
            <a:rPr kumimoji="1" lang="en-US" altLang="ja-JP" sz="1100">
              <a:latin typeface="ＭＳ Ｐゴシック" panose="020B0600070205080204" pitchFamily="50" charset="-128"/>
              <a:ea typeface="ＭＳ Ｐゴシック" panose="020B0600070205080204" pitchFamily="50" charset="-128"/>
            </a:rPr>
            <a:t>99.1</a:t>
          </a:r>
          <a:r>
            <a:rPr kumimoji="1" lang="ja-JP" altLang="en-US" sz="1100">
              <a:latin typeface="ＭＳ Ｐゴシック" panose="020B0600070205080204" pitchFamily="50" charset="-128"/>
              <a:ea typeface="ＭＳ Ｐゴシック" panose="020B0600070205080204" pitchFamily="50" charset="-128"/>
            </a:rPr>
            <a:t>％と、高い徴収率を維持しているが、市税収入は前年度比で</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百万円の減となった。今後も人口減等の影響により市税を始めとした自主財源の減少が見込まれることから、転入者の住宅支援補助や、</a:t>
          </a:r>
          <a:r>
            <a:rPr kumimoji="1" lang="en-US" altLang="ja-JP" sz="1100">
              <a:latin typeface="ＭＳ Ｐゴシック" panose="020B0600070205080204" pitchFamily="50" charset="-128"/>
              <a:ea typeface="ＭＳ Ｐゴシック" panose="020B0600070205080204" pitchFamily="50" charset="-128"/>
            </a:rPr>
            <a:t>UIJ</a:t>
          </a:r>
          <a:r>
            <a:rPr kumimoji="1" lang="ja-JP" altLang="en-US" sz="1100">
              <a:latin typeface="ＭＳ Ｐゴシック" panose="020B0600070205080204" pitchFamily="50" charset="-128"/>
              <a:ea typeface="ＭＳ Ｐゴシック" panose="020B0600070205080204" pitchFamily="50" charset="-128"/>
            </a:rPr>
            <a:t>ターンによる転入者に対する奨学金返還補助等、定住人口の増に必要な施策を行い、引き続き税収の確保に努める。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令和２年度は、歳出において、小中学校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教育環境機器借上料を始めとする物件費の増等により、経常経費充当一財等が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百万円増となったものの、それ以上に、歳入において普通交付税が</a:t>
          </a:r>
          <a:r>
            <a:rPr kumimoji="1" lang="en-US" altLang="ja-JP" sz="1100">
              <a:latin typeface="ＭＳ Ｐゴシック" panose="020B0600070205080204" pitchFamily="50" charset="-128"/>
              <a:ea typeface="ＭＳ Ｐゴシック" panose="020B0600070205080204" pitchFamily="50" charset="-128"/>
            </a:rPr>
            <a:t>135</a:t>
          </a:r>
          <a:r>
            <a:rPr kumimoji="1" lang="ja-JP" altLang="en-US" sz="1100">
              <a:latin typeface="ＭＳ Ｐゴシック" panose="020B0600070205080204" pitchFamily="50" charset="-128"/>
              <a:ea typeface="ＭＳ Ｐゴシック" panose="020B0600070205080204" pitchFamily="50" charset="-128"/>
            </a:rPr>
            <a:t>百万円の増となるなど、経常一財が</a:t>
          </a:r>
          <a:r>
            <a:rPr kumimoji="1" lang="en-US" altLang="ja-JP" sz="1100">
              <a:latin typeface="ＭＳ Ｐゴシック" panose="020B0600070205080204" pitchFamily="50" charset="-128"/>
              <a:ea typeface="ＭＳ Ｐゴシック" panose="020B0600070205080204" pitchFamily="50" charset="-128"/>
            </a:rPr>
            <a:t>210</a:t>
          </a:r>
          <a:r>
            <a:rPr kumimoji="1" lang="ja-JP" altLang="en-US" sz="1100">
              <a:latin typeface="ＭＳ Ｐゴシック" panose="020B0600070205080204" pitchFamily="50" charset="-128"/>
              <a:ea typeface="ＭＳ Ｐゴシック" panose="020B0600070205080204" pitchFamily="50" charset="-128"/>
            </a:rPr>
            <a:t>百万円の増となったことから、経常収支比率は、前年度より</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94.8</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類似団体内平均値との比較では、依然として高い水準となっている。今後は、現在北茨城市と広域で進めているごみ処理施設整備事業に多額の負担金を要することや、幼保一元化を進めるための認定こども園施設整備に伴い新たな地方債発行を予定していることなどから、数値の再上昇も見込まれるため、引き続き、限られた財源の中で施策を重点化し、効率的・効果的な事業執行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103188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84560"/>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103188</xdr:rowOff>
    </xdr:from>
    <xdr:to>
      <xdr:col>19</xdr:col>
      <xdr:colOff>133350</xdr:colOff>
      <xdr:row>65</xdr:row>
      <xdr:rowOff>127318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474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121285</xdr:rowOff>
    </xdr:from>
    <xdr:to>
      <xdr:col>15</xdr:col>
      <xdr:colOff>82550</xdr:colOff>
      <xdr:row>65</xdr:row>
      <xdr:rowOff>127318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655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42863</xdr:rowOff>
    </xdr:from>
    <xdr:to>
      <xdr:col>11</xdr:col>
      <xdr:colOff>31750</xdr:colOff>
      <xdr:row>65</xdr:row>
      <xdr:rowOff>121285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18711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52388</xdr:rowOff>
    </xdr:from>
    <xdr:to>
      <xdr:col>19</xdr:col>
      <xdr:colOff>184150</xdr:colOff>
      <xdr:row>65</xdr:row>
      <xdr:rowOff>153988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138765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8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76518</xdr:rowOff>
    </xdr:from>
    <xdr:to>
      <xdr:col>15</xdr:col>
      <xdr:colOff>133350</xdr:colOff>
      <xdr:row>66</xdr:row>
      <xdr:rowOff>6668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162895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70485</xdr:rowOff>
    </xdr:from>
    <xdr:to>
      <xdr:col>11</xdr:col>
      <xdr:colOff>82550</xdr:colOff>
      <xdr:row>66</xdr:row>
      <xdr:rowOff>635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156862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163513</xdr:rowOff>
    </xdr:from>
    <xdr:to>
      <xdr:col>7</xdr:col>
      <xdr:colOff>31750</xdr:colOff>
      <xdr:row>65</xdr:row>
      <xdr:rowOff>93663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78440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会計年度任用職員報酬</a:t>
          </a:r>
          <a:r>
            <a:rPr kumimoji="1" lang="en-US" altLang="ja-JP" sz="1100">
              <a:latin typeface="ＭＳ Ｐゴシック" panose="020B0600070205080204" pitchFamily="50" charset="-128"/>
              <a:ea typeface="ＭＳ Ｐゴシック" panose="020B0600070205080204" pitchFamily="50" charset="-128"/>
            </a:rPr>
            <a:t>193</a:t>
          </a:r>
          <a:r>
            <a:rPr kumimoji="1" lang="ja-JP" altLang="en-US" sz="1100">
              <a:latin typeface="ＭＳ Ｐゴシック" panose="020B0600070205080204" pitchFamily="50" charset="-128"/>
              <a:ea typeface="ＭＳ Ｐゴシック" panose="020B0600070205080204" pitchFamily="50" charset="-128"/>
            </a:rPr>
            <a:t>百万円の皆増等により人件費が</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百万円の増となったほか、物件費において、小中学校タブレット端末購入費</a:t>
          </a:r>
          <a:r>
            <a:rPr kumimoji="1" lang="en-US" altLang="ja-JP" sz="1100">
              <a:latin typeface="ＭＳ Ｐゴシック" panose="020B0600070205080204" pitchFamily="50" charset="-128"/>
              <a:ea typeface="ＭＳ Ｐゴシック" panose="020B0600070205080204" pitchFamily="50" charset="-128"/>
            </a:rPr>
            <a:t>169</a:t>
          </a:r>
          <a:r>
            <a:rPr kumimoji="1" lang="ja-JP" altLang="en-US" sz="1100">
              <a:latin typeface="ＭＳ Ｐゴシック" panose="020B0600070205080204" pitchFamily="50" charset="-128"/>
              <a:ea typeface="ＭＳ Ｐゴシック" panose="020B0600070205080204" pitchFamily="50" charset="-128"/>
            </a:rPr>
            <a:t>百万円の皆増等により</a:t>
          </a:r>
          <a:r>
            <a:rPr kumimoji="1" lang="en-US" altLang="ja-JP" sz="1100">
              <a:latin typeface="ＭＳ Ｐゴシック" panose="020B0600070205080204" pitchFamily="50" charset="-128"/>
              <a:ea typeface="ＭＳ Ｐゴシック" panose="020B0600070205080204" pitchFamily="50" charset="-128"/>
            </a:rPr>
            <a:t>287</a:t>
          </a:r>
          <a:r>
            <a:rPr kumimoji="1" lang="ja-JP" altLang="en-US" sz="1100">
              <a:latin typeface="ＭＳ Ｐゴシック" panose="020B0600070205080204" pitchFamily="50" charset="-128"/>
              <a:ea typeface="ＭＳ Ｐゴシック" panose="020B0600070205080204" pitchFamily="50" charset="-128"/>
            </a:rPr>
            <a:t>百万円の大幅増となったことで、人口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人当たり決算額は</a:t>
          </a:r>
          <a:r>
            <a:rPr kumimoji="1" lang="en-US" altLang="ja-JP" sz="1100">
              <a:latin typeface="ＭＳ Ｐゴシック" panose="020B0600070205080204" pitchFamily="50" charset="-128"/>
              <a:ea typeface="ＭＳ Ｐゴシック" panose="020B0600070205080204" pitchFamily="50" charset="-128"/>
            </a:rPr>
            <a:t>17,091</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　行財政健全化を平成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年度から進めてきたことで、平成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年度までは類似団体内平均値と比べ低い水準で推移してきたが、平成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年度以降は、人件費及び物件費が増加したことにより類似団体内平均値を上回っている。</a:t>
          </a:r>
        </a:p>
        <a:p>
          <a:r>
            <a:rPr kumimoji="1" lang="ja-JP" altLang="en-US" sz="1100">
              <a:latin typeface="ＭＳ Ｐゴシック" panose="020B0600070205080204" pitchFamily="50" charset="-128"/>
              <a:ea typeface="ＭＳ Ｐゴシック" panose="020B0600070205080204" pitchFamily="50" charset="-128"/>
            </a:rPr>
            <a:t>　今後、小中学校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関連等の物件費の増加が見込まれることから、公共施設等総合管理計画や統一的な基準による財務書類などを有効に活用し、幼保一元化や施設の統廃合等といった施設管理の見直しによる経費削減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155347</xdr:rowOff>
    </xdr:from>
    <xdr:to>
      <xdr:col>23</xdr:col>
      <xdr:colOff>133350</xdr:colOff>
      <xdr:row>83</xdr:row>
      <xdr:rowOff>121365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14247"/>
          <a:ext cx="838200" cy="13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87381</xdr:rowOff>
    </xdr:from>
    <xdr:to>
      <xdr:col>19</xdr:col>
      <xdr:colOff>133350</xdr:colOff>
      <xdr:row>82</xdr:row>
      <xdr:rowOff>155347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46281"/>
          <a:ext cx="889000" cy="6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68366</xdr:rowOff>
    </xdr:from>
    <xdr:to>
      <xdr:col>15</xdr:col>
      <xdr:colOff>82550</xdr:colOff>
      <xdr:row>82</xdr:row>
      <xdr:rowOff>87381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27266"/>
          <a:ext cx="889000" cy="1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41943</xdr:rowOff>
    </xdr:from>
    <xdr:to>
      <xdr:col>11</xdr:col>
      <xdr:colOff>31750</xdr:colOff>
      <xdr:row>82</xdr:row>
      <xdr:rowOff>68366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00843"/>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70565</xdr:rowOff>
    </xdr:from>
    <xdr:to>
      <xdr:col>23</xdr:col>
      <xdr:colOff>184150</xdr:colOff>
      <xdr:row>84</xdr:row>
      <xdr:rowOff>715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42642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7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104547</xdr:rowOff>
    </xdr:from>
    <xdr:to>
      <xdr:col>19</xdr:col>
      <xdr:colOff>184150</xdr:colOff>
      <xdr:row>83</xdr:row>
      <xdr:rowOff>34697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6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19474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49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36581</xdr:rowOff>
    </xdr:from>
    <xdr:to>
      <xdr:col>15</xdr:col>
      <xdr:colOff>133350</xdr:colOff>
      <xdr:row>82</xdr:row>
      <xdr:rowOff>138181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9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122958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8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17566</xdr:rowOff>
    </xdr:from>
    <xdr:to>
      <xdr:col>11</xdr:col>
      <xdr:colOff>82550</xdr:colOff>
      <xdr:row>82</xdr:row>
      <xdr:rowOff>119166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129343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162593</xdr:rowOff>
    </xdr:from>
    <xdr:to>
      <xdr:col>7</xdr:col>
      <xdr:colOff>31750</xdr:colOff>
      <xdr:row>82</xdr:row>
      <xdr:rowOff>92743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102920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1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年度のラスパイレス指数は、前年より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低い数値となっており、類似団体内平均値と同一の水準、全国市平均と比較するとやや低い水準となっている。要因としては、職員の経験年数構成が変動したことが挙げられる。</a:t>
          </a:r>
        </a:p>
        <a:p>
          <a:r>
            <a:rPr kumimoji="1" lang="ja-JP" altLang="en-US" sz="1100">
              <a:latin typeface="ＭＳ Ｐゴシック" panose="020B0600070205080204" pitchFamily="50" charset="-128"/>
              <a:ea typeface="ＭＳ Ｐゴシック" panose="020B0600070205080204" pitchFamily="50" charset="-128"/>
            </a:rPr>
            <a:t>　今後も、市の財政状況を考慮しながら、社会情勢の変化や国の動向、他自治体の状況を踏まえ、引き続き給与の適正化に努めていく。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109361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403916"/>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109361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1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109361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1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109361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637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144938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4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144938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定員適正化計画の目標値では、令和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年度は職員の増員を目指していたが、想定外退職者や採用辞退の影響で、前年度と比較すると</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人減少し、人口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人当たりに換算すると</a:t>
          </a:r>
          <a:r>
            <a:rPr kumimoji="1" lang="en-US" altLang="ja-JP" sz="1100">
              <a:latin typeface="ＭＳ Ｐゴシック" panose="020B0600070205080204" pitchFamily="50" charset="-128"/>
              <a:ea typeface="ＭＳ Ｐゴシック" panose="020B0600070205080204" pitchFamily="50" charset="-128"/>
            </a:rPr>
            <a:t>0.03</a:t>
          </a:r>
          <a:r>
            <a:rPr kumimoji="1" lang="ja-JP" altLang="en-US" sz="1100">
              <a:latin typeface="ＭＳ Ｐゴシック" panose="020B0600070205080204" pitchFamily="50" charset="-128"/>
              <a:ea typeface="ＭＳ Ｐゴシック" panose="020B0600070205080204" pitchFamily="50" charset="-128"/>
            </a:rPr>
            <a:t>人の減となっており、類似団体内平均値を上回る状況が続いている。</a:t>
          </a:r>
        </a:p>
        <a:p>
          <a:r>
            <a:rPr kumimoji="1" lang="ja-JP" altLang="en-US" sz="1100">
              <a:latin typeface="ＭＳ Ｐゴシック" panose="020B0600070205080204" pitchFamily="50" charset="-128"/>
              <a:ea typeface="ＭＳ Ｐゴシック" panose="020B0600070205080204" pitchFamily="50" charset="-128"/>
            </a:rPr>
            <a:t>　今後は人口減少により人口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人当たり職員数が増加していくと見込まれるため、引き続き定員適正化計画により職員数の適正化を図りつつ、さらに既存事務事業の効率化、民間委託等を検討しながら適正な定員管理に努める。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148772</xdr:rowOff>
    </xdr:from>
    <xdr:to>
      <xdr:col>81</xdr:col>
      <xdr:colOff>44450</xdr:colOff>
      <xdr:row>63</xdr:row>
      <xdr:rowOff>153942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950122"/>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102235</xdr:rowOff>
    </xdr:from>
    <xdr:to>
      <xdr:col>77</xdr:col>
      <xdr:colOff>44450</xdr:colOff>
      <xdr:row>63</xdr:row>
      <xdr:rowOff>153942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0358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98788</xdr:rowOff>
    </xdr:from>
    <xdr:to>
      <xdr:col>72</xdr:col>
      <xdr:colOff>203200</xdr:colOff>
      <xdr:row>63</xdr:row>
      <xdr:rowOff>102235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0013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47081</xdr:rowOff>
    </xdr:from>
    <xdr:to>
      <xdr:col>68</xdr:col>
      <xdr:colOff>152400</xdr:colOff>
      <xdr:row>63</xdr:row>
      <xdr:rowOff>98788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48431"/>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97972</xdr:rowOff>
    </xdr:from>
    <xdr:to>
      <xdr:col>81</xdr:col>
      <xdr:colOff>95250</xdr:colOff>
      <xdr:row>64</xdr:row>
      <xdr:rowOff>28122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70049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103142</xdr:rowOff>
    </xdr:from>
    <xdr:to>
      <xdr:col>77</xdr:col>
      <xdr:colOff>95250</xdr:colOff>
      <xdr:row>64</xdr:row>
      <xdr:rowOff>33292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18069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9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51435</xdr:rowOff>
    </xdr:from>
    <xdr:to>
      <xdr:col>73</xdr:col>
      <xdr:colOff>44450</xdr:colOff>
      <xdr:row>63</xdr:row>
      <xdr:rowOff>153035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137812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47988</xdr:rowOff>
    </xdr:from>
    <xdr:to>
      <xdr:col>68</xdr:col>
      <xdr:colOff>203200</xdr:colOff>
      <xdr:row>63</xdr:row>
      <xdr:rowOff>149588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134365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3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167731</xdr:rowOff>
    </xdr:from>
    <xdr:to>
      <xdr:col>64</xdr:col>
      <xdr:colOff>152400</xdr:colOff>
      <xdr:row>63</xdr:row>
      <xdr:rowOff>97881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82658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元利償還金は、平成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年度をピークに減少傾向にあり、令和２年度においては、旧高萩市住宅公社改革推進債（三セク債）の利率の見直しにより償還額が減少したことなどにより元利償還金等は減少した。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現在北茨城市と広域で進めているごみ処理施設整備に伴い、組合等に対する公債費負担金の増加や、幼保一元化を進めるための認定こども園整備のため地方債発行を予定していることなどから、元利償還金等の増加が見込まれる。</a:t>
          </a:r>
        </a:p>
        <a:p>
          <a:r>
            <a:rPr kumimoji="1" lang="ja-JP" altLang="en-US" sz="1100">
              <a:latin typeface="ＭＳ Ｐゴシック" panose="020B0600070205080204" pitchFamily="50" charset="-128"/>
              <a:ea typeface="ＭＳ Ｐゴシック" panose="020B0600070205080204" pitchFamily="50" charset="-128"/>
            </a:rPr>
            <a:t>　全ての事業において、緊急性や必要性を検証し、「事業の見直し」と「事業の再構築」の徹底のもと事業費の圧縮を図るとともに、地方債の借入抑制に努めることで比率の上昇を抑えていく。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42</xdr:row>
      <xdr:rowOff>44704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12012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73660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2456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43</xdr:row>
      <xdr:rowOff>8382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2745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43</xdr:row>
      <xdr:rowOff>95250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3807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129032</xdr:rowOff>
    </xdr:from>
    <xdr:to>
      <xdr:col>68</xdr:col>
      <xdr:colOff>203200</xdr:colOff>
      <xdr:row>43</xdr:row>
      <xdr:rowOff>59182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43959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年度の土地開発公社経営健全化債の発行（</a:t>
          </a:r>
          <a:r>
            <a:rPr kumimoji="1" lang="en-US" altLang="ja-JP" sz="1100">
              <a:latin typeface="ＭＳ Ｐゴシック" panose="020B0600070205080204" pitchFamily="50" charset="-128"/>
              <a:ea typeface="ＭＳ Ｐゴシック" panose="020B0600070205080204" pitchFamily="50" charset="-128"/>
            </a:rPr>
            <a:t>1,906</a:t>
          </a:r>
          <a:r>
            <a:rPr kumimoji="1" lang="ja-JP" altLang="en-US" sz="1100">
              <a:latin typeface="ＭＳ Ｐゴシック" panose="020B0600070205080204" pitchFamily="50" charset="-128"/>
              <a:ea typeface="ＭＳ Ｐゴシック" panose="020B0600070205080204" pitchFamily="50" charset="-128"/>
            </a:rPr>
            <a:t>百万円）及び平成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年度の住宅公社破産手続き開始に伴う三セク債の発行（</a:t>
          </a:r>
          <a:r>
            <a:rPr kumimoji="1" lang="en-US" altLang="ja-JP" sz="1100">
              <a:latin typeface="ＭＳ Ｐゴシック" panose="020B0600070205080204" pitchFamily="50" charset="-128"/>
              <a:ea typeface="ＭＳ Ｐゴシック" panose="020B0600070205080204" pitchFamily="50" charset="-128"/>
            </a:rPr>
            <a:t>4,678</a:t>
          </a:r>
          <a:r>
            <a:rPr kumimoji="1" lang="ja-JP" altLang="en-US" sz="1100">
              <a:latin typeface="ＭＳ Ｐゴシック" panose="020B0600070205080204" pitchFamily="50" charset="-128"/>
              <a:ea typeface="ＭＳ Ｐゴシック" panose="020B0600070205080204" pitchFamily="50" charset="-128"/>
            </a:rPr>
            <a:t>百万円）等により、将来負担比率は高い水準で推移してきたが、令和２年度においては、将来負担額の減少及び充当可能財源等の増加により将来負担比率は前年度と比較して</a:t>
          </a:r>
          <a:r>
            <a:rPr kumimoji="1" lang="en-US" altLang="ja-JP" sz="1100">
              <a:latin typeface="ＭＳ Ｐゴシック" panose="020B0600070205080204" pitchFamily="50" charset="-128"/>
              <a:ea typeface="ＭＳ Ｐゴシック" panose="020B0600070205080204" pitchFamily="50" charset="-128"/>
            </a:rPr>
            <a:t>22.4</a:t>
          </a:r>
          <a:r>
            <a:rPr kumimoji="1" lang="ja-JP" altLang="en-US" sz="1100">
              <a:latin typeface="ＭＳ Ｐゴシック" panose="020B0600070205080204" pitchFamily="50" charset="-128"/>
              <a:ea typeface="ＭＳ Ｐゴシック" panose="020B0600070205080204" pitchFamily="50" charset="-128"/>
            </a:rPr>
            <a:t>ポイント低下した。将来負担額については、地方債の償還が進んでいることにより減少傾向にあるほか、充当可能財源等については、土地開発公社経営健全化長期貸付金元利収入</a:t>
          </a:r>
          <a:r>
            <a:rPr kumimoji="1" lang="en-US" altLang="ja-JP" sz="1100">
              <a:latin typeface="ＭＳ Ｐゴシック" panose="020B0600070205080204" pitchFamily="50" charset="-128"/>
              <a:ea typeface="ＭＳ Ｐゴシック" panose="020B0600070205080204" pitchFamily="50" charset="-128"/>
            </a:rPr>
            <a:t>589</a:t>
          </a:r>
          <a:r>
            <a:rPr kumimoji="1" lang="ja-JP" altLang="en-US" sz="1100">
              <a:latin typeface="ＭＳ Ｐゴシック" panose="020B0600070205080204" pitchFamily="50" charset="-128"/>
              <a:ea typeface="ＭＳ Ｐゴシック" panose="020B0600070205080204" pitchFamily="50" charset="-128"/>
            </a:rPr>
            <a:t>百万円を財政調整基金に積み立てたことなどにより増加した。</a:t>
          </a:r>
        </a:p>
        <a:p>
          <a:r>
            <a:rPr kumimoji="1" lang="ja-JP" altLang="en-US" sz="1100">
              <a:latin typeface="ＭＳ Ｐゴシック" panose="020B0600070205080204" pitchFamily="50" charset="-128"/>
              <a:ea typeface="ＭＳ Ｐゴシック" panose="020B0600070205080204" pitchFamily="50" charset="-128"/>
            </a:rPr>
            <a:t>　今後は、幼保一元化を進めるための認定こども園施設整備等のための地方債発行により比率の再上昇も見込まれるため、資金調達に際しては慎重に行っていく。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98933</xdr:rowOff>
    </xdr:from>
    <xdr:to>
      <xdr:col>81</xdr:col>
      <xdr:colOff>44450</xdr:colOff>
      <xdr:row>16</xdr:row>
      <xdr:rowOff>35585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70683"/>
          <a:ext cx="8382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169875</xdr:rowOff>
    </xdr:from>
    <xdr:to>
      <xdr:col>77</xdr:col>
      <xdr:colOff>44450</xdr:colOff>
      <xdr:row>16</xdr:row>
      <xdr:rowOff>35585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741625"/>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169875</xdr:rowOff>
    </xdr:from>
    <xdr:to>
      <xdr:col>72</xdr:col>
      <xdr:colOff>203200</xdr:colOff>
      <xdr:row>16</xdr:row>
      <xdr:rowOff>87706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741625"/>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84811</xdr:rowOff>
    </xdr:from>
    <xdr:to>
      <xdr:col>68</xdr:col>
      <xdr:colOff>152400</xdr:colOff>
      <xdr:row>16</xdr:row>
      <xdr:rowOff>87706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828011"/>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48133</xdr:rowOff>
    </xdr:from>
    <xdr:to>
      <xdr:col>81</xdr:col>
      <xdr:colOff>95250</xdr:colOff>
      <xdr:row>15</xdr:row>
      <xdr:rowOff>149733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20210</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59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156235</xdr:rowOff>
    </xdr:from>
    <xdr:to>
      <xdr:col>77</xdr:col>
      <xdr:colOff>95250</xdr:colOff>
      <xdr:row>16</xdr:row>
      <xdr:rowOff>86385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71162</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14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119075</xdr:rowOff>
    </xdr:from>
    <xdr:to>
      <xdr:col>73</xdr:col>
      <xdr:colOff>44450</xdr:colOff>
      <xdr:row>16</xdr:row>
      <xdr:rowOff>49225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34002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36906</xdr:rowOff>
    </xdr:from>
    <xdr:to>
      <xdr:col>68</xdr:col>
      <xdr:colOff>203200</xdr:colOff>
      <xdr:row>16</xdr:row>
      <xdr:rowOff>138506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8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123283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6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34011</xdr:rowOff>
    </xdr:from>
    <xdr:to>
      <xdr:col>64</xdr:col>
      <xdr:colOff>152400</xdr:colOff>
      <xdr:row>16</xdr:row>
      <xdr:rowOff>135611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7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120388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6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27,866
27,637
193.58
16,829,238
16,332,490
399,584
7,405,949
13,342,770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人件費に係る経常収支比率は、類似団体内平均値との比較では</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ポイント上回っているが、本市の前年度と比較すると</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改善した。会計年度任用職員制度の導入に伴い、令和２年度は報酬や期末手当等の人件費が大幅に増となったものの、歳入において普通交付税等の一般財源も増加したことで比率が改善したと考えられる。</a:t>
          </a:r>
        </a:p>
        <a:p>
          <a:r>
            <a:rPr kumimoji="1" lang="ja-JP" altLang="en-US" sz="1100">
              <a:latin typeface="ＭＳ Ｐゴシック" panose="020B0600070205080204" pitchFamily="50" charset="-128"/>
              <a:ea typeface="ＭＳ Ｐゴシック" panose="020B0600070205080204" pitchFamily="50" charset="-128"/>
            </a:rPr>
            <a:t>　本市では、行財政健全化の一環として平成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年度までに平成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年度比△</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人の職員数削減を進め経費削減を図ってきた。今後も、業務の更なる効率化を図るとともに、会計年度任用職員が行う業務について、民間委託等を進めることで人件費の抑制を図る。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69850</xdr:rowOff>
    </xdr:from>
    <xdr:to>
      <xdr:col>24</xdr:col>
      <xdr:colOff>25400</xdr:colOff>
      <xdr:row>41</xdr:row>
      <xdr:rowOff>107950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709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69850</xdr:rowOff>
    </xdr:from>
    <xdr:to>
      <xdr:col>19</xdr:col>
      <xdr:colOff>187325</xdr:colOff>
      <xdr:row>41</xdr:row>
      <xdr:rowOff>107950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709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107950</xdr:rowOff>
    </xdr:from>
    <xdr:to>
      <xdr:col>15</xdr:col>
      <xdr:colOff>98425</xdr:colOff>
      <xdr:row>41</xdr:row>
      <xdr:rowOff>69850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965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107950</xdr:rowOff>
    </xdr:from>
    <xdr:to>
      <xdr:col>11</xdr:col>
      <xdr:colOff>9525</xdr:colOff>
      <xdr:row>41</xdr:row>
      <xdr:rowOff>3175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9659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19050</xdr:rowOff>
    </xdr:from>
    <xdr:to>
      <xdr:col>24</xdr:col>
      <xdr:colOff>76200</xdr:colOff>
      <xdr:row>41</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99077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57150</xdr:rowOff>
    </xdr:from>
    <xdr:to>
      <xdr:col>20</xdr:col>
      <xdr:colOff>38100</xdr:colOff>
      <xdr:row>41</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143527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717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57150</xdr:rowOff>
    </xdr:from>
    <xdr:to>
      <xdr:col>11</xdr:col>
      <xdr:colOff>60325</xdr:colOff>
      <xdr:row>40</xdr:row>
      <xdr:rowOff>158750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143527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123825</xdr:rowOff>
    </xdr:from>
    <xdr:to>
      <xdr:col>6</xdr:col>
      <xdr:colOff>171450</xdr:colOff>
      <xdr:row>41</xdr:row>
      <xdr:rowOff>53975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38752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706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物件費に係る経常収支比率は、類似団体内平均値との比較では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ポイント上回っており、本市の前年度との比較でも</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ポイントの増となった。要因として可燃ごみ等のごみ処理関連委託料や、小中学校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教育環境機器借上料等の経常的な物件費が増加したことが挙げられる。</a:t>
          </a:r>
        </a:p>
        <a:p>
          <a:r>
            <a:rPr kumimoji="1" lang="ja-JP" altLang="en-US" sz="1100">
              <a:latin typeface="ＭＳ Ｐゴシック" panose="020B0600070205080204" pitchFamily="50" charset="-128"/>
              <a:ea typeface="ＭＳ Ｐゴシック" panose="020B0600070205080204" pitchFamily="50" charset="-128"/>
            </a:rPr>
            <a:t>　これまで実施してきた職員数削減や、会計年度任用職員制度開始に伴う人件費増の抑制のための民間委託推進により委託料の増加が見込まれることに加え、小中学校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教育関連経費の増加も見込まれることから、公共施設等総合管理計画や統一的な基準による財務書類などを有効に活用し、引き続き経費削減に努めていく。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100330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961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46990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08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16</xdr:row>
      <xdr:rowOff>165100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16</xdr:row>
      <xdr:rowOff>165100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7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21607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扶助費に係る経常収支比率は、類似団体内平均値との比較で</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ポイント上回っており、本市の前年度と比較すると</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ポイント改善した。要因としては、児童扶養手当</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百万円の減や、生活保護扶助費</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百万円の減等が挙げられる。</a:t>
          </a:r>
        </a:p>
        <a:p>
          <a:r>
            <a:rPr kumimoji="1" lang="ja-JP" altLang="en-US" sz="1100">
              <a:latin typeface="ＭＳ Ｐゴシック" panose="020B0600070205080204" pitchFamily="50" charset="-128"/>
              <a:ea typeface="ＭＳ Ｐゴシック" panose="020B0600070205080204" pitchFamily="50" charset="-128"/>
            </a:rPr>
            <a:t>　少子高齢化に伴い、高齢者に係る医療費・介護費用の増が今後も見込まれるほか、障害福祉費の増加傾向が続いている。比率の推移については、類似団体内平均値と同様の傾向にあることから、今後も国・県の動向を注視し、適切なサービスの提供に努める。また、生活保護費については、引き続き厳正な受給資格審査を継続し適正支給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58</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9241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143328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100057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143328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9241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92528</xdr:rowOff>
    </xdr:from>
    <xdr:to>
      <xdr:col>11</xdr:col>
      <xdr:colOff>60325</xdr:colOff>
      <xdr:row>59</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その他に係る経常収支比率は、概ね横ばいで推移してきているが、類似団体内平均値との比較では、平均値の低下により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ポイント上回った。</a:t>
          </a:r>
        </a:p>
        <a:p>
          <a:r>
            <a:rPr kumimoji="1" lang="ja-JP" altLang="en-US" sz="1100">
              <a:latin typeface="ＭＳ Ｐゴシック" panose="020B0600070205080204" pitchFamily="50" charset="-128"/>
              <a:ea typeface="ＭＳ Ｐゴシック" panose="020B0600070205080204" pitchFamily="50" charset="-128"/>
            </a:rPr>
            <a:t>その他の経費の大部分を占めている繰出金は、令和２年度は新型コロナウイルス感染症による介護サービス利用控えの影響等により介護保険事業特別会計に対する繰出金が減少したことなどから減少し、繰出金に係る経常収支比率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た。しかしながら、コロナ収束後は介護サービス等の利用者増が見込まれることや、少子高齢化に伴う医療費や介護費用等の増加により繰出金の増加が懸念されることから、疾病の早期発見・治療や介護予防などに努め、普通会計の負担軽減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2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142240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56</xdr:row>
      <xdr:rowOff>142240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142240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補助費等に係る経常収支比率は、日立・高萩広域下水道組合の法適化により繰出金から補助費等へ振り替えたことで数値が大きく上昇した平成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年度以降、低下傾向にあり、令和２年度においても、日立・高萩広域下水道組合負担金</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百万円の減等により、前年度と比較して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今後は、現在北茨城市と広域で進めているごみ処理施設整備に伴い、事務費や公債費に係る一部事務組合負担金の増加も見込まれるため、引き続き補助金等の必要性と効果を検証し増加抑制に努めていく。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37846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0203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51562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56134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65278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公債費に係る経常収支比率は、依然として類似団体内平均値を上回っているものの、年々改善してきており、前年度と比較すると</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ポイントの大幅な減となった。本市の長年の課題である旧高萩市住宅公社改革推進債（三セク債）について、本年度行った利率の見直しにより償還額が</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百万円減となったことが影響している。</a:t>
          </a:r>
        </a:p>
        <a:p>
          <a:r>
            <a:rPr kumimoji="1" lang="ja-JP" altLang="en-US" sz="1100">
              <a:latin typeface="ＭＳ Ｐゴシック" panose="020B0600070205080204" pitchFamily="50" charset="-128"/>
              <a:ea typeface="ＭＳ Ｐゴシック" panose="020B0600070205080204" pitchFamily="50" charset="-128"/>
            </a:rPr>
            <a:t>　今後は、認定こども園整備等による新たな地方債発行を予定していることに加え、老朽化した公共施設の更新等のための地方債発行も想定されることから、比率の再上昇も懸念されるため、引き続き投資的経費の圧縮に努め、地方債の発行を可能な限り抑制し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16511</xdr:rowOff>
    </xdr:from>
    <xdr:to>
      <xdr:col>24</xdr:col>
      <xdr:colOff>25400</xdr:colOff>
      <xdr:row>79</xdr:row>
      <xdr:rowOff>138430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610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682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81280</xdr:rowOff>
    </xdr:from>
    <xdr:to>
      <xdr:col>15</xdr:col>
      <xdr:colOff>98425</xdr:colOff>
      <xdr:row>80</xdr:row>
      <xdr:rowOff>134620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79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88900</xdr:rowOff>
    </xdr:from>
    <xdr:to>
      <xdr:col>11</xdr:col>
      <xdr:colOff>9525</xdr:colOff>
      <xdr:row>80</xdr:row>
      <xdr:rowOff>134620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80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30480</xdr:rowOff>
    </xdr:from>
    <xdr:to>
      <xdr:col>15</xdr:col>
      <xdr:colOff>149225</xdr:colOff>
      <xdr:row>80</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116857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83820</xdr:rowOff>
    </xdr:from>
    <xdr:to>
      <xdr:col>11</xdr:col>
      <xdr:colOff>60325</xdr:colOff>
      <xdr:row>81</xdr:row>
      <xdr:rowOff>13970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170197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38100</xdr:rowOff>
    </xdr:from>
    <xdr:to>
      <xdr:col>6</xdr:col>
      <xdr:colOff>171450</xdr:colOff>
      <xdr:row>80</xdr:row>
      <xdr:rowOff>139700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124477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公債費以外の経常収支比率は、普通交付税等の一般財源が増加したことなどにより、前年度と比較して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ポイント改善した。類似団体内平均値との比較においては、公債費以外の経費のうち、人件費及び物件費に係る経常収支比率が、類似団体内平均値を上回っているため、平均値よりも</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ポイント高くなっている。</a:t>
          </a:r>
        </a:p>
        <a:p>
          <a:r>
            <a:rPr kumimoji="1" lang="ja-JP" altLang="en-US" sz="1100">
              <a:latin typeface="ＭＳ Ｐゴシック" panose="020B0600070205080204" pitchFamily="50" charset="-128"/>
              <a:ea typeface="ＭＳ Ｐゴシック" panose="020B0600070205080204" pitchFamily="50" charset="-128"/>
            </a:rPr>
            <a:t>　今後もすべての事業において緊急性や必要性を検証し、「事業の見直し」と「事業の再構築」の徹底を図るとともに、公共施設等総合管理計画や統一的な基準による財務書類などを有効に活用し、幼保一元化や施設の統廃合等といった施設管理の見直しによる経費削減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165863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172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165863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172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115570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78994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154557</xdr:rowOff>
    </xdr:from>
    <xdr:to>
      <xdr:col>29</xdr:col>
      <xdr:colOff>127000</xdr:colOff>
      <xdr:row>16</xdr:row>
      <xdr:rowOff>9706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73932"/>
          <a:ext cx="647700" cy="26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9706</xdr:rowOff>
    </xdr:from>
    <xdr:to>
      <xdr:col>26</xdr:col>
      <xdr:colOff>50800</xdr:colOff>
      <xdr:row>16</xdr:row>
      <xdr:rowOff>41433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00531"/>
          <a:ext cx="698500" cy="3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41433</xdr:rowOff>
    </xdr:from>
    <xdr:to>
      <xdr:col>22</xdr:col>
      <xdr:colOff>114300</xdr:colOff>
      <xdr:row>16</xdr:row>
      <xdr:rowOff>78091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32258"/>
          <a:ext cx="698500" cy="36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78091</xdr:rowOff>
    </xdr:from>
    <xdr:to>
      <xdr:col>18</xdr:col>
      <xdr:colOff>177800</xdr:colOff>
      <xdr:row>16</xdr:row>
      <xdr:rowOff>109654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68916"/>
          <a:ext cx="698500" cy="31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103757</xdr:rowOff>
    </xdr:from>
    <xdr:to>
      <xdr:col>29</xdr:col>
      <xdr:colOff>177800</xdr:colOff>
      <xdr:row>16</xdr:row>
      <xdr:rowOff>33907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2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75834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130356</xdr:rowOff>
    </xdr:from>
    <xdr:to>
      <xdr:col>26</xdr:col>
      <xdr:colOff>101600</xdr:colOff>
      <xdr:row>16</xdr:row>
      <xdr:rowOff>60506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4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70683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18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162083</xdr:rowOff>
    </xdr:from>
    <xdr:to>
      <xdr:col>22</xdr:col>
      <xdr:colOff>165100</xdr:colOff>
      <xdr:row>16</xdr:row>
      <xdr:rowOff>92233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81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102410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5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27291</xdr:rowOff>
    </xdr:from>
    <xdr:to>
      <xdr:col>19</xdr:col>
      <xdr:colOff>38100</xdr:colOff>
      <xdr:row>16</xdr:row>
      <xdr:rowOff>128891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18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139068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8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58854</xdr:rowOff>
    </xdr:from>
    <xdr:to>
      <xdr:col>15</xdr:col>
      <xdr:colOff>101600</xdr:colOff>
      <xdr:row>16</xdr:row>
      <xdr:rowOff>160454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4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145231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3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78331</xdr:rowOff>
    </xdr:from>
    <xdr:to>
      <xdr:col>29</xdr:col>
      <xdr:colOff>127000</xdr:colOff>
      <xdr:row>36</xdr:row>
      <xdr:rowOff>148694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31581"/>
          <a:ext cx="647700" cy="7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340718</xdr:rowOff>
    </xdr:from>
    <xdr:to>
      <xdr:col>26</xdr:col>
      <xdr:colOff>50800</xdr:colOff>
      <xdr:row>36</xdr:row>
      <xdr:rowOff>78331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51068"/>
          <a:ext cx="698500" cy="80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337632</xdr:rowOff>
    </xdr:from>
    <xdr:to>
      <xdr:col>22</xdr:col>
      <xdr:colOff>114300</xdr:colOff>
      <xdr:row>35</xdr:row>
      <xdr:rowOff>340718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47982"/>
          <a:ext cx="698500" cy="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337632</xdr:rowOff>
    </xdr:from>
    <xdr:to>
      <xdr:col>18</xdr:col>
      <xdr:colOff>177800</xdr:colOff>
      <xdr:row>36</xdr:row>
      <xdr:rowOff>63769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47982"/>
          <a:ext cx="6985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97894</xdr:rowOff>
    </xdr:from>
    <xdr:to>
      <xdr:col>29</xdr:col>
      <xdr:colOff>177800</xdr:colOff>
      <xdr:row>37</xdr:row>
      <xdr:rowOff>28044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1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69971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27531</xdr:rowOff>
    </xdr:from>
    <xdr:to>
      <xdr:col>26</xdr:col>
      <xdr:colOff>101600</xdr:colOff>
      <xdr:row>36</xdr:row>
      <xdr:rowOff>129131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0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113908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7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289918</xdr:rowOff>
    </xdr:from>
    <xdr:to>
      <xdr:col>22</xdr:col>
      <xdr:colOff>165100</xdr:colOff>
      <xdr:row>36</xdr:row>
      <xdr:rowOff>48618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0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58795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6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286832</xdr:rowOff>
    </xdr:from>
    <xdr:to>
      <xdr:col>19</xdr:col>
      <xdr:colOff>38100</xdr:colOff>
      <xdr:row>36</xdr:row>
      <xdr:rowOff>45532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55709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6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12969</xdr:rowOff>
    </xdr:from>
    <xdr:to>
      <xdr:col>15</xdr:col>
      <xdr:colOff>101600</xdr:colOff>
      <xdr:row>36</xdr:row>
      <xdr:rowOff>114569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6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99346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27,866
27,637
193.58
16,829,238
16,332,490
399,584
7,405,949
13,342,770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103810</xdr:rowOff>
    </xdr:from>
    <xdr:to>
      <xdr:col>24</xdr:col>
      <xdr:colOff>63500</xdr:colOff>
      <xdr:row>35</xdr:row>
      <xdr:rowOff>21220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33110"/>
          <a:ext cx="838200" cy="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21220</xdr:rowOff>
    </xdr:from>
    <xdr:to>
      <xdr:col>19</xdr:col>
      <xdr:colOff>177800</xdr:colOff>
      <xdr:row>35</xdr:row>
      <xdr:rowOff>51803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21970"/>
          <a:ext cx="889000" cy="3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51803</xdr:rowOff>
    </xdr:from>
    <xdr:to>
      <xdr:col>15</xdr:col>
      <xdr:colOff>50800</xdr:colOff>
      <xdr:row>35</xdr:row>
      <xdr:rowOff>125886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52553"/>
          <a:ext cx="88900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114587</xdr:rowOff>
    </xdr:from>
    <xdr:to>
      <xdr:col>10</xdr:col>
      <xdr:colOff>114300</xdr:colOff>
      <xdr:row>35</xdr:row>
      <xdr:rowOff>125886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15337"/>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53010</xdr:rowOff>
    </xdr:from>
    <xdr:to>
      <xdr:col>24</xdr:col>
      <xdr:colOff>114300</xdr:colOff>
      <xdr:row>34</xdr:row>
      <xdr:rowOff>154610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75887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141870</xdr:rowOff>
    </xdr:from>
    <xdr:to>
      <xdr:col>20</xdr:col>
      <xdr:colOff>38100</xdr:colOff>
      <xdr:row>35</xdr:row>
      <xdr:rowOff>72020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88547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1003</xdr:rowOff>
    </xdr:from>
    <xdr:to>
      <xdr:col>15</xdr:col>
      <xdr:colOff>101600</xdr:colOff>
      <xdr:row>35</xdr:row>
      <xdr:rowOff>102603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119130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75086</xdr:rowOff>
    </xdr:from>
    <xdr:to>
      <xdr:col>10</xdr:col>
      <xdr:colOff>165100</xdr:colOff>
      <xdr:row>36</xdr:row>
      <xdr:rowOff>5236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21763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63787</xdr:rowOff>
    </xdr:from>
    <xdr:to>
      <xdr:col>6</xdr:col>
      <xdr:colOff>38100</xdr:colOff>
      <xdr:row>35</xdr:row>
      <xdr:rowOff>165387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3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109383</xdr:rowOff>
    </xdr:from>
    <xdr:to>
      <xdr:col>24</xdr:col>
      <xdr:colOff>63500</xdr:colOff>
      <xdr:row>57</xdr:row>
      <xdr:rowOff>61149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10583"/>
          <a:ext cx="8382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61149</xdr:rowOff>
    </xdr:from>
    <xdr:to>
      <xdr:col>19</xdr:col>
      <xdr:colOff>177800</xdr:colOff>
      <xdr:row>57</xdr:row>
      <xdr:rowOff>131808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33799"/>
          <a:ext cx="889000" cy="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131416</xdr:rowOff>
    </xdr:from>
    <xdr:to>
      <xdr:col>15</xdr:col>
      <xdr:colOff>50800</xdr:colOff>
      <xdr:row>57</xdr:row>
      <xdr:rowOff>131808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04066"/>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131416</xdr:rowOff>
    </xdr:from>
    <xdr:to>
      <xdr:col>10</xdr:col>
      <xdr:colOff>114300</xdr:colOff>
      <xdr:row>57</xdr:row>
      <xdr:rowOff>149933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04066"/>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58583</xdr:rowOff>
    </xdr:from>
    <xdr:to>
      <xdr:col>24</xdr:col>
      <xdr:colOff>114300</xdr:colOff>
      <xdr:row>56</xdr:row>
      <xdr:rowOff>160183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81460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10349</xdr:rowOff>
    </xdr:from>
    <xdr:to>
      <xdr:col>20</xdr:col>
      <xdr:colOff>38100</xdr:colOff>
      <xdr:row>57</xdr:row>
      <xdr:rowOff>111949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103076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7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81008</xdr:rowOff>
    </xdr:from>
    <xdr:to>
      <xdr:col>15</xdr:col>
      <xdr:colOff>101600</xdr:colOff>
      <xdr:row>58</xdr:row>
      <xdr:rowOff>11158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80616</xdr:rowOff>
    </xdr:from>
    <xdr:to>
      <xdr:col>10</xdr:col>
      <xdr:colOff>165100</xdr:colOff>
      <xdr:row>58</xdr:row>
      <xdr:rowOff>10766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5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1893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4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99133</xdr:rowOff>
    </xdr:from>
    <xdr:to>
      <xdr:col>6</xdr:col>
      <xdr:colOff>38100</xdr:colOff>
      <xdr:row>58</xdr:row>
      <xdr:rowOff>29283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20410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23754</xdr:rowOff>
    </xdr:from>
    <xdr:to>
      <xdr:col>24</xdr:col>
      <xdr:colOff>63500</xdr:colOff>
      <xdr:row>78</xdr:row>
      <xdr:rowOff>42819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96854"/>
          <a:ext cx="8382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38247</xdr:rowOff>
    </xdr:from>
    <xdr:to>
      <xdr:col>19</xdr:col>
      <xdr:colOff>177800</xdr:colOff>
      <xdr:row>78</xdr:row>
      <xdr:rowOff>42819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113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38247</xdr:rowOff>
    </xdr:from>
    <xdr:to>
      <xdr:col>15</xdr:col>
      <xdr:colOff>50800</xdr:colOff>
      <xdr:row>78</xdr:row>
      <xdr:rowOff>43528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11347"/>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40670</xdr:rowOff>
    </xdr:from>
    <xdr:to>
      <xdr:col>10</xdr:col>
      <xdr:colOff>114300</xdr:colOff>
      <xdr:row>78</xdr:row>
      <xdr:rowOff>43528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1377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144404</xdr:rowOff>
    </xdr:from>
    <xdr:to>
      <xdr:col>24</xdr:col>
      <xdr:colOff>114300</xdr:colOff>
      <xdr:row>78</xdr:row>
      <xdr:rowOff>74554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59331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163469</xdr:rowOff>
    </xdr:from>
    <xdr:to>
      <xdr:col>20</xdr:col>
      <xdr:colOff>38100</xdr:colOff>
      <xdr:row>78</xdr:row>
      <xdr:rowOff>93619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84746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5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158897</xdr:rowOff>
    </xdr:from>
    <xdr:to>
      <xdr:col>15</xdr:col>
      <xdr:colOff>101600</xdr:colOff>
      <xdr:row>78</xdr:row>
      <xdr:rowOff>89047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80174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164178</xdr:rowOff>
    </xdr:from>
    <xdr:to>
      <xdr:col>10</xdr:col>
      <xdr:colOff>165100</xdr:colOff>
      <xdr:row>78</xdr:row>
      <xdr:rowOff>94328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85455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161320</xdr:rowOff>
    </xdr:from>
    <xdr:to>
      <xdr:col>6</xdr:col>
      <xdr:colOff>38100</xdr:colOff>
      <xdr:row>78</xdr:row>
      <xdr:rowOff>91470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82597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5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127051</xdr:rowOff>
    </xdr:from>
    <xdr:to>
      <xdr:col>24</xdr:col>
      <xdr:colOff>63500</xdr:colOff>
      <xdr:row>94</xdr:row>
      <xdr:rowOff>23133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71901"/>
          <a:ext cx="838200" cy="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23133</xdr:rowOff>
    </xdr:from>
    <xdr:to>
      <xdr:col>19</xdr:col>
      <xdr:colOff>177800</xdr:colOff>
      <xdr:row>94</xdr:row>
      <xdr:rowOff>73140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39433"/>
          <a:ext cx="889000" cy="5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12064</xdr:rowOff>
    </xdr:from>
    <xdr:to>
      <xdr:col>15</xdr:col>
      <xdr:colOff>50800</xdr:colOff>
      <xdr:row>94</xdr:row>
      <xdr:rowOff>73140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128364"/>
          <a:ext cx="889000" cy="6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12064</xdr:rowOff>
    </xdr:from>
    <xdr:to>
      <xdr:col>10</xdr:col>
      <xdr:colOff>114300</xdr:colOff>
      <xdr:row>94</xdr:row>
      <xdr:rowOff>98361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28364"/>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76251</xdr:rowOff>
    </xdr:from>
    <xdr:to>
      <xdr:col>24</xdr:col>
      <xdr:colOff>114300</xdr:colOff>
      <xdr:row>94</xdr:row>
      <xdr:rowOff>6401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99128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7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143783</xdr:rowOff>
    </xdr:from>
    <xdr:to>
      <xdr:col>20</xdr:col>
      <xdr:colOff>38100</xdr:colOff>
      <xdr:row>94</xdr:row>
      <xdr:rowOff>73933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90460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8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22340</xdr:rowOff>
    </xdr:from>
    <xdr:to>
      <xdr:col>15</xdr:col>
      <xdr:colOff>101600</xdr:colOff>
      <xdr:row>94</xdr:row>
      <xdr:rowOff>123940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140467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132714</xdr:rowOff>
    </xdr:from>
    <xdr:to>
      <xdr:col>10</xdr:col>
      <xdr:colOff>165100</xdr:colOff>
      <xdr:row>94</xdr:row>
      <xdr:rowOff>62864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79391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8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47561</xdr:rowOff>
    </xdr:from>
    <xdr:to>
      <xdr:col>6</xdr:col>
      <xdr:colOff>38100</xdr:colOff>
      <xdr:row>94</xdr:row>
      <xdr:rowOff>149161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165688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147693</xdr:rowOff>
    </xdr:from>
    <xdr:to>
      <xdr:col>55</xdr:col>
      <xdr:colOff>0</xdr:colOff>
      <xdr:row>38</xdr:row>
      <xdr:rowOff>78679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48443"/>
          <a:ext cx="838200" cy="44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78679</xdr:rowOff>
    </xdr:from>
    <xdr:to>
      <xdr:col>50</xdr:col>
      <xdr:colOff>114300</xdr:colOff>
      <xdr:row>38</xdr:row>
      <xdr:rowOff>84055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93779"/>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84055</xdr:rowOff>
    </xdr:from>
    <xdr:to>
      <xdr:col>45</xdr:col>
      <xdr:colOff>177800</xdr:colOff>
      <xdr:row>38</xdr:row>
      <xdr:rowOff>91108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99155"/>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81266</xdr:rowOff>
    </xdr:from>
    <xdr:to>
      <xdr:col>41</xdr:col>
      <xdr:colOff>50800</xdr:colOff>
      <xdr:row>38</xdr:row>
      <xdr:rowOff>91108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96366"/>
          <a:ext cx="8890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96893</xdr:rowOff>
    </xdr:from>
    <xdr:to>
      <xdr:col>55</xdr:col>
      <xdr:colOff>50800</xdr:colOff>
      <xdr:row>36</xdr:row>
      <xdr:rowOff>27043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11820</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1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27879</xdr:rowOff>
    </xdr:from>
    <xdr:to>
      <xdr:col>50</xdr:col>
      <xdr:colOff>165100</xdr:colOff>
      <xdr:row>38</xdr:row>
      <xdr:rowOff>129479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4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120606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3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33255</xdr:rowOff>
    </xdr:from>
    <xdr:to>
      <xdr:col>46</xdr:col>
      <xdr:colOff>38100</xdr:colOff>
      <xdr:row>38</xdr:row>
      <xdr:rowOff>134855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125982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40308</xdr:rowOff>
    </xdr:from>
    <xdr:to>
      <xdr:col>41</xdr:col>
      <xdr:colOff>101600</xdr:colOff>
      <xdr:row>38</xdr:row>
      <xdr:rowOff>141908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133035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30466</xdr:rowOff>
    </xdr:from>
    <xdr:to>
      <xdr:col>36</xdr:col>
      <xdr:colOff>165100</xdr:colOff>
      <xdr:row>38</xdr:row>
      <xdr:rowOff>132066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123193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3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77667</xdr:rowOff>
    </xdr:from>
    <xdr:to>
      <xdr:col>55</xdr:col>
      <xdr:colOff>0</xdr:colOff>
      <xdr:row>57</xdr:row>
      <xdr:rowOff>148657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50317"/>
          <a:ext cx="838200" cy="7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77667</xdr:rowOff>
    </xdr:from>
    <xdr:to>
      <xdr:col>50</xdr:col>
      <xdr:colOff>114300</xdr:colOff>
      <xdr:row>57</xdr:row>
      <xdr:rowOff>146334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50317"/>
          <a:ext cx="889000" cy="6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146334</xdr:rowOff>
    </xdr:from>
    <xdr:to>
      <xdr:col>45</xdr:col>
      <xdr:colOff>177800</xdr:colOff>
      <xdr:row>58</xdr:row>
      <xdr:rowOff>27096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18984"/>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135179</xdr:rowOff>
    </xdr:from>
    <xdr:to>
      <xdr:col>41</xdr:col>
      <xdr:colOff>50800</xdr:colOff>
      <xdr:row>58</xdr:row>
      <xdr:rowOff>27096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07829"/>
          <a:ext cx="889000" cy="6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97857</xdr:rowOff>
    </xdr:from>
    <xdr:to>
      <xdr:col>55</xdr:col>
      <xdr:colOff>50800</xdr:colOff>
      <xdr:row>58</xdr:row>
      <xdr:rowOff>28007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12784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26867</xdr:rowOff>
    </xdr:from>
    <xdr:to>
      <xdr:col>50</xdr:col>
      <xdr:colOff>165100</xdr:colOff>
      <xdr:row>57</xdr:row>
      <xdr:rowOff>128467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119594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95534</xdr:rowOff>
    </xdr:from>
    <xdr:to>
      <xdr:col>46</xdr:col>
      <xdr:colOff>38100</xdr:colOff>
      <xdr:row>58</xdr:row>
      <xdr:rowOff>25684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16811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147746</xdr:rowOff>
    </xdr:from>
    <xdr:to>
      <xdr:col>41</xdr:col>
      <xdr:colOff>101600</xdr:colOff>
      <xdr:row>58</xdr:row>
      <xdr:rowOff>77896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69023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84379</xdr:rowOff>
    </xdr:from>
    <xdr:to>
      <xdr:col>36</xdr:col>
      <xdr:colOff>165100</xdr:colOff>
      <xdr:row>58</xdr:row>
      <xdr:rowOff>14529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5656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851</xdr:rowOff>
    </xdr:from>
    <xdr:to>
      <xdr:col>55</xdr:col>
      <xdr:colOff>0</xdr:colOff>
      <xdr:row>78</xdr:row>
      <xdr:rowOff>33413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73951"/>
          <a:ext cx="838200" cy="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150025</xdr:rowOff>
    </xdr:from>
    <xdr:to>
      <xdr:col>50</xdr:col>
      <xdr:colOff>114300</xdr:colOff>
      <xdr:row>78</xdr:row>
      <xdr:rowOff>33413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51675"/>
          <a:ext cx="889000" cy="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150025</xdr:rowOff>
    </xdr:from>
    <xdr:to>
      <xdr:col>45</xdr:col>
      <xdr:colOff>177800</xdr:colOff>
      <xdr:row>78</xdr:row>
      <xdr:rowOff>94602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351675"/>
          <a:ext cx="889000" cy="1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94602</xdr:rowOff>
    </xdr:from>
    <xdr:to>
      <xdr:col>41</xdr:col>
      <xdr:colOff>50800</xdr:colOff>
      <xdr:row>78</xdr:row>
      <xdr:rowOff>100279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67702"/>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121501</xdr:rowOff>
    </xdr:from>
    <xdr:to>
      <xdr:col>55</xdr:col>
      <xdr:colOff>50800</xdr:colOff>
      <xdr:row>78</xdr:row>
      <xdr:rowOff>51651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99928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154063</xdr:rowOff>
    </xdr:from>
    <xdr:to>
      <xdr:col>50</xdr:col>
      <xdr:colOff>165100</xdr:colOff>
      <xdr:row>78</xdr:row>
      <xdr:rowOff>84213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5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75340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4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99225</xdr:rowOff>
    </xdr:from>
    <xdr:to>
      <xdr:col>46</xdr:col>
      <xdr:colOff>38100</xdr:colOff>
      <xdr:row>78</xdr:row>
      <xdr:rowOff>29375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20502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39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43802</xdr:rowOff>
    </xdr:from>
    <xdr:to>
      <xdr:col>41</xdr:col>
      <xdr:colOff>101600</xdr:colOff>
      <xdr:row>78</xdr:row>
      <xdr:rowOff>145402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136529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0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49479</xdr:rowOff>
    </xdr:from>
    <xdr:to>
      <xdr:col>36</xdr:col>
      <xdr:colOff>165100</xdr:colOff>
      <xdr:row>78</xdr:row>
      <xdr:rowOff>151079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142206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1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42545</xdr:rowOff>
    </xdr:from>
    <xdr:to>
      <xdr:col>55</xdr:col>
      <xdr:colOff>0</xdr:colOff>
      <xdr:row>98</xdr:row>
      <xdr:rowOff>118227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844645"/>
          <a:ext cx="838200" cy="7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42545</xdr:rowOff>
    </xdr:from>
    <xdr:to>
      <xdr:col>50</xdr:col>
      <xdr:colOff>114300</xdr:colOff>
      <xdr:row>98</xdr:row>
      <xdr:rowOff>126944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44645"/>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105623</xdr:rowOff>
    </xdr:from>
    <xdr:to>
      <xdr:col>45</xdr:col>
      <xdr:colOff>177800</xdr:colOff>
      <xdr:row>98</xdr:row>
      <xdr:rowOff>126944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907723"/>
          <a:ext cx="889000" cy="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14412</xdr:rowOff>
    </xdr:from>
    <xdr:to>
      <xdr:col>41</xdr:col>
      <xdr:colOff>50800</xdr:colOff>
      <xdr:row>98</xdr:row>
      <xdr:rowOff>105623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16512"/>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67427</xdr:rowOff>
    </xdr:from>
    <xdr:to>
      <xdr:col>55</xdr:col>
      <xdr:colOff>50800</xdr:colOff>
      <xdr:row>98</xdr:row>
      <xdr:rowOff>169027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153804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163195</xdr:rowOff>
    </xdr:from>
    <xdr:to>
      <xdr:col>50</xdr:col>
      <xdr:colOff>165100</xdr:colOff>
      <xdr:row>98</xdr:row>
      <xdr:rowOff>93345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84472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76144</xdr:rowOff>
    </xdr:from>
    <xdr:to>
      <xdr:col>46</xdr:col>
      <xdr:colOff>38100</xdr:colOff>
      <xdr:row>99</xdr:row>
      <xdr:rowOff>6294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168871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54823</xdr:rowOff>
    </xdr:from>
    <xdr:to>
      <xdr:col>41</xdr:col>
      <xdr:colOff>101600</xdr:colOff>
      <xdr:row>98</xdr:row>
      <xdr:rowOff>156423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147550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4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135062</xdr:rowOff>
    </xdr:from>
    <xdr:to>
      <xdr:col>36</xdr:col>
      <xdr:colOff>165100</xdr:colOff>
      <xdr:row>98</xdr:row>
      <xdr:rowOff>65212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56339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5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108724</xdr:rowOff>
    </xdr:from>
    <xdr:to>
      <xdr:col>85</xdr:col>
      <xdr:colOff>127000</xdr:colOff>
      <xdr:row>38</xdr:row>
      <xdr:rowOff>144463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23824"/>
          <a:ext cx="8382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102305</xdr:rowOff>
    </xdr:from>
    <xdr:to>
      <xdr:col>81</xdr:col>
      <xdr:colOff>50800</xdr:colOff>
      <xdr:row>38</xdr:row>
      <xdr:rowOff>144463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17405"/>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11474</xdr:rowOff>
    </xdr:from>
    <xdr:to>
      <xdr:col>76</xdr:col>
      <xdr:colOff>114300</xdr:colOff>
      <xdr:row>38</xdr:row>
      <xdr:rowOff>102305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5840774"/>
          <a:ext cx="889000" cy="7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11474</xdr:rowOff>
    </xdr:from>
    <xdr:to>
      <xdr:col>71</xdr:col>
      <xdr:colOff>177800</xdr:colOff>
      <xdr:row>36</xdr:row>
      <xdr:rowOff>118154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5840774"/>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170997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57924</xdr:rowOff>
    </xdr:from>
    <xdr:to>
      <xdr:col>85</xdr:col>
      <xdr:colOff>177800</xdr:colOff>
      <xdr:row>38</xdr:row>
      <xdr:rowOff>159524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20711</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3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93663</xdr:rowOff>
    </xdr:from>
    <xdr:to>
      <xdr:col>81</xdr:col>
      <xdr:colOff>101600</xdr:colOff>
      <xdr:row>39</xdr:row>
      <xdr:rowOff>23813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14940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0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51505</xdr:rowOff>
    </xdr:from>
    <xdr:to>
      <xdr:col>76</xdr:col>
      <xdr:colOff>165100</xdr:colOff>
      <xdr:row>38</xdr:row>
      <xdr:rowOff>153105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169632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4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132124</xdr:rowOff>
    </xdr:from>
    <xdr:to>
      <xdr:col>72</xdr:col>
      <xdr:colOff>38100</xdr:colOff>
      <xdr:row>34</xdr:row>
      <xdr:rowOff>62274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57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78801</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55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67354</xdr:rowOff>
    </xdr:from>
    <xdr:to>
      <xdr:col>67</xdr:col>
      <xdr:colOff>101600</xdr:colOff>
      <xdr:row>36</xdr:row>
      <xdr:rowOff>168954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2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14031</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601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129482</xdr:rowOff>
    </xdr:from>
    <xdr:to>
      <xdr:col>85</xdr:col>
      <xdr:colOff>127000</xdr:colOff>
      <xdr:row>76</xdr:row>
      <xdr:rowOff>140827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59682"/>
          <a:ext cx="8382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119895</xdr:rowOff>
    </xdr:from>
    <xdr:to>
      <xdr:col>81</xdr:col>
      <xdr:colOff>50800</xdr:colOff>
      <xdr:row>76</xdr:row>
      <xdr:rowOff>140827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50095"/>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113412</xdr:rowOff>
    </xdr:from>
    <xdr:to>
      <xdr:col>76</xdr:col>
      <xdr:colOff>114300</xdr:colOff>
      <xdr:row>76</xdr:row>
      <xdr:rowOff>119895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43612"/>
          <a:ext cx="8890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113412</xdr:rowOff>
    </xdr:from>
    <xdr:to>
      <xdr:col>71</xdr:col>
      <xdr:colOff>177800</xdr:colOff>
      <xdr:row>76</xdr:row>
      <xdr:rowOff>130975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43612"/>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78682</xdr:rowOff>
    </xdr:from>
    <xdr:to>
      <xdr:col>85</xdr:col>
      <xdr:colOff>177800</xdr:colOff>
      <xdr:row>77</xdr:row>
      <xdr:rowOff>8832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0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101558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90027</xdr:rowOff>
    </xdr:from>
    <xdr:to>
      <xdr:col>81</xdr:col>
      <xdr:colOff>101600</xdr:colOff>
      <xdr:row>77</xdr:row>
      <xdr:rowOff>20177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69095</xdr:rowOff>
    </xdr:from>
    <xdr:to>
      <xdr:col>76</xdr:col>
      <xdr:colOff>165100</xdr:colOff>
      <xdr:row>76</xdr:row>
      <xdr:rowOff>170695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15773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7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62612</xdr:rowOff>
    </xdr:from>
    <xdr:to>
      <xdr:col>72</xdr:col>
      <xdr:colOff>38100</xdr:colOff>
      <xdr:row>76</xdr:row>
      <xdr:rowOff>164212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9288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80175</xdr:rowOff>
    </xdr:from>
    <xdr:to>
      <xdr:col>67</xdr:col>
      <xdr:colOff>101600</xdr:colOff>
      <xdr:row>77</xdr:row>
      <xdr:rowOff>10325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26852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75209</xdr:rowOff>
    </xdr:from>
    <xdr:to>
      <xdr:col>85</xdr:col>
      <xdr:colOff>127000</xdr:colOff>
      <xdr:row>98</xdr:row>
      <xdr:rowOff>118517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05859"/>
          <a:ext cx="838200" cy="2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108471</xdr:rowOff>
    </xdr:from>
    <xdr:to>
      <xdr:col>81</xdr:col>
      <xdr:colOff>50800</xdr:colOff>
      <xdr:row>98</xdr:row>
      <xdr:rowOff>118517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10571"/>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108471</xdr:rowOff>
    </xdr:from>
    <xdr:to>
      <xdr:col>76</xdr:col>
      <xdr:colOff>114300</xdr:colOff>
      <xdr:row>99</xdr:row>
      <xdr:rowOff>20740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10571"/>
          <a:ext cx="889000" cy="8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11849</xdr:rowOff>
    </xdr:from>
    <xdr:to>
      <xdr:col>71</xdr:col>
      <xdr:colOff>177800</xdr:colOff>
      <xdr:row>99</xdr:row>
      <xdr:rowOff>20740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8539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24409</xdr:rowOff>
    </xdr:from>
    <xdr:to>
      <xdr:col>85</xdr:col>
      <xdr:colOff>177800</xdr:colOff>
      <xdr:row>97</xdr:row>
      <xdr:rowOff>126009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47286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0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67717</xdr:rowOff>
    </xdr:from>
    <xdr:to>
      <xdr:col>81</xdr:col>
      <xdr:colOff>101600</xdr:colOff>
      <xdr:row>98</xdr:row>
      <xdr:rowOff>169317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160444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6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57671</xdr:rowOff>
    </xdr:from>
    <xdr:to>
      <xdr:col>76</xdr:col>
      <xdr:colOff>165100</xdr:colOff>
      <xdr:row>98</xdr:row>
      <xdr:rowOff>159271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150398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141390</xdr:rowOff>
    </xdr:from>
    <xdr:to>
      <xdr:col>72</xdr:col>
      <xdr:colOff>38100</xdr:colOff>
      <xdr:row>99</xdr:row>
      <xdr:rowOff>71540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62667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132499</xdr:rowOff>
    </xdr:from>
    <xdr:to>
      <xdr:col>67</xdr:col>
      <xdr:colOff>101600</xdr:colOff>
      <xdr:row>99</xdr:row>
      <xdr:rowOff>62649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3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53776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2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140995</xdr:rowOff>
    </xdr:from>
    <xdr:to>
      <xdr:col>116</xdr:col>
      <xdr:colOff>63500</xdr:colOff>
      <xdr:row>38</xdr:row>
      <xdr:rowOff>6350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484645"/>
          <a:ext cx="8382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55804</xdr:rowOff>
    </xdr:from>
    <xdr:to>
      <xdr:col>111</xdr:col>
      <xdr:colOff>177800</xdr:colOff>
      <xdr:row>37</xdr:row>
      <xdr:rowOff>140995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399454"/>
          <a:ext cx="889000" cy="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55804</xdr:rowOff>
    </xdr:from>
    <xdr:to>
      <xdr:col>107</xdr:col>
      <xdr:colOff>50800</xdr:colOff>
      <xdr:row>37</xdr:row>
      <xdr:rowOff>64262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39945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41745</xdr:rowOff>
    </xdr:from>
    <xdr:to>
      <xdr:col>102</xdr:col>
      <xdr:colOff>114300</xdr:colOff>
      <xdr:row>37</xdr:row>
      <xdr:rowOff>64262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385395"/>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127000</xdr:rowOff>
    </xdr:from>
    <xdr:to>
      <xdr:col>116</xdr:col>
      <xdr:colOff>114300</xdr:colOff>
      <xdr:row>38</xdr:row>
      <xdr:rowOff>57150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149877</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3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90195</xdr:rowOff>
    </xdr:from>
    <xdr:to>
      <xdr:col>112</xdr:col>
      <xdr:colOff>38100</xdr:colOff>
      <xdr:row>38</xdr:row>
      <xdr:rowOff>20345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36872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2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5004</xdr:rowOff>
    </xdr:from>
    <xdr:to>
      <xdr:col>107</xdr:col>
      <xdr:colOff>101600</xdr:colOff>
      <xdr:row>37</xdr:row>
      <xdr:rowOff>106604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3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123131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12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13462</xdr:rowOff>
    </xdr:from>
    <xdr:to>
      <xdr:col>102</xdr:col>
      <xdr:colOff>165100</xdr:colOff>
      <xdr:row>37</xdr:row>
      <xdr:rowOff>115062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131589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1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162395</xdr:rowOff>
    </xdr:from>
    <xdr:to>
      <xdr:col>98</xdr:col>
      <xdr:colOff>38100</xdr:colOff>
      <xdr:row>37</xdr:row>
      <xdr:rowOff>92545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109072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0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134854</xdr:rowOff>
    </xdr:from>
    <xdr:to>
      <xdr:col>116</xdr:col>
      <xdr:colOff>63500</xdr:colOff>
      <xdr:row>58</xdr:row>
      <xdr:rowOff>136408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78954"/>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134854</xdr:rowOff>
    </xdr:from>
    <xdr:to>
      <xdr:col>111</xdr:col>
      <xdr:colOff>177800</xdr:colOff>
      <xdr:row>58</xdr:row>
      <xdr:rowOff>134945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7895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134945</xdr:rowOff>
    </xdr:from>
    <xdr:to>
      <xdr:col>107</xdr:col>
      <xdr:colOff>50800</xdr:colOff>
      <xdr:row>58</xdr:row>
      <xdr:rowOff>134991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7904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131196</xdr:rowOff>
    </xdr:from>
    <xdr:to>
      <xdr:col>102</xdr:col>
      <xdr:colOff>114300</xdr:colOff>
      <xdr:row>58</xdr:row>
      <xdr:rowOff>134991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7529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85608</xdr:rowOff>
    </xdr:from>
    <xdr:to>
      <xdr:col>116</xdr:col>
      <xdr:colOff>114300</xdr:colOff>
      <xdr:row>59</xdr:row>
      <xdr:rowOff>15758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535</xdr:rowOff>
    </xdr:from>
    <xdr:ext cx="313932"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44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84054</xdr:rowOff>
    </xdr:from>
    <xdr:to>
      <xdr:col>112</xdr:col>
      <xdr:colOff>38100</xdr:colOff>
      <xdr:row>59</xdr:row>
      <xdr:rowOff>14204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5331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84145</xdr:rowOff>
    </xdr:from>
    <xdr:to>
      <xdr:col>107</xdr:col>
      <xdr:colOff>101600</xdr:colOff>
      <xdr:row>59</xdr:row>
      <xdr:rowOff>14295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5422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2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84191</xdr:rowOff>
    </xdr:from>
    <xdr:to>
      <xdr:col>102</xdr:col>
      <xdr:colOff>165100</xdr:colOff>
      <xdr:row>59</xdr:row>
      <xdr:rowOff>14341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5468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21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80396</xdr:rowOff>
    </xdr:from>
    <xdr:to>
      <xdr:col>98</xdr:col>
      <xdr:colOff>38100</xdr:colOff>
      <xdr:row>59</xdr:row>
      <xdr:rowOff>10546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1673</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1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123946</xdr:rowOff>
    </xdr:from>
    <xdr:to>
      <xdr:col>116</xdr:col>
      <xdr:colOff>63500</xdr:colOff>
      <xdr:row>76</xdr:row>
      <xdr:rowOff>133432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54146"/>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108210</xdr:rowOff>
    </xdr:from>
    <xdr:to>
      <xdr:col>111</xdr:col>
      <xdr:colOff>177800</xdr:colOff>
      <xdr:row>76</xdr:row>
      <xdr:rowOff>123946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38410"/>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108210</xdr:rowOff>
    </xdr:from>
    <xdr:to>
      <xdr:col>107</xdr:col>
      <xdr:colOff>50800</xdr:colOff>
      <xdr:row>77</xdr:row>
      <xdr:rowOff>28524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38410"/>
          <a:ext cx="889000" cy="9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11722</xdr:rowOff>
    </xdr:from>
    <xdr:to>
      <xdr:col>102</xdr:col>
      <xdr:colOff>114300</xdr:colOff>
      <xdr:row>77</xdr:row>
      <xdr:rowOff>28524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1337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82632</xdr:rowOff>
    </xdr:from>
    <xdr:to>
      <xdr:col>116</xdr:col>
      <xdr:colOff>114300</xdr:colOff>
      <xdr:row>77</xdr:row>
      <xdr:rowOff>12782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61059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9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73146</xdr:rowOff>
    </xdr:from>
    <xdr:to>
      <xdr:col>112</xdr:col>
      <xdr:colOff>38100</xdr:colOff>
      <xdr:row>77</xdr:row>
      <xdr:rowOff>3296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165873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57410</xdr:rowOff>
    </xdr:from>
    <xdr:to>
      <xdr:col>107</xdr:col>
      <xdr:colOff>101600</xdr:colOff>
      <xdr:row>76</xdr:row>
      <xdr:rowOff>159010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150137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149174</xdr:rowOff>
    </xdr:from>
    <xdr:to>
      <xdr:col>102</xdr:col>
      <xdr:colOff>165100</xdr:colOff>
      <xdr:row>77</xdr:row>
      <xdr:rowOff>79324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70451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7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132372</xdr:rowOff>
    </xdr:from>
    <xdr:to>
      <xdr:col>98</xdr:col>
      <xdr:colOff>38100</xdr:colOff>
      <xdr:row>77</xdr:row>
      <xdr:rowOff>62522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53649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5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a:t>
          </a:r>
          <a:r>
            <a:rPr kumimoji="1" lang="en-US" altLang="ja-JP" sz="1100">
              <a:latin typeface="ＭＳ Ｐゴシック" panose="020B0600070205080204" pitchFamily="50" charset="-128"/>
              <a:ea typeface="ＭＳ Ｐゴシック" panose="020B0600070205080204" pitchFamily="50" charset="-128"/>
            </a:rPr>
            <a:t>16,332,490</a:t>
          </a:r>
          <a:r>
            <a:rPr kumimoji="1" lang="ja-JP" altLang="en-US" sz="1100">
              <a:latin typeface="ＭＳ Ｐゴシック" panose="020B0600070205080204" pitchFamily="50" charset="-128"/>
              <a:ea typeface="ＭＳ Ｐゴシック" panose="020B0600070205080204" pitchFamily="50" charset="-128"/>
            </a:rPr>
            <a:t>千円で住民一人当たり</a:t>
          </a:r>
          <a:r>
            <a:rPr kumimoji="1" lang="en-US" altLang="ja-JP" sz="1100">
              <a:latin typeface="ＭＳ Ｐゴシック" panose="020B0600070205080204" pitchFamily="50" charset="-128"/>
              <a:ea typeface="ＭＳ Ｐゴシック" panose="020B0600070205080204" pitchFamily="50" charset="-128"/>
            </a:rPr>
            <a:t>586,108</a:t>
          </a:r>
          <a:r>
            <a:rPr kumimoji="1" lang="ja-JP" altLang="en-US" sz="11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92,198</a:t>
          </a:r>
          <a:r>
            <a:rPr kumimoji="1" lang="ja-JP" altLang="en-US" sz="1100">
              <a:latin typeface="ＭＳ Ｐゴシック" panose="020B0600070205080204" pitchFamily="50" charset="-128"/>
              <a:ea typeface="ＭＳ Ｐゴシック" panose="020B0600070205080204" pitchFamily="50" charset="-128"/>
            </a:rPr>
            <a:t>円で、類似団体内平均値と比べ高い水準で推移している。令和２年度においては、会計年度任用職員に係る人件費が皆増したことに加え、分母である人口数の減も相まって、さらに高い水準となっている。業務の更なる効率化を図るとともに、会計年度任用職員が行う業務について、民間委託等を進めることで人件費の抑制を図る。扶助費は、住民一人当たり</a:t>
          </a:r>
          <a:r>
            <a:rPr kumimoji="1" lang="en-US" altLang="ja-JP" sz="1100">
              <a:latin typeface="ＭＳ Ｐゴシック" panose="020B0600070205080204" pitchFamily="50" charset="-128"/>
              <a:ea typeface="ＭＳ Ｐゴシック" panose="020B0600070205080204" pitchFamily="50" charset="-128"/>
            </a:rPr>
            <a:t>89,664</a:t>
          </a:r>
          <a:r>
            <a:rPr kumimoji="1" lang="ja-JP" altLang="en-US" sz="1100">
              <a:latin typeface="ＭＳ Ｐゴシック" panose="020B0600070205080204" pitchFamily="50" charset="-128"/>
              <a:ea typeface="ＭＳ Ｐゴシック" panose="020B0600070205080204" pitchFamily="50" charset="-128"/>
            </a:rPr>
            <a:t>円で、ひとり親世帯臨時特別給付金等のコロナ対策給付費や、障害福祉サービス費等給付費が増加したことなどにより前年度よりも増加しており、類似団体内平均値と比較しても依然として高い水準となっている。物件費は、住民一人当たり</a:t>
          </a:r>
          <a:r>
            <a:rPr kumimoji="1" lang="en-US" altLang="ja-JP" sz="1100">
              <a:latin typeface="ＭＳ Ｐゴシック" panose="020B0600070205080204" pitchFamily="50" charset="-128"/>
              <a:ea typeface="ＭＳ Ｐゴシック" panose="020B0600070205080204" pitchFamily="50" charset="-128"/>
            </a:rPr>
            <a:t>76,285</a:t>
          </a:r>
          <a:r>
            <a:rPr kumimoji="1" lang="ja-JP" altLang="en-US" sz="1100">
              <a:latin typeface="ＭＳ Ｐゴシック" panose="020B0600070205080204" pitchFamily="50" charset="-128"/>
              <a:ea typeface="ＭＳ Ｐゴシック" panose="020B0600070205080204" pitchFamily="50" charset="-128"/>
            </a:rPr>
            <a:t>円で、</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スクール構想に基づく小中学校</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台タブレット端末の購入等の</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関連経費の増加により前年度よりも増加し、類似団体内平均値を上回った。教育</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関連経費は今後も増加が見込まれることから、物件費全体で経費の縮減を図っていく必要がある。補助費等は類似団体内平均値と比較すると低い水準となっているが、特別定額給付金の皆増等により前年度よりも大きく増加し、住民一人当たり</a:t>
          </a:r>
          <a:r>
            <a:rPr kumimoji="1" lang="en-US" altLang="ja-JP" sz="1100">
              <a:latin typeface="ＭＳ Ｐゴシック" panose="020B0600070205080204" pitchFamily="50" charset="-128"/>
              <a:ea typeface="ＭＳ Ｐゴシック" panose="020B0600070205080204" pitchFamily="50" charset="-128"/>
            </a:rPr>
            <a:t>152,902</a:t>
          </a:r>
          <a:r>
            <a:rPr kumimoji="1" lang="ja-JP" altLang="en-US" sz="1100">
              <a:latin typeface="ＭＳ Ｐゴシック" panose="020B0600070205080204" pitchFamily="50" charset="-128"/>
              <a:ea typeface="ＭＳ Ｐゴシック" panose="020B0600070205080204" pitchFamily="50" charset="-128"/>
            </a:rPr>
            <a:t>円となった。新型コロナ関連の補助金等により一時的に補助費等の規模が大きくなっているものの、それ以外の補助金・負担金等に関しては、引き続き補助金等の必要性と効果の検証により抑制を図っていく。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35,541</a:t>
          </a:r>
          <a:r>
            <a:rPr kumimoji="1" lang="ja-JP" altLang="en-US" sz="1100">
              <a:latin typeface="ＭＳ Ｐゴシック" panose="020B0600070205080204" pitchFamily="50" charset="-128"/>
              <a:ea typeface="ＭＳ Ｐゴシック" panose="020B0600070205080204" pitchFamily="50" charset="-128"/>
            </a:rPr>
            <a:t>円で、類似団体内平均値と比べ低い水準となっているが、将来世代への負担の先送りが顕著とならないよう留意し、公共施設等総合管理計画や統一的な基準による財務書類等を活用しながら計画的に既存施設の長寿命化や集約化・複合化、機能の最適化を進めていく必要がある。公債費は、住民一人当たり</a:t>
          </a:r>
          <a:r>
            <a:rPr kumimoji="1" lang="en-US" altLang="ja-JP" sz="1100">
              <a:latin typeface="ＭＳ Ｐゴシック" panose="020B0600070205080204" pitchFamily="50" charset="-128"/>
              <a:ea typeface="ＭＳ Ｐゴシック" panose="020B0600070205080204" pitchFamily="50" charset="-128"/>
            </a:rPr>
            <a:t>56,341</a:t>
          </a:r>
          <a:r>
            <a:rPr kumimoji="1" lang="ja-JP" altLang="en-US" sz="1100">
              <a:latin typeface="ＭＳ Ｐゴシック" panose="020B0600070205080204" pitchFamily="50" charset="-128"/>
              <a:ea typeface="ＭＳ Ｐゴシック" panose="020B0600070205080204" pitchFamily="50" charset="-128"/>
            </a:rPr>
            <a:t>円で、旧高萩市住宅公社改革推進債（三セク債）の利率見直しと併せて</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百万円の繰上償還を行ったことなどにより前年度よりも増加した。今後、幼保一元化を進めるための認定こども園整備等による新たな地方債発行を予定していることや、老朽化した公共施設の更新等の財源として地方債発行が見込まれることから、引き続き既存事業の徹底的な見直しと事業の再構築により圧縮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27,866
27,637
193.58
16,829,238
16,332,490
399,584
7,405,949
13,342,770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4826</xdr:rowOff>
    </xdr:from>
    <xdr:to>
      <xdr:col>24</xdr:col>
      <xdr:colOff>63500</xdr:colOff>
      <xdr:row>34</xdr:row>
      <xdr:rowOff>126311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34126"/>
          <a:ext cx="8382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4826</xdr:rowOff>
    </xdr:from>
    <xdr:to>
      <xdr:col>19</xdr:col>
      <xdr:colOff>177800</xdr:colOff>
      <xdr:row>34</xdr:row>
      <xdr:rowOff>12990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3412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12990</xdr:rowOff>
    </xdr:from>
    <xdr:to>
      <xdr:col>15</xdr:col>
      <xdr:colOff>50800</xdr:colOff>
      <xdr:row>34</xdr:row>
      <xdr:rowOff>17236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4229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17236</xdr:rowOff>
    </xdr:from>
    <xdr:to>
      <xdr:col>10</xdr:col>
      <xdr:colOff>114300</xdr:colOff>
      <xdr:row>34</xdr:row>
      <xdr:rowOff>52832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46536"/>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75511</xdr:rowOff>
    </xdr:from>
    <xdr:to>
      <xdr:col>24</xdr:col>
      <xdr:colOff>114300</xdr:colOff>
      <xdr:row>35</xdr:row>
      <xdr:rowOff>5661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0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98388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5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125476</xdr:rowOff>
    </xdr:from>
    <xdr:to>
      <xdr:col>20</xdr:col>
      <xdr:colOff>38100</xdr:colOff>
      <xdr:row>34</xdr:row>
      <xdr:rowOff>55626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72153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133640</xdr:rowOff>
    </xdr:from>
    <xdr:to>
      <xdr:col>15</xdr:col>
      <xdr:colOff>101600</xdr:colOff>
      <xdr:row>34</xdr:row>
      <xdr:rowOff>63790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80317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6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137886</xdr:rowOff>
    </xdr:from>
    <xdr:to>
      <xdr:col>10</xdr:col>
      <xdr:colOff>165100</xdr:colOff>
      <xdr:row>34</xdr:row>
      <xdr:rowOff>68036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84563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2032</xdr:rowOff>
    </xdr:from>
    <xdr:to>
      <xdr:col>6</xdr:col>
      <xdr:colOff>38100</xdr:colOff>
      <xdr:row>34</xdr:row>
      <xdr:rowOff>103632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120159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53132</xdr:rowOff>
    </xdr:from>
    <xdr:to>
      <xdr:col>24</xdr:col>
      <xdr:colOff>63500</xdr:colOff>
      <xdr:row>58</xdr:row>
      <xdr:rowOff>86760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54332"/>
          <a:ext cx="838200" cy="3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86760</xdr:rowOff>
    </xdr:from>
    <xdr:to>
      <xdr:col>19</xdr:col>
      <xdr:colOff>177800</xdr:colOff>
      <xdr:row>58</xdr:row>
      <xdr:rowOff>101824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30860"/>
          <a:ext cx="889000" cy="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101824</xdr:rowOff>
    </xdr:from>
    <xdr:to>
      <xdr:col>15</xdr:col>
      <xdr:colOff>50800</xdr:colOff>
      <xdr:row>58</xdr:row>
      <xdr:rowOff>112961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45924"/>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98820</xdr:rowOff>
    </xdr:from>
    <xdr:to>
      <xdr:col>10</xdr:col>
      <xdr:colOff>114300</xdr:colOff>
      <xdr:row>58</xdr:row>
      <xdr:rowOff>112961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42920"/>
          <a:ext cx="889000" cy="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2332</xdr:rowOff>
    </xdr:from>
    <xdr:to>
      <xdr:col>24</xdr:col>
      <xdr:colOff>114300</xdr:colOff>
      <xdr:row>56</xdr:row>
      <xdr:rowOff>103932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102929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3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35960</xdr:rowOff>
    </xdr:from>
    <xdr:to>
      <xdr:col>20</xdr:col>
      <xdr:colOff>38100</xdr:colOff>
      <xdr:row>58</xdr:row>
      <xdr:rowOff>137560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128687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7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51024</xdr:rowOff>
    </xdr:from>
    <xdr:to>
      <xdr:col>15</xdr:col>
      <xdr:colOff>101600</xdr:colOff>
      <xdr:row>58</xdr:row>
      <xdr:rowOff>152624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143751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8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62161</xdr:rowOff>
    </xdr:from>
    <xdr:to>
      <xdr:col>10</xdr:col>
      <xdr:colOff>165100</xdr:colOff>
      <xdr:row>58</xdr:row>
      <xdr:rowOff>163761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154888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9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48020</xdr:rowOff>
    </xdr:from>
    <xdr:to>
      <xdr:col>6</xdr:col>
      <xdr:colOff>38100</xdr:colOff>
      <xdr:row>58</xdr:row>
      <xdr:rowOff>149620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140747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8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107810</xdr:rowOff>
    </xdr:from>
    <xdr:to>
      <xdr:col>24</xdr:col>
      <xdr:colOff>63500</xdr:colOff>
      <xdr:row>76</xdr:row>
      <xdr:rowOff>55102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2966560"/>
          <a:ext cx="838200" cy="1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107810</xdr:rowOff>
    </xdr:from>
    <xdr:to>
      <xdr:col>19</xdr:col>
      <xdr:colOff>177800</xdr:colOff>
      <xdr:row>77</xdr:row>
      <xdr:rowOff>68752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966560"/>
          <a:ext cx="889000" cy="3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68752</xdr:rowOff>
    </xdr:from>
    <xdr:to>
      <xdr:col>15</xdr:col>
      <xdr:colOff>50800</xdr:colOff>
      <xdr:row>77</xdr:row>
      <xdr:rowOff>105998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270402"/>
          <a:ext cx="889000" cy="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105998</xdr:rowOff>
    </xdr:from>
    <xdr:to>
      <xdr:col>10</xdr:col>
      <xdr:colOff>114300</xdr:colOff>
      <xdr:row>77</xdr:row>
      <xdr:rowOff>171084</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307648"/>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4302</xdr:rowOff>
    </xdr:from>
    <xdr:to>
      <xdr:col>24</xdr:col>
      <xdr:colOff>114300</xdr:colOff>
      <xdr:row>76</xdr:row>
      <xdr:rowOff>105902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154179</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57010</xdr:rowOff>
    </xdr:from>
    <xdr:to>
      <xdr:col>20</xdr:col>
      <xdr:colOff>38100</xdr:colOff>
      <xdr:row>75</xdr:row>
      <xdr:rowOff>158610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9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3687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69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17952</xdr:rowOff>
    </xdr:from>
    <xdr:to>
      <xdr:col>15</xdr:col>
      <xdr:colOff>101600</xdr:colOff>
      <xdr:row>77</xdr:row>
      <xdr:rowOff>119552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2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110679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31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55198</xdr:rowOff>
    </xdr:from>
    <xdr:to>
      <xdr:col>10</xdr:col>
      <xdr:colOff>165100</xdr:colOff>
      <xdr:row>77</xdr:row>
      <xdr:rowOff>156798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147925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3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120284</xdr:rowOff>
    </xdr:from>
    <xdr:to>
      <xdr:col>6</xdr:col>
      <xdr:colOff>38100</xdr:colOff>
      <xdr:row>78</xdr:row>
      <xdr:rowOff>50434</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41561</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1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109144</xdr:rowOff>
    </xdr:from>
    <xdr:to>
      <xdr:col>24</xdr:col>
      <xdr:colOff>63500</xdr:colOff>
      <xdr:row>98</xdr:row>
      <xdr:rowOff>165545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911244"/>
          <a:ext cx="838200" cy="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165545</xdr:rowOff>
    </xdr:from>
    <xdr:to>
      <xdr:col>19</xdr:col>
      <xdr:colOff>177800</xdr:colOff>
      <xdr:row>99</xdr:row>
      <xdr:rowOff>40805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967645"/>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40805</xdr:rowOff>
    </xdr:from>
    <xdr:to>
      <xdr:col>15</xdr:col>
      <xdr:colOff>50800</xdr:colOff>
      <xdr:row>99</xdr:row>
      <xdr:rowOff>64923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7014355"/>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64923</xdr:rowOff>
    </xdr:from>
    <xdr:to>
      <xdr:col>10</xdr:col>
      <xdr:colOff>114300</xdr:colOff>
      <xdr:row>99</xdr:row>
      <xdr:rowOff>80950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7038473"/>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58344</xdr:rowOff>
    </xdr:from>
    <xdr:to>
      <xdr:col>24</xdr:col>
      <xdr:colOff>114300</xdr:colOff>
      <xdr:row>98</xdr:row>
      <xdr:rowOff>159944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36771</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3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114745</xdr:rowOff>
    </xdr:from>
    <xdr:to>
      <xdr:col>20</xdr:col>
      <xdr:colOff>38100</xdr:colOff>
      <xdr:row>99</xdr:row>
      <xdr:rowOff>44895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36022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161455</xdr:rowOff>
    </xdr:from>
    <xdr:to>
      <xdr:col>15</xdr:col>
      <xdr:colOff>101600</xdr:colOff>
      <xdr:row>99</xdr:row>
      <xdr:rowOff>91605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82732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5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14123</xdr:rowOff>
    </xdr:from>
    <xdr:to>
      <xdr:col>10</xdr:col>
      <xdr:colOff>165100</xdr:colOff>
      <xdr:row>99</xdr:row>
      <xdr:rowOff>115723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106850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30150</xdr:rowOff>
    </xdr:from>
    <xdr:to>
      <xdr:col>6</xdr:col>
      <xdr:colOff>38100</xdr:colOff>
      <xdr:row>99</xdr:row>
      <xdr:rowOff>131750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70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122877</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60833</xdr:rowOff>
    </xdr:from>
    <xdr:to>
      <xdr:col>55</xdr:col>
      <xdr:colOff>0</xdr:colOff>
      <xdr:row>38</xdr:row>
      <xdr:rowOff>62205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7593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62205</xdr:rowOff>
    </xdr:from>
    <xdr:to>
      <xdr:col>50</xdr:col>
      <xdr:colOff>114300</xdr:colOff>
      <xdr:row>38</xdr:row>
      <xdr:rowOff>63347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7730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63347</xdr:rowOff>
    </xdr:from>
    <xdr:to>
      <xdr:col>45</xdr:col>
      <xdr:colOff>177800</xdr:colOff>
      <xdr:row>38</xdr:row>
      <xdr:rowOff>64719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7844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64719</xdr:rowOff>
    </xdr:from>
    <xdr:to>
      <xdr:col>41</xdr:col>
      <xdr:colOff>50800</xdr:colOff>
      <xdr:row>38</xdr:row>
      <xdr:rowOff>65634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7981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10033</xdr:rowOff>
    </xdr:from>
    <xdr:to>
      <xdr:col>55</xdr:col>
      <xdr:colOff>50800</xdr:colOff>
      <xdr:row>38</xdr:row>
      <xdr:rowOff>111633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96410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40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11405</xdr:rowOff>
    </xdr:from>
    <xdr:to>
      <xdr:col>50</xdr:col>
      <xdr:colOff>165100</xdr:colOff>
      <xdr:row>38</xdr:row>
      <xdr:rowOff>113005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104132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12547</xdr:rowOff>
    </xdr:from>
    <xdr:to>
      <xdr:col>46</xdr:col>
      <xdr:colOff>38100</xdr:colOff>
      <xdr:row>38</xdr:row>
      <xdr:rowOff>114147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105274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2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13919</xdr:rowOff>
    </xdr:from>
    <xdr:to>
      <xdr:col>41</xdr:col>
      <xdr:colOff>101600</xdr:colOff>
      <xdr:row>38</xdr:row>
      <xdr:rowOff>115519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106646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14834</xdr:rowOff>
    </xdr:from>
    <xdr:to>
      <xdr:col>36</xdr:col>
      <xdr:colOff>165100</xdr:colOff>
      <xdr:row>38</xdr:row>
      <xdr:rowOff>116434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107561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2521</xdr:rowOff>
    </xdr:from>
    <xdr:to>
      <xdr:col>55</xdr:col>
      <xdr:colOff>0</xdr:colOff>
      <xdr:row>58</xdr:row>
      <xdr:rowOff>3397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946621"/>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134289</xdr:rowOff>
    </xdr:from>
    <xdr:to>
      <xdr:col>50</xdr:col>
      <xdr:colOff>114300</xdr:colOff>
      <xdr:row>58</xdr:row>
      <xdr:rowOff>3397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06939"/>
          <a:ext cx="8890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134289</xdr:rowOff>
    </xdr:from>
    <xdr:to>
      <xdr:col>45</xdr:col>
      <xdr:colOff>177800</xdr:colOff>
      <xdr:row>58</xdr:row>
      <xdr:rowOff>63976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06939"/>
          <a:ext cx="889000" cy="10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63976</xdr:rowOff>
    </xdr:from>
    <xdr:to>
      <xdr:col>41</xdr:col>
      <xdr:colOff>50800</xdr:colOff>
      <xdr:row>58</xdr:row>
      <xdr:rowOff>68320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1000807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123171</xdr:rowOff>
    </xdr:from>
    <xdr:to>
      <xdr:col>55</xdr:col>
      <xdr:colOff>50800</xdr:colOff>
      <xdr:row>58</xdr:row>
      <xdr:rowOff>53321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101598</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124047</xdr:rowOff>
    </xdr:from>
    <xdr:to>
      <xdr:col>50</xdr:col>
      <xdr:colOff>165100</xdr:colOff>
      <xdr:row>58</xdr:row>
      <xdr:rowOff>54197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45324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83489</xdr:rowOff>
    </xdr:from>
    <xdr:to>
      <xdr:col>46</xdr:col>
      <xdr:colOff>38100</xdr:colOff>
      <xdr:row>58</xdr:row>
      <xdr:rowOff>13639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4766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13176</xdr:rowOff>
    </xdr:from>
    <xdr:to>
      <xdr:col>41</xdr:col>
      <xdr:colOff>101600</xdr:colOff>
      <xdr:row>58</xdr:row>
      <xdr:rowOff>114776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105903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05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17520</xdr:rowOff>
    </xdr:from>
    <xdr:to>
      <xdr:col>36</xdr:col>
      <xdr:colOff>165100</xdr:colOff>
      <xdr:row>58</xdr:row>
      <xdr:rowOff>119120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110247</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05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38391</xdr:rowOff>
    </xdr:from>
    <xdr:to>
      <xdr:col>55</xdr:col>
      <xdr:colOff>0</xdr:colOff>
      <xdr:row>78</xdr:row>
      <xdr:rowOff>98895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411491"/>
          <a:ext cx="838200" cy="6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98895</xdr:rowOff>
    </xdr:from>
    <xdr:to>
      <xdr:col>50</xdr:col>
      <xdr:colOff>114300</xdr:colOff>
      <xdr:row>78</xdr:row>
      <xdr:rowOff>103753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71995"/>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65787</xdr:rowOff>
    </xdr:from>
    <xdr:to>
      <xdr:col>45</xdr:col>
      <xdr:colOff>177800</xdr:colOff>
      <xdr:row>78</xdr:row>
      <xdr:rowOff>103753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38887"/>
          <a:ext cx="889000" cy="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65787</xdr:rowOff>
    </xdr:from>
    <xdr:to>
      <xdr:col>41</xdr:col>
      <xdr:colOff>50800</xdr:colOff>
      <xdr:row>78</xdr:row>
      <xdr:rowOff>95865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38887"/>
          <a:ext cx="889000" cy="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159041</xdr:rowOff>
    </xdr:from>
    <xdr:to>
      <xdr:col>55</xdr:col>
      <xdr:colOff>50800</xdr:colOff>
      <xdr:row>78</xdr:row>
      <xdr:rowOff>89191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73968</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7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48095</xdr:rowOff>
    </xdr:from>
    <xdr:to>
      <xdr:col>50</xdr:col>
      <xdr:colOff>165100</xdr:colOff>
      <xdr:row>78</xdr:row>
      <xdr:rowOff>149695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140822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1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52953</xdr:rowOff>
    </xdr:from>
    <xdr:to>
      <xdr:col>46</xdr:col>
      <xdr:colOff>38100</xdr:colOff>
      <xdr:row>78</xdr:row>
      <xdr:rowOff>154553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145680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1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14987</xdr:rowOff>
    </xdr:from>
    <xdr:to>
      <xdr:col>41</xdr:col>
      <xdr:colOff>101600</xdr:colOff>
      <xdr:row>78</xdr:row>
      <xdr:rowOff>116587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107714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8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45065</xdr:rowOff>
    </xdr:from>
    <xdr:to>
      <xdr:col>36</xdr:col>
      <xdr:colOff>165100</xdr:colOff>
      <xdr:row>78</xdr:row>
      <xdr:rowOff>146665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137792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54803</xdr:rowOff>
    </xdr:from>
    <xdr:to>
      <xdr:col>55</xdr:col>
      <xdr:colOff>0</xdr:colOff>
      <xdr:row>99</xdr:row>
      <xdr:rowOff>189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856903"/>
          <a:ext cx="838200" cy="11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119376</xdr:rowOff>
    </xdr:from>
    <xdr:to>
      <xdr:col>50</xdr:col>
      <xdr:colOff>114300</xdr:colOff>
      <xdr:row>99</xdr:row>
      <xdr:rowOff>189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921476"/>
          <a:ext cx="889000" cy="5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119376</xdr:rowOff>
    </xdr:from>
    <xdr:to>
      <xdr:col>45</xdr:col>
      <xdr:colOff>177800</xdr:colOff>
      <xdr:row>99</xdr:row>
      <xdr:rowOff>19163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921476"/>
          <a:ext cx="889000" cy="7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125842</xdr:rowOff>
    </xdr:from>
    <xdr:to>
      <xdr:col>41</xdr:col>
      <xdr:colOff>50800</xdr:colOff>
      <xdr:row>99</xdr:row>
      <xdr:rowOff>19163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927942"/>
          <a:ext cx="889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4003</xdr:rowOff>
    </xdr:from>
    <xdr:to>
      <xdr:col>55</xdr:col>
      <xdr:colOff>50800</xdr:colOff>
      <xdr:row>98</xdr:row>
      <xdr:rowOff>105603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8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153880</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78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120839</xdr:rowOff>
    </xdr:from>
    <xdr:to>
      <xdr:col>50</xdr:col>
      <xdr:colOff>165100</xdr:colOff>
      <xdr:row>99</xdr:row>
      <xdr:rowOff>50989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9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42116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701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68576</xdr:rowOff>
    </xdr:from>
    <xdr:to>
      <xdr:col>46</xdr:col>
      <xdr:colOff>38100</xdr:colOff>
      <xdr:row>98</xdr:row>
      <xdr:rowOff>170176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8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161303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96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139813</xdr:rowOff>
    </xdr:from>
    <xdr:to>
      <xdr:col>41</xdr:col>
      <xdr:colOff>101600</xdr:colOff>
      <xdr:row>99</xdr:row>
      <xdr:rowOff>69963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9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61090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7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75042</xdr:rowOff>
    </xdr:from>
    <xdr:to>
      <xdr:col>36</xdr:col>
      <xdr:colOff>165100</xdr:colOff>
      <xdr:row>99</xdr:row>
      <xdr:rowOff>5192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8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167769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96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130556</xdr:rowOff>
    </xdr:from>
    <xdr:to>
      <xdr:col>85</xdr:col>
      <xdr:colOff>127000</xdr:colOff>
      <xdr:row>35</xdr:row>
      <xdr:rowOff>151740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5959856"/>
          <a:ext cx="838200" cy="19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151740</xdr:rowOff>
    </xdr:from>
    <xdr:to>
      <xdr:col>81</xdr:col>
      <xdr:colOff>50800</xdr:colOff>
      <xdr:row>36</xdr:row>
      <xdr:rowOff>13056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152490"/>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13056</xdr:rowOff>
    </xdr:from>
    <xdr:to>
      <xdr:col>76</xdr:col>
      <xdr:colOff>114300</xdr:colOff>
      <xdr:row>36</xdr:row>
      <xdr:rowOff>45593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185256"/>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45593</xdr:rowOff>
    </xdr:from>
    <xdr:to>
      <xdr:col>71</xdr:col>
      <xdr:colOff>177800</xdr:colOff>
      <xdr:row>36</xdr:row>
      <xdr:rowOff>123203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217793"/>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79756</xdr:rowOff>
    </xdr:from>
    <xdr:to>
      <xdr:col>85</xdr:col>
      <xdr:colOff>177800</xdr:colOff>
      <xdr:row>35</xdr:row>
      <xdr:rowOff>9906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102633</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76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100940</xdr:rowOff>
    </xdr:from>
    <xdr:to>
      <xdr:col>81</xdr:col>
      <xdr:colOff>101600</xdr:colOff>
      <xdr:row>36</xdr:row>
      <xdr:rowOff>31090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1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47617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8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133706</xdr:rowOff>
    </xdr:from>
    <xdr:to>
      <xdr:col>76</xdr:col>
      <xdr:colOff>165100</xdr:colOff>
      <xdr:row>36</xdr:row>
      <xdr:rowOff>63856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1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80383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9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166243</xdr:rowOff>
    </xdr:from>
    <xdr:to>
      <xdr:col>72</xdr:col>
      <xdr:colOff>38100</xdr:colOff>
      <xdr:row>36</xdr:row>
      <xdr:rowOff>96393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1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112920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9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72403</xdr:rowOff>
    </xdr:from>
    <xdr:to>
      <xdr:col>67</xdr:col>
      <xdr:colOff>101600</xdr:colOff>
      <xdr:row>37</xdr:row>
      <xdr:rowOff>2553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19080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13393</xdr:rowOff>
    </xdr:from>
    <xdr:to>
      <xdr:col>85</xdr:col>
      <xdr:colOff>127000</xdr:colOff>
      <xdr:row>58</xdr:row>
      <xdr:rowOff>87405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957493"/>
          <a:ext cx="838200" cy="7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87405</xdr:rowOff>
    </xdr:from>
    <xdr:to>
      <xdr:col>81</xdr:col>
      <xdr:colOff>50800</xdr:colOff>
      <xdr:row>58</xdr:row>
      <xdr:rowOff>111963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1003150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111963</xdr:rowOff>
    </xdr:from>
    <xdr:to>
      <xdr:col>76</xdr:col>
      <xdr:colOff>114300</xdr:colOff>
      <xdr:row>59</xdr:row>
      <xdr:rowOff>28981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10056063"/>
          <a:ext cx="8890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67484</xdr:rowOff>
    </xdr:from>
    <xdr:to>
      <xdr:col>71</xdr:col>
      <xdr:colOff>177800</xdr:colOff>
      <xdr:row>59</xdr:row>
      <xdr:rowOff>28981</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10011584"/>
          <a:ext cx="889000" cy="13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134043</xdr:rowOff>
    </xdr:from>
    <xdr:to>
      <xdr:col>85</xdr:col>
      <xdr:colOff>177800</xdr:colOff>
      <xdr:row>58</xdr:row>
      <xdr:rowOff>64193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9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112470</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8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36605</xdr:rowOff>
    </xdr:from>
    <xdr:to>
      <xdr:col>81</xdr:col>
      <xdr:colOff>101600</xdr:colOff>
      <xdr:row>58</xdr:row>
      <xdr:rowOff>138205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129332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0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61163</xdr:rowOff>
    </xdr:from>
    <xdr:to>
      <xdr:col>76</xdr:col>
      <xdr:colOff>165100</xdr:colOff>
      <xdr:row>58</xdr:row>
      <xdr:rowOff>162763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0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153890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09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149631</xdr:rowOff>
    </xdr:from>
    <xdr:to>
      <xdr:col>72</xdr:col>
      <xdr:colOff>38100</xdr:colOff>
      <xdr:row>59</xdr:row>
      <xdr:rowOff>79781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0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70908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1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16684</xdr:rowOff>
    </xdr:from>
    <xdr:to>
      <xdr:col>67</xdr:col>
      <xdr:colOff>101600</xdr:colOff>
      <xdr:row>58</xdr:row>
      <xdr:rowOff>118284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96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109411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0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108725</xdr:rowOff>
    </xdr:from>
    <xdr:to>
      <xdr:col>85</xdr:col>
      <xdr:colOff>127000</xdr:colOff>
      <xdr:row>78</xdr:row>
      <xdr:rowOff>144463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481825"/>
          <a:ext cx="8382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102305</xdr:rowOff>
    </xdr:from>
    <xdr:to>
      <xdr:col>81</xdr:col>
      <xdr:colOff>50800</xdr:colOff>
      <xdr:row>78</xdr:row>
      <xdr:rowOff>144463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475405"/>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11474</xdr:rowOff>
    </xdr:from>
    <xdr:to>
      <xdr:col>76</xdr:col>
      <xdr:colOff>114300</xdr:colOff>
      <xdr:row>78</xdr:row>
      <xdr:rowOff>102305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2698774"/>
          <a:ext cx="889000" cy="7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11474</xdr:rowOff>
    </xdr:from>
    <xdr:to>
      <xdr:col>71</xdr:col>
      <xdr:colOff>177800</xdr:colOff>
      <xdr:row>76</xdr:row>
      <xdr:rowOff>118154</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2698774"/>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170997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57925</xdr:rowOff>
    </xdr:from>
    <xdr:to>
      <xdr:col>85</xdr:col>
      <xdr:colOff>177800</xdr:colOff>
      <xdr:row>78</xdr:row>
      <xdr:rowOff>159525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4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20636</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39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93663</xdr:rowOff>
    </xdr:from>
    <xdr:to>
      <xdr:col>81</xdr:col>
      <xdr:colOff>101600</xdr:colOff>
      <xdr:row>79</xdr:row>
      <xdr:rowOff>23813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46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14940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55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51505</xdr:rowOff>
    </xdr:from>
    <xdr:to>
      <xdr:col>76</xdr:col>
      <xdr:colOff>165100</xdr:colOff>
      <xdr:row>78</xdr:row>
      <xdr:rowOff>153105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4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169632</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19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132124</xdr:rowOff>
    </xdr:from>
    <xdr:to>
      <xdr:col>72</xdr:col>
      <xdr:colOff>38100</xdr:colOff>
      <xdr:row>74</xdr:row>
      <xdr:rowOff>62274</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26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78801</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36111" y="1242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67354</xdr:rowOff>
    </xdr:from>
    <xdr:to>
      <xdr:col>67</xdr:col>
      <xdr:colOff>101600</xdr:colOff>
      <xdr:row>76</xdr:row>
      <xdr:rowOff>168954</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0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14032</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47111" y="1287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129482</xdr:rowOff>
    </xdr:from>
    <xdr:to>
      <xdr:col>85</xdr:col>
      <xdr:colOff>127000</xdr:colOff>
      <xdr:row>96</xdr:row>
      <xdr:rowOff>140827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588682"/>
          <a:ext cx="8382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119895</xdr:rowOff>
    </xdr:from>
    <xdr:to>
      <xdr:col>81</xdr:col>
      <xdr:colOff>50800</xdr:colOff>
      <xdr:row>96</xdr:row>
      <xdr:rowOff>140827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579095"/>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113266</xdr:rowOff>
    </xdr:from>
    <xdr:to>
      <xdr:col>76</xdr:col>
      <xdr:colOff>114300</xdr:colOff>
      <xdr:row>96</xdr:row>
      <xdr:rowOff>119895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57246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113266</xdr:rowOff>
    </xdr:from>
    <xdr:to>
      <xdr:col>71</xdr:col>
      <xdr:colOff>177800</xdr:colOff>
      <xdr:row>96</xdr:row>
      <xdr:rowOff>130839</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572466"/>
          <a:ext cx="889000" cy="1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78682</xdr:rowOff>
    </xdr:from>
    <xdr:to>
      <xdr:col>85</xdr:col>
      <xdr:colOff>177800</xdr:colOff>
      <xdr:row>97</xdr:row>
      <xdr:rowOff>8832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101559</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90027</xdr:rowOff>
    </xdr:from>
    <xdr:to>
      <xdr:col>81</xdr:col>
      <xdr:colOff>101600</xdr:colOff>
      <xdr:row>97</xdr:row>
      <xdr:rowOff>20177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36704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3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69095</xdr:rowOff>
    </xdr:from>
    <xdr:to>
      <xdr:col>76</xdr:col>
      <xdr:colOff>165100</xdr:colOff>
      <xdr:row>96</xdr:row>
      <xdr:rowOff>170695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5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15772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30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62466</xdr:rowOff>
    </xdr:from>
    <xdr:to>
      <xdr:col>72</xdr:col>
      <xdr:colOff>38100</xdr:colOff>
      <xdr:row>96</xdr:row>
      <xdr:rowOff>164066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5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9143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2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80039</xdr:rowOff>
    </xdr:from>
    <xdr:to>
      <xdr:col>67</xdr:col>
      <xdr:colOff>101600</xdr:colOff>
      <xdr:row>97</xdr:row>
      <xdr:rowOff>10189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5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26716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31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総務費は、住民一人当たり</a:t>
          </a:r>
          <a:r>
            <a:rPr kumimoji="1" lang="en-US" altLang="ja-JP" sz="1100">
              <a:latin typeface="ＭＳ Ｐゴシック" panose="020B0600070205080204" pitchFamily="50" charset="-128"/>
              <a:ea typeface="ＭＳ Ｐゴシック" panose="020B0600070205080204" pitchFamily="50" charset="-128"/>
            </a:rPr>
            <a:t>171,508</a:t>
          </a:r>
          <a:r>
            <a:rPr kumimoji="1" lang="ja-JP" altLang="en-US" sz="1100">
              <a:latin typeface="ＭＳ Ｐゴシック" panose="020B0600070205080204" pitchFamily="50" charset="-128"/>
              <a:ea typeface="ＭＳ Ｐゴシック" panose="020B0600070205080204" pitchFamily="50" charset="-128"/>
            </a:rPr>
            <a:t>円であり、前年度と比較して大幅な増となっているが、これは、特別定額給付金の皆増等により全国的な傾向として前年度よりも増加しているもので、類似団体内平均値と比べると低い水準となっている。民生費は住民一人当たり</a:t>
          </a:r>
          <a:r>
            <a:rPr kumimoji="1" lang="en-US" altLang="ja-JP" sz="1100">
              <a:latin typeface="ＭＳ Ｐゴシック" panose="020B0600070205080204" pitchFamily="50" charset="-128"/>
              <a:ea typeface="ＭＳ Ｐゴシック" panose="020B0600070205080204" pitchFamily="50" charset="-128"/>
            </a:rPr>
            <a:t>154,181</a:t>
          </a:r>
          <a:r>
            <a:rPr kumimoji="1" lang="ja-JP" altLang="en-US" sz="1100">
              <a:latin typeface="ＭＳ Ｐゴシック" panose="020B0600070205080204" pitchFamily="50" charset="-128"/>
              <a:ea typeface="ＭＳ Ｐゴシック" panose="020B0600070205080204" pitchFamily="50" charset="-128"/>
            </a:rPr>
            <a:t>円で、前年度との比較では減少した。しかしながら、この要因には保育所等整備事業費補助金</a:t>
          </a:r>
          <a:r>
            <a:rPr kumimoji="1" lang="en-US" altLang="ja-JP" sz="1100">
              <a:latin typeface="ＭＳ Ｐゴシック" panose="020B0600070205080204" pitchFamily="50" charset="-128"/>
              <a:ea typeface="ＭＳ Ｐゴシック" panose="020B0600070205080204" pitchFamily="50" charset="-128"/>
            </a:rPr>
            <a:t>347</a:t>
          </a:r>
          <a:r>
            <a:rPr kumimoji="1" lang="ja-JP" altLang="en-US" sz="1100">
              <a:latin typeface="ＭＳ Ｐゴシック" panose="020B0600070205080204" pitchFamily="50" charset="-128"/>
              <a:ea typeface="ＭＳ Ｐゴシック" panose="020B0600070205080204" pitchFamily="50" charset="-128"/>
            </a:rPr>
            <a:t>百万円の皆減等の単発のものも含まれており、平成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の比較では増加している。少子高齢化に伴う社会保障制度の拡充等により、今後も民生費は増加していくことが見込まれるため、制度の動向を見極め、適正なサービスの提供に努める。衛生費は、住民一人当たり</a:t>
          </a:r>
          <a:r>
            <a:rPr kumimoji="1" lang="en-US" altLang="ja-JP" sz="1100">
              <a:latin typeface="ＭＳ Ｐゴシック" panose="020B0600070205080204" pitchFamily="50" charset="-128"/>
              <a:ea typeface="ＭＳ Ｐゴシック" panose="020B0600070205080204" pitchFamily="50" charset="-128"/>
            </a:rPr>
            <a:t>38,406</a:t>
          </a:r>
          <a:r>
            <a:rPr kumimoji="1" lang="ja-JP" altLang="en-US" sz="1100">
              <a:latin typeface="ＭＳ Ｐゴシック" panose="020B0600070205080204" pitchFamily="50" charset="-128"/>
              <a:ea typeface="ＭＳ Ｐゴシック" panose="020B0600070205080204" pitchFamily="50" charset="-128"/>
            </a:rPr>
            <a:t>円で、公的病院産科・救急医療体制支援補助金</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百万円の皆増や高萩・北茨城広域事務組合に対するごみ処理施設建設事業費負担金</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百万円の皆増等により前年度よりも増加した。新型コロナウイルスワクチン接種やごみ処理施設建設事業費負担金の影響で、翌年度以降も衛生費の増加が見込まれる。年々増加傾向にある消防費は、類似団体内平均値と比較しても高い水準で推移しており、令和２年度においては住民一人当たり</a:t>
          </a:r>
          <a:r>
            <a:rPr kumimoji="1" lang="en-US" altLang="ja-JP" sz="1100">
              <a:latin typeface="ＭＳ Ｐゴシック" panose="020B0600070205080204" pitchFamily="50" charset="-128"/>
              <a:ea typeface="ＭＳ Ｐゴシック" panose="020B0600070205080204" pitchFamily="50" charset="-128"/>
            </a:rPr>
            <a:t>30,240</a:t>
          </a:r>
          <a:r>
            <a:rPr kumimoji="1" lang="ja-JP" altLang="en-US" sz="1100">
              <a:latin typeface="ＭＳ Ｐゴシック" panose="020B0600070205080204" pitchFamily="50" charset="-128"/>
              <a:ea typeface="ＭＳ Ｐゴシック" panose="020B0600070205080204" pitchFamily="50" charset="-128"/>
            </a:rPr>
            <a:t>円となった。今年度の増加要因としては消防ポンプ自動車購入事業の皆増や、耐震性防火貯水槽整備事業の増、河川監視カメラ整備事業の皆増等が挙げられる。今後も、これまでに整備してきた防災設備に係るランニングコストが経常的に発生することから、設備の更新等に際しては時期を精査し、計画的に行うことで、負担軽減を図る。教育費は、住民一人当たり</a:t>
          </a:r>
          <a:r>
            <a:rPr kumimoji="1" lang="en-US" altLang="ja-JP" sz="1100">
              <a:latin typeface="ＭＳ Ｐゴシック" panose="020B0600070205080204" pitchFamily="50" charset="-128"/>
              <a:ea typeface="ＭＳ Ｐゴシック" panose="020B0600070205080204" pitchFamily="50" charset="-128"/>
            </a:rPr>
            <a:t>53,603</a:t>
          </a:r>
          <a:r>
            <a:rPr kumimoji="1" lang="ja-JP" altLang="en-US" sz="1100">
              <a:latin typeface="ＭＳ Ｐゴシック" panose="020B0600070205080204" pitchFamily="50" charset="-128"/>
              <a:ea typeface="ＭＳ Ｐゴシック" panose="020B0600070205080204" pitchFamily="50" charset="-128"/>
            </a:rPr>
            <a:t>円で類似団体内平均値と比べ低い水準であるものの、前年度との比較では増となった。要因としては、</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スクール構想に基づく小中学校</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台タブレット端末の購入等の</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関連経費の増加や、幼保一元化を進めるための認定こども園施設整備基本設計・実施設計の皆増等が挙げられる。今後も、教育</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関連経費は増加が見込まれるほか、学校施設や社会教育施設などの設備更新等も見込まれるため、公共施設等総合管理計画や統一的な基準による財務書類等を活用しながら計画的に更新等を進めていく。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財源不足を補うための取崩し等により減少傾向にあったが、令和２年度においては、高萩市土地開発公社が保有する赤浜地区工業団地の売却に伴い、土地開発公社経営健全化長期貸付金元利収入</a:t>
          </a:r>
          <a:r>
            <a:rPr kumimoji="1" lang="en-US" altLang="ja-JP" sz="1100">
              <a:latin typeface="ＭＳ ゴシック" pitchFamily="49" charset="-128"/>
              <a:ea typeface="ＭＳ ゴシック" pitchFamily="49" charset="-128"/>
            </a:rPr>
            <a:t>589</a:t>
          </a:r>
          <a:r>
            <a:rPr kumimoji="1" lang="ja-JP" altLang="en-US" sz="1100">
              <a:latin typeface="ＭＳ ゴシック" pitchFamily="49" charset="-128"/>
              <a:ea typeface="ＭＳ ゴシック" pitchFamily="49" charset="-128"/>
            </a:rPr>
            <a:t>百万円を基金に積み立てたことなどにより、前年度よりも基金残高が</a:t>
          </a:r>
          <a:r>
            <a:rPr kumimoji="1" lang="en-US" altLang="ja-JP" sz="1100">
              <a:latin typeface="ＭＳ ゴシック" pitchFamily="49" charset="-128"/>
              <a:ea typeface="ＭＳ ゴシック" pitchFamily="49" charset="-128"/>
            </a:rPr>
            <a:t>375</a:t>
          </a:r>
          <a:r>
            <a:rPr kumimoji="1" lang="ja-JP" altLang="en-US" sz="1100">
              <a:latin typeface="ＭＳ ゴシック" pitchFamily="49" charset="-128"/>
              <a:ea typeface="ＭＳ ゴシック" pitchFamily="49" charset="-128"/>
            </a:rPr>
            <a:t>百万円増加した。</a:t>
          </a:r>
        </a:p>
        <a:p>
          <a:r>
            <a:rPr kumimoji="1" lang="ja-JP" altLang="en-US" sz="1100">
              <a:latin typeface="ＭＳ ゴシック" pitchFamily="49" charset="-128"/>
              <a:ea typeface="ＭＳ ゴシック" pitchFamily="49" charset="-128"/>
            </a:rPr>
            <a:t>　実質収支比率は、歳入歳出差引額の増に対し翌年度に繰り越すべき財源の増が上回ったことで、前年度と比較して</a:t>
          </a:r>
          <a:r>
            <a:rPr kumimoji="1" lang="en-US" altLang="ja-JP" sz="1100">
              <a:latin typeface="ＭＳ ゴシック" pitchFamily="49" charset="-128"/>
              <a:ea typeface="ＭＳ ゴシック" pitchFamily="49" charset="-128"/>
            </a:rPr>
            <a:t>0.25</a:t>
          </a:r>
          <a:r>
            <a:rPr kumimoji="1" lang="ja-JP" altLang="en-US" sz="1100">
              <a:latin typeface="ＭＳ ゴシック" pitchFamily="49" charset="-128"/>
              <a:ea typeface="ＭＳ ゴシック" pitchFamily="49" charset="-128"/>
            </a:rPr>
            <a:t>ポイントの減の</a:t>
          </a:r>
          <a:r>
            <a:rPr kumimoji="1" lang="en-US" altLang="ja-JP" sz="1100">
              <a:latin typeface="ＭＳ ゴシック" pitchFamily="49" charset="-128"/>
              <a:ea typeface="ＭＳ ゴシック" pitchFamily="49" charset="-128"/>
            </a:rPr>
            <a:t>5.40</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実質単年度収支は、前述した高萩市土地開発公社経営健全化長期貸付金元利収入の財政調整基金への積立て及び旧高萩市住宅公社改革推進債（三セク債）の繰上償還</a:t>
          </a:r>
          <a:r>
            <a:rPr kumimoji="1" lang="en-US" altLang="ja-JP" sz="1100">
              <a:latin typeface="ＭＳ ゴシック" pitchFamily="49" charset="-128"/>
              <a:ea typeface="ＭＳ ゴシック" pitchFamily="49" charset="-128"/>
            </a:rPr>
            <a:t>84</a:t>
          </a:r>
          <a:r>
            <a:rPr kumimoji="1" lang="ja-JP" altLang="en-US" sz="1100">
              <a:latin typeface="ＭＳ ゴシック" pitchFamily="49" charset="-128"/>
              <a:ea typeface="ＭＳ ゴシック" pitchFamily="49" charset="-128"/>
            </a:rPr>
            <a:t>百万円を行ったことにより黒字に転じた。</a:t>
          </a:r>
        </a:p>
        <a:p>
          <a:r>
            <a:rPr kumimoji="1" lang="ja-JP" altLang="en-US" sz="1100">
              <a:latin typeface="ＭＳ ゴシック" pitchFamily="49" charset="-128"/>
              <a:ea typeface="ＭＳ ゴシック" pitchFamily="49" charset="-128"/>
            </a:rPr>
            <a:t>　今後も地方債の発行や基金取り崩しの抑制を図り、健全な財政運営に努める。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いずれの会計においても実質収支は黒字であり、全体の黒字額は前年度と比較して増加した。</a:t>
          </a:r>
        </a:p>
        <a:p>
          <a:r>
            <a:rPr kumimoji="1" lang="ja-JP" altLang="en-US" sz="1400">
              <a:latin typeface="ＭＳ ゴシック" pitchFamily="49" charset="-128"/>
              <a:ea typeface="ＭＳ ゴシック" pitchFamily="49" charset="-128"/>
            </a:rPr>
            <a:t>　介護保険事業特別会計では、前年度決算額との対比で、保険給付費の減少等により歳出全体が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百万円の減（△</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％）であったのに対し、介護保険事業勘定における繰入金及び繰越金の増加等により歳入全体では</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百万円の増（</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％）となったことで、前年度と比較すると</a:t>
          </a:r>
          <a:r>
            <a:rPr kumimoji="1" lang="en-US" altLang="ja-JP" sz="1400">
              <a:latin typeface="ＭＳ ゴシック" pitchFamily="49" charset="-128"/>
              <a:ea typeface="ＭＳ ゴシック" pitchFamily="49" charset="-128"/>
            </a:rPr>
            <a:t>0.50</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水道事業会計については、令和２年度は建設改良費等の財源に充てるための企業債による収入が増加したことに伴う現金預金の増等により資金剰余額が</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百万円の増となり、前年度と比較すると</a:t>
          </a:r>
          <a:r>
            <a:rPr kumimoji="1" lang="en-US" altLang="ja-JP" sz="1400">
              <a:latin typeface="ＭＳ ゴシック" pitchFamily="49" charset="-128"/>
              <a:ea typeface="ＭＳ ゴシック" pitchFamily="49" charset="-128"/>
            </a:rPr>
            <a:t>0.60</a:t>
          </a:r>
          <a:r>
            <a:rPr kumimoji="1" lang="ja-JP" altLang="en-US" sz="1400">
              <a:latin typeface="ＭＳ ゴシック" pitchFamily="49" charset="-128"/>
              <a:ea typeface="ＭＳ ゴシック" pitchFamily="49" charset="-128"/>
            </a:rPr>
            <a:t>ポイントの増となった。今後も「高萩市水道ビジョン」に基づき計画的に事業を進めるとともに、水道料金の改定等による資金の確保に努め、健全な経営を図っていく。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16829238</v>
      </c>
      <c r="BO4" s="433"/>
      <c r="BP4" s="433"/>
      <c r="BQ4" s="433"/>
      <c r="BR4" s="433"/>
      <c r="BS4" s="433"/>
      <c r="BT4" s="433"/>
      <c r="BU4" s="434"/>
      <c r="BV4" s="432">
        <v>13083027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5.4</v>
      </c>
      <c r="CU4" s="439"/>
      <c r="CV4" s="439"/>
      <c r="CW4" s="439"/>
      <c r="CX4" s="439"/>
      <c r="CY4" s="439"/>
      <c r="CZ4" s="439"/>
      <c r="DA4" s="440"/>
      <c r="DB4" s="438">
        <v>5.6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16332490</v>
      </c>
      <c r="BO5" s="470"/>
      <c r="BP5" s="470"/>
      <c r="BQ5" s="470"/>
      <c r="BR5" s="470"/>
      <c r="BS5" s="470"/>
      <c r="BT5" s="470"/>
      <c r="BU5" s="471"/>
      <c r="BV5" s="469">
        <v>12594115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94.8</v>
      </c>
      <c r="CU5" s="467"/>
      <c r="CV5" s="467"/>
      <c r="CW5" s="467"/>
      <c r="CX5" s="467"/>
      <c r="CY5" s="467"/>
      <c r="CZ5" s="467"/>
      <c r="DA5" s="468"/>
      <c r="DB5" s="466">
        <v>97.5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496748</v>
      </c>
      <c r="BO6" s="470"/>
      <c r="BP6" s="470"/>
      <c r="BQ6" s="470"/>
      <c r="BR6" s="470"/>
      <c r="BS6" s="470"/>
      <c r="BT6" s="470"/>
      <c r="BU6" s="471"/>
      <c r="BV6" s="469">
        <v>488912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v>
      </c>
      <c r="CU6" s="507"/>
      <c r="CV6" s="507"/>
      <c r="CW6" s="507"/>
      <c r="CX6" s="507"/>
      <c r="CY6" s="507"/>
      <c r="CZ6" s="507"/>
      <c r="DA6" s="508"/>
      <c r="DB6" s="506">
        <v>103.2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97164</v>
      </c>
      <c r="BO7" s="470"/>
      <c r="BP7" s="470"/>
      <c r="BQ7" s="470"/>
      <c r="BR7" s="470"/>
      <c r="BS7" s="470"/>
      <c r="BT7" s="470"/>
      <c r="BU7" s="471"/>
      <c r="BV7" s="469">
        <v>84792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7405949</v>
      </c>
      <c r="CU7" s="470"/>
      <c r="CV7" s="470"/>
      <c r="CW7" s="470"/>
      <c r="CX7" s="470"/>
      <c r="CY7" s="470"/>
      <c r="CZ7" s="470"/>
      <c r="DA7" s="471"/>
      <c r="DB7" s="469">
        <v>7154721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399584</v>
      </c>
      <c r="BO8" s="470"/>
      <c r="BP8" s="470"/>
      <c r="BQ8" s="470"/>
      <c r="BR8" s="470"/>
      <c r="BS8" s="470"/>
      <c r="BT8" s="470"/>
      <c r="BU8" s="471"/>
      <c r="BV8" s="469">
        <v>404120</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0.61</v>
      </c>
      <c r="CU8" s="510"/>
      <c r="CV8" s="510"/>
      <c r="CW8" s="510"/>
      <c r="CX8" s="510"/>
      <c r="CY8" s="510"/>
      <c r="CZ8" s="510"/>
      <c r="DA8" s="511"/>
      <c r="DB8" s="509">
        <v>0.61</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27699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-18686</v>
      </c>
      <c r="BO9" s="470"/>
      <c r="BP9" s="470"/>
      <c r="BQ9" s="470"/>
      <c r="BR9" s="470"/>
      <c r="BS9" s="470"/>
      <c r="BT9" s="470"/>
      <c r="BU9" s="471"/>
      <c r="BV9" s="469">
        <v>-65318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14.6</v>
      </c>
      <c r="CU9" s="467"/>
      <c r="CV9" s="467"/>
      <c r="CW9" s="467"/>
      <c r="CX9" s="467"/>
      <c r="CY9" s="467"/>
      <c r="CZ9" s="467"/>
      <c r="DA9" s="468"/>
      <c r="DB9" s="466">
        <v>16.2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29638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109</v>
      </c>
      <c r="AV10" s="502"/>
      <c r="AW10" s="502"/>
      <c r="AX10" s="502"/>
      <c r="AY10" s="503" t="s">
        <v>121</v>
      </c>
      <c r="AZ10" s="504"/>
      <c r="BA10" s="504"/>
      <c r="BB10" s="504"/>
      <c r="BC10" s="504"/>
      <c r="BD10" s="504"/>
      <c r="BE10" s="504"/>
      <c r="BF10" s="504"/>
      <c r="BG10" s="504"/>
      <c r="BH10" s="504"/>
      <c r="BI10" s="504"/>
      <c r="BJ10" s="504"/>
      <c r="BK10" s="504"/>
      <c r="BL10" s="504"/>
      <c r="BM10" s="505"/>
      <c r="BN10" s="469">
        <v>595383</v>
      </c>
      <c r="BO10" s="470"/>
      <c r="BP10" s="470"/>
      <c r="BQ10" s="470"/>
      <c r="BR10" s="470"/>
      <c r="BS10" s="470"/>
      <c r="BT10" s="470"/>
      <c r="BU10" s="471"/>
      <c r="BV10" s="469">
        <v>3568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84490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27866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94</v>
      </c>
      <c r="AV12" s="502"/>
      <c r="AW12" s="502"/>
      <c r="AX12" s="502"/>
      <c r="AY12" s="503" t="s">
        <v>136</v>
      </c>
      <c r="AZ12" s="504"/>
      <c r="BA12" s="504"/>
      <c r="BB12" s="504"/>
      <c r="BC12" s="504"/>
      <c r="BD12" s="504"/>
      <c r="BE12" s="504"/>
      <c r="BF12" s="504"/>
      <c r="BG12" s="504"/>
      <c r="BH12" s="504"/>
      <c r="BI12" s="504"/>
      <c r="BJ12" s="504"/>
      <c r="BK12" s="504"/>
      <c r="BL12" s="504"/>
      <c r="BM12" s="505"/>
      <c r="BN12" s="469">
        <v>220000</v>
      </c>
      <c r="BO12" s="470"/>
      <c r="BP12" s="470"/>
      <c r="BQ12" s="470"/>
      <c r="BR12" s="470"/>
      <c r="BS12" s="470"/>
      <c r="BT12" s="470"/>
      <c r="BU12" s="471"/>
      <c r="BV12" s="469">
        <v>284206</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27637</v>
      </c>
      <c r="S13" s="554"/>
      <c r="T13" s="554"/>
      <c r="U13" s="554"/>
      <c r="V13" s="555"/>
      <c r="W13" s="485" t="s">
        <v>141</v>
      </c>
      <c r="X13" s="486"/>
      <c r="Y13" s="486"/>
      <c r="Z13" s="486"/>
      <c r="AA13" s="486"/>
      <c r="AB13" s="476"/>
      <c r="AC13" s="520">
        <v>487</v>
      </c>
      <c r="AD13" s="521"/>
      <c r="AE13" s="521"/>
      <c r="AF13" s="521"/>
      <c r="AG13" s="563"/>
      <c r="AH13" s="520">
        <v>583</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441187</v>
      </c>
      <c r="BO13" s="470"/>
      <c r="BP13" s="470"/>
      <c r="BQ13" s="470"/>
      <c r="BR13" s="470"/>
      <c r="BS13" s="470"/>
      <c r="BT13" s="470"/>
      <c r="BU13" s="471"/>
      <c r="BV13" s="469">
        <v>-345956</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8.9</v>
      </c>
      <c r="CU13" s="467"/>
      <c r="CV13" s="467"/>
      <c r="CW13" s="467"/>
      <c r="CX13" s="467"/>
      <c r="CY13" s="467"/>
      <c r="CZ13" s="467"/>
      <c r="DA13" s="468"/>
      <c r="DB13" s="466">
        <v>10.199999999999999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28312</v>
      </c>
      <c r="S14" s="554"/>
      <c r="T14" s="554"/>
      <c r="U14" s="554"/>
      <c r="V14" s="555"/>
      <c r="W14" s="459"/>
      <c r="X14" s="460"/>
      <c r="Y14" s="460"/>
      <c r="Z14" s="460"/>
      <c r="AA14" s="460"/>
      <c r="AB14" s="449"/>
      <c r="AC14" s="556">
        <v>3.6</v>
      </c>
      <c r="AD14" s="557"/>
      <c r="AE14" s="557"/>
      <c r="AF14" s="557"/>
      <c r="AG14" s="558"/>
      <c r="AH14" s="556">
        <v>4.2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45.5</v>
      </c>
      <c r="CU14" s="568"/>
      <c r="CV14" s="568"/>
      <c r="CW14" s="568"/>
      <c r="CX14" s="568"/>
      <c r="CY14" s="568"/>
      <c r="CZ14" s="568"/>
      <c r="DA14" s="569"/>
      <c r="DB14" s="567">
        <v>67.900000000000006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28099</v>
      </c>
      <c r="S15" s="554"/>
      <c r="T15" s="554"/>
      <c r="U15" s="554"/>
      <c r="V15" s="555"/>
      <c r="W15" s="485" t="s">
        <v>149</v>
      </c>
      <c r="X15" s="486"/>
      <c r="Y15" s="486"/>
      <c r="Z15" s="486"/>
      <c r="AA15" s="486"/>
      <c r="AB15" s="476"/>
      <c r="AC15" s="520">
        <v>5278</v>
      </c>
      <c r="AD15" s="521"/>
      <c r="AE15" s="521"/>
      <c r="AF15" s="521"/>
      <c r="AG15" s="563"/>
      <c r="AH15" s="520">
        <v>5496</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3692654</v>
      </c>
      <c r="BO15" s="433"/>
      <c r="BP15" s="433"/>
      <c r="BQ15" s="433"/>
      <c r="BR15" s="433"/>
      <c r="BS15" s="433"/>
      <c r="BT15" s="433"/>
      <c r="BU15" s="434"/>
      <c r="BV15" s="432">
        <v>3557467</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39.5</v>
      </c>
      <c r="AD16" s="557"/>
      <c r="AE16" s="557"/>
      <c r="AF16" s="557"/>
      <c r="AG16" s="558"/>
      <c r="AH16" s="556">
        <v>39.299999999999997</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6072893</v>
      </c>
      <c r="BO16" s="470"/>
      <c r="BP16" s="470"/>
      <c r="BQ16" s="470"/>
      <c r="BR16" s="470"/>
      <c r="BS16" s="470"/>
      <c r="BT16" s="470"/>
      <c r="BU16" s="471"/>
      <c r="BV16" s="469">
        <v>5813124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7593</v>
      </c>
      <c r="AD17" s="521"/>
      <c r="AE17" s="521"/>
      <c r="AF17" s="521"/>
      <c r="AG17" s="563"/>
      <c r="AH17" s="520">
        <v>7894</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4650192</v>
      </c>
      <c r="BO17" s="470"/>
      <c r="BP17" s="470"/>
      <c r="BQ17" s="470"/>
      <c r="BR17" s="470"/>
      <c r="BS17" s="470"/>
      <c r="BT17" s="470"/>
      <c r="BU17" s="471"/>
      <c r="BV17" s="469">
        <v>4524191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193.58</v>
      </c>
      <c r="M18" s="585"/>
      <c r="N18" s="585"/>
      <c r="O18" s="585"/>
      <c r="P18" s="585"/>
      <c r="Q18" s="585"/>
      <c r="R18" s="586"/>
      <c r="S18" s="586"/>
      <c r="T18" s="586"/>
      <c r="U18" s="586"/>
      <c r="V18" s="587"/>
      <c r="W18" s="487"/>
      <c r="X18" s="488"/>
      <c r="Y18" s="488"/>
      <c r="Z18" s="488"/>
      <c r="AA18" s="488"/>
      <c r="AB18" s="479"/>
      <c r="AC18" s="588">
        <v>56.8</v>
      </c>
      <c r="AD18" s="589"/>
      <c r="AE18" s="589"/>
      <c r="AF18" s="589"/>
      <c r="AG18" s="590"/>
      <c r="AH18" s="588">
        <v>56.5</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6930809</v>
      </c>
      <c r="BO18" s="470"/>
      <c r="BP18" s="470"/>
      <c r="BQ18" s="470"/>
      <c r="BR18" s="470"/>
      <c r="BS18" s="470"/>
      <c r="BT18" s="470"/>
      <c r="BU18" s="471"/>
      <c r="BV18" s="469">
        <v>6926296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143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10047671</v>
      </c>
      <c r="BO19" s="470"/>
      <c r="BP19" s="470"/>
      <c r="BQ19" s="470"/>
      <c r="BR19" s="470"/>
      <c r="BS19" s="470"/>
      <c r="BT19" s="470"/>
      <c r="BU19" s="471"/>
      <c r="BV19" s="469">
        <v>8977060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11608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13342770</v>
      </c>
      <c r="BO23" s="470"/>
      <c r="BP23" s="470"/>
      <c r="BQ23" s="470"/>
      <c r="BR23" s="470"/>
      <c r="BS23" s="470"/>
      <c r="BT23" s="470"/>
      <c r="BU23" s="471"/>
      <c r="BV23" s="469">
        <v>13779538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7605</v>
      </c>
      <c r="R24" s="521"/>
      <c r="S24" s="521"/>
      <c r="T24" s="521"/>
      <c r="U24" s="521"/>
      <c r="V24" s="563"/>
      <c r="W24" s="622"/>
      <c r="X24" s="610"/>
      <c r="Y24" s="611"/>
      <c r="Z24" s="519" t="s">
        <v>173</v>
      </c>
      <c r="AA24" s="499"/>
      <c r="AB24" s="499"/>
      <c r="AC24" s="499"/>
      <c r="AD24" s="499"/>
      <c r="AE24" s="499"/>
      <c r="AF24" s="499"/>
      <c r="AG24" s="500"/>
      <c r="AH24" s="520">
        <v>260</v>
      </c>
      <c r="AI24" s="521"/>
      <c r="AJ24" s="521"/>
      <c r="AK24" s="521"/>
      <c r="AL24" s="563"/>
      <c r="AM24" s="520">
        <v>806260</v>
      </c>
      <c r="AN24" s="521"/>
      <c r="AO24" s="521"/>
      <c r="AP24" s="521"/>
      <c r="AQ24" s="521"/>
      <c r="AR24" s="563"/>
      <c r="AS24" s="520">
        <v>3101</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10022353</v>
      </c>
      <c r="BO24" s="470"/>
      <c r="BP24" s="470"/>
      <c r="BQ24" s="470"/>
      <c r="BR24" s="470"/>
      <c r="BS24" s="470"/>
      <c r="BT24" s="470"/>
      <c r="BU24" s="471"/>
      <c r="BV24" s="469">
        <v>10212396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6533</v>
      </c>
      <c r="R25" s="521"/>
      <c r="S25" s="521"/>
      <c r="T25" s="521"/>
      <c r="U25" s="521"/>
      <c r="V25" s="563"/>
      <c r="W25" s="622"/>
      <c r="X25" s="610"/>
      <c r="Y25" s="611"/>
      <c r="Z25" s="519" t="s">
        <v>176</v>
      </c>
      <c r="AA25" s="499"/>
      <c r="AB25" s="499"/>
      <c r="AC25" s="499"/>
      <c r="AD25" s="499"/>
      <c r="AE25" s="499"/>
      <c r="AF25" s="499"/>
      <c r="AG25" s="500"/>
      <c r="AH25" s="520">
        <v>62</v>
      </c>
      <c r="AI25" s="521"/>
      <c r="AJ25" s="521"/>
      <c r="AK25" s="521"/>
      <c r="AL25" s="563"/>
      <c r="AM25" s="520">
        <v>194866</v>
      </c>
      <c r="AN25" s="521"/>
      <c r="AO25" s="521"/>
      <c r="AP25" s="521"/>
      <c r="AQ25" s="521"/>
      <c r="AR25" s="563"/>
      <c r="AS25" s="520">
        <v>3143</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755700</v>
      </c>
      <c r="BO25" s="433"/>
      <c r="BP25" s="433"/>
      <c r="BQ25" s="433"/>
      <c r="BR25" s="433"/>
      <c r="BS25" s="433"/>
      <c r="BT25" s="433"/>
      <c r="BU25" s="434"/>
      <c r="BV25" s="432">
        <v>909755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6096</v>
      </c>
      <c r="R26" s="521"/>
      <c r="S26" s="521"/>
      <c r="T26" s="521"/>
      <c r="U26" s="521"/>
      <c r="V26" s="563"/>
      <c r="W26" s="622"/>
      <c r="X26" s="610"/>
      <c r="Y26" s="611"/>
      <c r="Z26" s="519" t="s">
        <v>179</v>
      </c>
      <c r="AA26" s="632"/>
      <c r="AB26" s="632"/>
      <c r="AC26" s="632"/>
      <c r="AD26" s="632"/>
      <c r="AE26" s="632"/>
      <c r="AF26" s="632"/>
      <c r="AG26" s="633"/>
      <c r="AH26" s="520">
        <v>10</v>
      </c>
      <c r="AI26" s="521"/>
      <c r="AJ26" s="521"/>
      <c r="AK26" s="521"/>
      <c r="AL26" s="563"/>
      <c r="AM26" s="520">
        <v>30960</v>
      </c>
      <c r="AN26" s="521"/>
      <c r="AO26" s="521"/>
      <c r="AP26" s="521"/>
      <c r="AQ26" s="521"/>
      <c r="AR26" s="563"/>
      <c r="AS26" s="520">
        <v>3096</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4550</v>
      </c>
      <c r="R27" s="521"/>
      <c r="S27" s="521"/>
      <c r="T27" s="521"/>
      <c r="U27" s="521"/>
      <c r="V27" s="563"/>
      <c r="W27" s="622"/>
      <c r="X27" s="610"/>
      <c r="Y27" s="611"/>
      <c r="Z27" s="519" t="s">
        <v>182</v>
      </c>
      <c r="AA27" s="499"/>
      <c r="AB27" s="499"/>
      <c r="AC27" s="499"/>
      <c r="AD27" s="499"/>
      <c r="AE27" s="499"/>
      <c r="AF27" s="499"/>
      <c r="AG27" s="500"/>
      <c r="AH27" s="520">
        <v>16</v>
      </c>
      <c r="AI27" s="521"/>
      <c r="AJ27" s="521"/>
      <c r="AK27" s="521"/>
      <c r="AL27" s="563"/>
      <c r="AM27" s="520">
        <v>50301</v>
      </c>
      <c r="AN27" s="521"/>
      <c r="AO27" s="521"/>
      <c r="AP27" s="521"/>
      <c r="AQ27" s="521"/>
      <c r="AR27" s="563"/>
      <c r="AS27" s="520">
        <v>3144</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222425</v>
      </c>
      <c r="BO27" s="646"/>
      <c r="BP27" s="646"/>
      <c r="BQ27" s="646"/>
      <c r="BR27" s="646"/>
      <c r="BS27" s="646"/>
      <c r="BT27" s="646"/>
      <c r="BU27" s="647"/>
      <c r="BV27" s="645">
        <v>222385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3950</v>
      </c>
      <c r="R28" s="521"/>
      <c r="S28" s="521"/>
      <c r="T28" s="521"/>
      <c r="U28" s="521"/>
      <c r="V28" s="563"/>
      <c r="W28" s="622"/>
      <c r="X28" s="610"/>
      <c r="Y28" s="611"/>
      <c r="Z28" s="519" t="s">
        <v>185</v>
      </c>
      <c r="AA28" s="499"/>
      <c r="AB28" s="499"/>
      <c r="AC28" s="499"/>
      <c r="AD28" s="499"/>
      <c r="AE28" s="499"/>
      <c r="AF28" s="499"/>
      <c r="AG28" s="500"/>
      <c r="AH28" s="520" t="s">
        <v>138</v>
      </c>
      <c r="AI28" s="521"/>
      <c r="AJ28" s="521"/>
      <c r="AK28" s="521"/>
      <c r="AL28" s="563"/>
      <c r="AM28" s="520" t="s">
        <v>139</v>
      </c>
      <c r="AN28" s="521"/>
      <c r="AO28" s="521"/>
      <c r="AP28" s="521"/>
      <c r="AQ28" s="521"/>
      <c r="AR28" s="563"/>
      <c r="AS28" s="520" t="s">
        <v>138</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994817</v>
      </c>
      <c r="BO28" s="433"/>
      <c r="BP28" s="433"/>
      <c r="BQ28" s="433"/>
      <c r="BR28" s="433"/>
      <c r="BS28" s="433"/>
      <c r="BT28" s="433"/>
      <c r="BU28" s="434"/>
      <c r="BV28" s="432">
        <v>619434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12</v>
      </c>
      <c r="M29" s="521"/>
      <c r="N29" s="521"/>
      <c r="O29" s="521"/>
      <c r="P29" s="563"/>
      <c r="Q29" s="520">
        <v>3750</v>
      </c>
      <c r="R29" s="521"/>
      <c r="S29" s="521"/>
      <c r="T29" s="521"/>
      <c r="U29" s="521"/>
      <c r="V29" s="563"/>
      <c r="W29" s="623"/>
      <c r="X29" s="624"/>
      <c r="Y29" s="625"/>
      <c r="Z29" s="519" t="s">
        <v>188</v>
      </c>
      <c r="AA29" s="499"/>
      <c r="AB29" s="499"/>
      <c r="AC29" s="499"/>
      <c r="AD29" s="499"/>
      <c r="AE29" s="499"/>
      <c r="AF29" s="499"/>
      <c r="AG29" s="500"/>
      <c r="AH29" s="520">
        <v>276</v>
      </c>
      <c r="AI29" s="521"/>
      <c r="AJ29" s="521"/>
      <c r="AK29" s="521"/>
      <c r="AL29" s="563"/>
      <c r="AM29" s="520">
        <v>856561</v>
      </c>
      <c r="AN29" s="521"/>
      <c r="AO29" s="521"/>
      <c r="AP29" s="521"/>
      <c r="AQ29" s="521"/>
      <c r="AR29" s="563"/>
      <c r="AS29" s="520">
        <v>3103</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144716</v>
      </c>
      <c r="BO29" s="470"/>
      <c r="BP29" s="470"/>
      <c r="BQ29" s="470"/>
      <c r="BR29" s="470"/>
      <c r="BS29" s="470"/>
      <c r="BT29" s="470"/>
      <c r="BU29" s="471"/>
      <c r="BV29" s="469">
        <v>344706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97.5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539388</v>
      </c>
      <c r="BO30" s="646"/>
      <c r="BP30" s="646"/>
      <c r="BQ30" s="646"/>
      <c r="BR30" s="646"/>
      <c r="BS30" s="646"/>
      <c r="BT30" s="646"/>
      <c r="BU30" s="647"/>
      <c r="BV30" s="645">
        <v>538790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200</v>
      </c>
      <c r="AN33" s="493"/>
      <c r="AO33" s="458" t="s">
        <v>198</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200</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高萩市国民健康保険事業特別会計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高萩市水道事業会計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高萩市土地開発公社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高萩市霊園事業特別会計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高萩市介護保険事業特別会計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高萩市工業用水道事業会計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茨城県市町村総合事務組合（県民交通災害共済事業特別会計）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高萩市後期高齢者医療事業特別会計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日立・高萩広域下水道組合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高萩・北茨城広域事務組合（一般会計）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高萩・北茨城広域事務組合（工業用水道事業会計）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茨城北農業共済事務組合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茨城租税債権管理機構</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茨城県後期高齢者医療広域連合（一般会計）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茨城県後期高齢者医療広域連合（後期高齢者医療特別会計）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8howgMx/wRadK7/OyPVEh3j5ZtiWfeuMwXQ/LKWM9m79oDLe2LECIGD0Wclm9724YZkbhjb35YwtMp8u66h4mg==" saltValue="o6BMLU3dkaDnAMSNf10u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573</v>
      </c>
      <c r="D34" s="1250"/>
      <c r="E34" s="1251"/>
      <c r="F34" s="32">
        <v>6.21</v>
      </c>
      <c r="G34" s="33">
        <v>7.87</v>
      </c>
      <c r="H34" s="33">
        <v>9.76</v>
      </c>
      <c r="I34" s="33">
        <v>11.51</v>
      </c>
      <c r="J34" s="34">
        <v>12.11</v>
      </c>
      <c r="K34" s="22"/>
      <c r="L34" s="22"/>
      <c r="M34" s="22"/>
      <c r="N34" s="22"/>
      <c r="O34" s="22"/>
      <c r="P34" s="22"/>
    </row>
    <row r="35" spans="1:16" ht="39" customHeight="1" x14ac:dyDescent="0.15">
      <c r="A35" s="22"/>
      <c r="B35" s="35"/>
      <c r="C35" s="1244" t="s">
        <v>574</v>
      </c>
      <c r="D35" s="1245"/>
      <c r="E35" s="1246"/>
      <c r="F35" s="36">
        <v>6.18</v>
      </c>
      <c r="G35" s="37">
        <v>5.97</v>
      </c>
      <c r="H35" s="37">
        <v>6.83</v>
      </c>
      <c r="I35" s="37">
        <v>7.18</v>
      </c>
      <c r="J35" s="38">
        <v>7.4</v>
      </c>
      <c r="K35" s="22"/>
      <c r="L35" s="22"/>
      <c r="M35" s="22"/>
      <c r="N35" s="22"/>
      <c r="O35" s="22"/>
      <c r="P35" s="22"/>
    </row>
    <row r="36" spans="1:16" ht="39" customHeight="1" x14ac:dyDescent="0.15">
      <c r="A36" s="22"/>
      <c r="B36" s="35"/>
      <c r="C36" s="1244" t="s">
        <v>575</v>
      </c>
      <c r="D36" s="1245"/>
      <c r="E36" s="1246"/>
      <c r="F36" s="36">
        <v>8.5</v>
      </c>
      <c r="G36" s="37">
        <v>6.94</v>
      </c>
      <c r="H36" s="37">
        <v>6.29</v>
      </c>
      <c r="I36" s="37">
        <v>5.62</v>
      </c>
      <c r="J36" s="38">
        <v>5.35</v>
      </c>
      <c r="K36" s="22"/>
      <c r="L36" s="22"/>
      <c r="M36" s="22"/>
      <c r="N36" s="22"/>
      <c r="O36" s="22"/>
      <c r="P36" s="22"/>
    </row>
    <row r="37" spans="1:16" ht="39" customHeight="1" x14ac:dyDescent="0.15">
      <c r="A37" s="22"/>
      <c r="B37" s="35"/>
      <c r="C37" s="1244" t="s">
        <v>576</v>
      </c>
      <c r="D37" s="1245"/>
      <c r="E37" s="1246"/>
      <c r="F37" s="36">
        <v>1.07</v>
      </c>
      <c r="G37" s="37">
        <v>1.02</v>
      </c>
      <c r="H37" s="37">
        <v>1.56</v>
      </c>
      <c r="I37" s="37">
        <v>2.2400000000000002</v>
      </c>
      <c r="J37" s="38">
        <v>2.74</v>
      </c>
      <c r="K37" s="22"/>
      <c r="L37" s="22"/>
      <c r="M37" s="22"/>
      <c r="N37" s="22"/>
      <c r="O37" s="22"/>
      <c r="P37" s="22"/>
    </row>
    <row r="38" spans="1:16" ht="39" customHeight="1" x14ac:dyDescent="0.15">
      <c r="A38" s="22"/>
      <c r="B38" s="35"/>
      <c r="C38" s="1244" t="s">
        <v>577</v>
      </c>
      <c r="D38" s="1245"/>
      <c r="E38" s="1246"/>
      <c r="F38" s="36">
        <v>0.02</v>
      </c>
      <c r="G38" s="37">
        <v>0.01</v>
      </c>
      <c r="H38" s="37">
        <v>0.36</v>
      </c>
      <c r="I38" s="37">
        <v>0.32</v>
      </c>
      <c r="J38" s="38">
        <v>0.38</v>
      </c>
      <c r="K38" s="22"/>
      <c r="L38" s="22"/>
      <c r="M38" s="22"/>
      <c r="N38" s="22"/>
      <c r="O38" s="22"/>
      <c r="P38" s="22"/>
    </row>
    <row r="39" spans="1:16" ht="39" customHeight="1" x14ac:dyDescent="0.15">
      <c r="A39" s="22"/>
      <c r="B39" s="35"/>
      <c r="C39" s="1244" t="s">
        <v>578</v>
      </c>
      <c r="D39" s="1245"/>
      <c r="E39" s="1246"/>
      <c r="F39" s="36">
        <v>0.09</v>
      </c>
      <c r="G39" s="37">
        <v>0.13</v>
      </c>
      <c r="H39" s="37">
        <v>0.13</v>
      </c>
      <c r="I39" s="37">
        <v>0.02</v>
      </c>
      <c r="J39" s="38">
        <v>0.03</v>
      </c>
      <c r="K39" s="22"/>
      <c r="L39" s="22"/>
      <c r="M39" s="22"/>
      <c r="N39" s="22"/>
      <c r="O39" s="22"/>
      <c r="P39" s="22"/>
    </row>
    <row r="40" spans="1:16" ht="39" customHeight="1" x14ac:dyDescent="0.15">
      <c r="A40" s="22"/>
      <c r="B40" s="35"/>
      <c r="C40" s="1244" t="s">
        <v>579</v>
      </c>
      <c r="D40" s="1245"/>
      <c r="E40" s="1246"/>
      <c r="F40" s="36">
        <v>0.05</v>
      </c>
      <c r="G40" s="37">
        <v>0.06</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580</v>
      </c>
      <c r="D42" s="1245"/>
      <c r="E42" s="1246"/>
      <c r="F42" s="36" t="s">
        <v>523</v>
      </c>
      <c r="G42" s="37" t="s">
        <v>523</v>
      </c>
      <c r="H42" s="37" t="s">
        <v>523</v>
      </c>
      <c r="I42" s="37" t="s">
        <v>523</v>
      </c>
      <c r="J42" s="38" t="s">
        <v>523</v>
      </c>
      <c r="K42" s="22"/>
      <c r="L42" s="22"/>
      <c r="M42" s="22"/>
      <c r="N42" s="22"/>
      <c r="O42" s="22"/>
      <c r="P42" s="22"/>
    </row>
    <row r="43" spans="1:16" ht="39" customHeight="1" thickBot="1" x14ac:dyDescent="0.2">
      <c r="A43" s="22"/>
      <c r="B43" s="40"/>
      <c r="C43" s="1247" t="s">
        <v>581</v>
      </c>
      <c r="D43" s="1248"/>
      <c r="E43" s="1249"/>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2vT8DKaw/YAirCP/dahEqu84tSzZBzWTRlkXs8n2iNchARhZKNo57UTPBZGCkrUae9Zs3xS6NOzhBhEG9dVbw==" saltValue="DWi4ByYcy5KsRtDD+CEg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1665</v>
      </c>
      <c r="L45" s="60">
        <v>1709</v>
      </c>
      <c r="M45" s="60">
        <v>1657</v>
      </c>
      <c r="N45" s="60">
        <v>1553</v>
      </c>
      <c r="O45" s="61">
        <v>1485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523</v>
      </c>
      <c r="L46" s="64" t="s">
        <v>523</v>
      </c>
      <c r="M46" s="64" t="s">
        <v>523</v>
      </c>
      <c r="N46" s="64" t="s">
        <v>523</v>
      </c>
      <c r="O46" s="65" t="s">
        <v>523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523</v>
      </c>
      <c r="L47" s="64" t="s">
        <v>523</v>
      </c>
      <c r="M47" s="64" t="s">
        <v>523</v>
      </c>
      <c r="N47" s="64" t="s">
        <v>523</v>
      </c>
      <c r="O47" s="65" t="s">
        <v>523</v>
      </c>
      <c r="P47" s="48"/>
      <c r="Q47" s="48"/>
      <c r="R47" s="48"/>
      <c r="S47" s="48"/>
      <c r="T47" s="48"/>
      <c r="U47" s="48"/>
    </row>
    <row r="48" spans="1:21" ht="30.75" customHeight="1" x14ac:dyDescent="0.15">
      <c r="A48" s="48"/>
      <c r="B48" s="1254"/>
      <c r="C48" s="1255"/>
      <c r="D48" s="62"/>
      <c r="E48" s="1260" t="s">
        <v>15</v>
      </c>
      <c r="F48" s="1260"/>
      <c r="G48" s="1260"/>
      <c r="H48" s="1260"/>
      <c r="I48" s="1260"/>
      <c r="J48" s="1261"/>
      <c r="K48" s="63">
        <v>3</v>
      </c>
      <c r="L48" s="64">
        <v>2</v>
      </c>
      <c r="M48" s="64">
        <v>2</v>
      </c>
      <c r="N48" s="64">
        <v>2</v>
      </c>
      <c r="O48" s="65">
        <v>1</v>
      </c>
      <c r="P48" s="48"/>
      <c r="Q48" s="48"/>
      <c r="R48" s="48"/>
      <c r="S48" s="48"/>
      <c r="T48" s="48"/>
      <c r="U48" s="48"/>
    </row>
    <row r="49" spans="1:21" ht="30.75" customHeight="1" x14ac:dyDescent="0.15">
      <c r="A49" s="48"/>
      <c r="B49" s="1254"/>
      <c r="C49" s="1255"/>
      <c r="D49" s="62"/>
      <c r="E49" s="1260" t="s">
        <v>16</v>
      </c>
      <c r="F49" s="1260"/>
      <c r="G49" s="1260"/>
      <c r="H49" s="1260"/>
      <c r="I49" s="1260"/>
      <c r="J49" s="1261"/>
      <c r="K49" s="63">
        <v>373</v>
      </c>
      <c r="L49" s="64">
        <v>347</v>
      </c>
      <c r="M49" s="64">
        <v>333</v>
      </c>
      <c r="N49" s="64">
        <v>304</v>
      </c>
      <c r="O49" s="65">
        <v>288</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523</v>
      </c>
      <c r="L50" s="64" t="s">
        <v>523</v>
      </c>
      <c r="M50" s="64" t="s">
        <v>523</v>
      </c>
      <c r="N50" s="64" t="s">
        <v>523</v>
      </c>
      <c r="O50" s="65" t="s">
        <v>523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523</v>
      </c>
      <c r="L51" s="64" t="s">
        <v>523</v>
      </c>
      <c r="M51" s="64" t="s">
        <v>523</v>
      </c>
      <c r="N51" s="64" t="s">
        <v>523</v>
      </c>
      <c r="O51" s="65" t="s">
        <v>523</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1440</v>
      </c>
      <c r="L52" s="64">
        <v>1377</v>
      </c>
      <c r="M52" s="64">
        <v>1325</v>
      </c>
      <c r="N52" s="64">
        <v>1302</v>
      </c>
      <c r="O52" s="65">
        <v>1313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601</v>
      </c>
      <c r="L53" s="69">
        <v>681</v>
      </c>
      <c r="M53" s="69">
        <v>667</v>
      </c>
      <c r="N53" s="69">
        <v>557</v>
      </c>
      <c r="O53" s="70">
        <v>461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dyUDFcw3hfB3L+NutJGSmbGxyy27QAMlKM/TE18WChvI3WL/OhDxFRdOIc7+bSCWqahm43UQdW6NNIlTinVjw==" saltValue="dWGCSq5ap+pj9eOZEGBs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8" t="s">
        <v>30</v>
      </c>
      <c r="C41" s="1279"/>
      <c r="D41" s="102"/>
      <c r="E41" s="1284" t="s">
        <v>31</v>
      </c>
      <c r="F41" s="1284"/>
      <c r="G41" s="1284"/>
      <c r="H41" s="1285"/>
      <c r="I41" s="103">
        <v>14998</v>
      </c>
      <c r="J41" s="104">
        <v>14587</v>
      </c>
      <c r="K41" s="104">
        <v>14004</v>
      </c>
      <c r="L41" s="104">
        <v>13780</v>
      </c>
      <c r="M41" s="105">
        <v>13343</v>
      </c>
    </row>
    <row r="42" spans="2:13" ht="27.75" customHeight="1" x14ac:dyDescent="0.15">
      <c r="B42" s="1280"/>
      <c r="C42" s="1281"/>
      <c r="D42" s="106"/>
      <c r="E42" s="1286" t="s">
        <v>32</v>
      </c>
      <c r="F42" s="1286"/>
      <c r="G42" s="1286"/>
      <c r="H42" s="1287"/>
      <c r="I42" s="107" t="s">
        <v>523</v>
      </c>
      <c r="J42" s="108" t="s">
        <v>523</v>
      </c>
      <c r="K42" s="108" t="s">
        <v>523</v>
      </c>
      <c r="L42" s="108" t="s">
        <v>523</v>
      </c>
      <c r="M42" s="109" t="s">
        <v>523</v>
      </c>
    </row>
    <row r="43" spans="2:13" ht="27.75" customHeight="1" x14ac:dyDescent="0.15">
      <c r="B43" s="1280"/>
      <c r="C43" s="1281"/>
      <c r="D43" s="106"/>
      <c r="E43" s="1286" t="s">
        <v>33</v>
      </c>
      <c r="F43" s="1286"/>
      <c r="G43" s="1286"/>
      <c r="H43" s="1287"/>
      <c r="I43" s="107">
        <v>16</v>
      </c>
      <c r="J43" s="108">
        <v>17</v>
      </c>
      <c r="K43" s="108">
        <v>18</v>
      </c>
      <c r="L43" s="108">
        <v>17</v>
      </c>
      <c r="M43" s="109">
        <v>13</v>
      </c>
    </row>
    <row r="44" spans="2:13" ht="27.75" customHeight="1" x14ac:dyDescent="0.15">
      <c r="B44" s="1280"/>
      <c r="C44" s="1281"/>
      <c r="D44" s="106"/>
      <c r="E44" s="1286" t="s">
        <v>34</v>
      </c>
      <c r="F44" s="1286"/>
      <c r="G44" s="1286"/>
      <c r="H44" s="1287"/>
      <c r="I44" s="107">
        <v>3408</v>
      </c>
      <c r="J44" s="108">
        <v>2618</v>
      </c>
      <c r="K44" s="108">
        <v>1950</v>
      </c>
      <c r="L44" s="108">
        <v>1860</v>
      </c>
      <c r="M44" s="109">
        <v>1918</v>
      </c>
    </row>
    <row r="45" spans="2:13" ht="27.75" customHeight="1" x14ac:dyDescent="0.15">
      <c r="B45" s="1280"/>
      <c r="C45" s="1281"/>
      <c r="D45" s="106"/>
      <c r="E45" s="1286" t="s">
        <v>35</v>
      </c>
      <c r="F45" s="1286"/>
      <c r="G45" s="1286"/>
      <c r="H45" s="1287"/>
      <c r="I45" s="107">
        <v>2467</v>
      </c>
      <c r="J45" s="108">
        <v>2560</v>
      </c>
      <c r="K45" s="108">
        <v>2468</v>
      </c>
      <c r="L45" s="108">
        <v>2430</v>
      </c>
      <c r="M45" s="109">
        <v>2427</v>
      </c>
    </row>
    <row r="46" spans="2:13" ht="27.75" customHeight="1" x14ac:dyDescent="0.15">
      <c r="B46" s="1280"/>
      <c r="C46" s="1281"/>
      <c r="D46" s="110"/>
      <c r="E46" s="1286" t="s">
        <v>36</v>
      </c>
      <c r="F46" s="1286"/>
      <c r="G46" s="1286"/>
      <c r="H46" s="1287"/>
      <c r="I46" s="107" t="s">
        <v>523</v>
      </c>
      <c r="J46" s="108">
        <v>1</v>
      </c>
      <c r="K46" s="108" t="s">
        <v>523</v>
      </c>
      <c r="L46" s="108">
        <v>0</v>
      </c>
      <c r="M46" s="109">
        <v>0</v>
      </c>
    </row>
    <row r="47" spans="2:13" ht="27.75" customHeight="1" x14ac:dyDescent="0.15">
      <c r="B47" s="1280"/>
      <c r="C47" s="1281"/>
      <c r="D47" s="111"/>
      <c r="E47" s="1288" t="s">
        <v>37</v>
      </c>
      <c r="F47" s="1289"/>
      <c r="G47" s="1289"/>
      <c r="H47" s="1290"/>
      <c r="I47" s="107" t="s">
        <v>523</v>
      </c>
      <c r="J47" s="108" t="s">
        <v>523</v>
      </c>
      <c r="K47" s="108" t="s">
        <v>523</v>
      </c>
      <c r="L47" s="108" t="s">
        <v>523</v>
      </c>
      <c r="M47" s="109" t="s">
        <v>523</v>
      </c>
    </row>
    <row r="48" spans="2:13" ht="27.75" customHeight="1" x14ac:dyDescent="0.15">
      <c r="B48" s="1280"/>
      <c r="C48" s="1281"/>
      <c r="D48" s="106"/>
      <c r="E48" s="1286" t="s">
        <v>38</v>
      </c>
      <c r="F48" s="1286"/>
      <c r="G48" s="1286"/>
      <c r="H48" s="1287"/>
      <c r="I48" s="107" t="s">
        <v>523</v>
      </c>
      <c r="J48" s="108" t="s">
        <v>523</v>
      </c>
      <c r="K48" s="108" t="s">
        <v>523</v>
      </c>
      <c r="L48" s="108" t="s">
        <v>523</v>
      </c>
      <c r="M48" s="109" t="s">
        <v>523</v>
      </c>
    </row>
    <row r="49" spans="2:13" ht="27.75" customHeight="1" x14ac:dyDescent="0.15">
      <c r="B49" s="1282"/>
      <c r="C49" s="1283"/>
      <c r="D49" s="106"/>
      <c r="E49" s="1286" t="s">
        <v>39</v>
      </c>
      <c r="F49" s="1286"/>
      <c r="G49" s="1286"/>
      <c r="H49" s="1287"/>
      <c r="I49" s="107" t="s">
        <v>523</v>
      </c>
      <c r="J49" s="108" t="s">
        <v>523</v>
      </c>
      <c r="K49" s="108" t="s">
        <v>523</v>
      </c>
      <c r="L49" s="108" t="s">
        <v>523</v>
      </c>
      <c r="M49" s="109" t="s">
        <v>523</v>
      </c>
    </row>
    <row r="50" spans="2:13" ht="27.75" customHeight="1" x14ac:dyDescent="0.15">
      <c r="B50" s="1291" t="s">
        <v>40</v>
      </c>
      <c r="C50" s="1292"/>
      <c r="D50" s="112"/>
      <c r="E50" s="1286" t="s">
        <v>41</v>
      </c>
      <c r="F50" s="1286"/>
      <c r="G50" s="1286"/>
      <c r="H50" s="1287"/>
      <c r="I50" s="107">
        <v>2521</v>
      </c>
      <c r="J50" s="108">
        <v>1804</v>
      </c>
      <c r="K50" s="108">
        <v>2137</v>
      </c>
      <c r="L50" s="108">
        <v>1443</v>
      </c>
      <c r="M50" s="109">
        <v>2102</v>
      </c>
    </row>
    <row r="51" spans="2:13" ht="27.75" customHeight="1" x14ac:dyDescent="0.15">
      <c r="B51" s="1280"/>
      <c r="C51" s="1281"/>
      <c r="D51" s="106"/>
      <c r="E51" s="1286" t="s">
        <v>42</v>
      </c>
      <c r="F51" s="1286"/>
      <c r="G51" s="1286"/>
      <c r="H51" s="1287"/>
      <c r="I51" s="107">
        <v>2142</v>
      </c>
      <c r="J51" s="108">
        <v>1788</v>
      </c>
      <c r="K51" s="108">
        <v>1443</v>
      </c>
      <c r="L51" s="108">
        <v>1424</v>
      </c>
      <c r="M51" s="109">
        <v>1433</v>
      </c>
    </row>
    <row r="52" spans="2:13" ht="27.75" customHeight="1" x14ac:dyDescent="0.15">
      <c r="B52" s="1282"/>
      <c r="C52" s="1283"/>
      <c r="D52" s="106"/>
      <c r="E52" s="1286" t="s">
        <v>43</v>
      </c>
      <c r="F52" s="1286"/>
      <c r="G52" s="1286"/>
      <c r="H52" s="1287"/>
      <c r="I52" s="107">
        <v>11404</v>
      </c>
      <c r="J52" s="108">
        <v>11353</v>
      </c>
      <c r="K52" s="108">
        <v>11130</v>
      </c>
      <c r="L52" s="108">
        <v>11043</v>
      </c>
      <c r="M52" s="109">
        <v>11249</v>
      </c>
    </row>
    <row r="53" spans="2:13" ht="27.75" customHeight="1" thickBot="1" x14ac:dyDescent="0.2">
      <c r="B53" s="1293" t="s">
        <v>44</v>
      </c>
      <c r="C53" s="1294"/>
      <c r="D53" s="113"/>
      <c r="E53" s="1295" t="s">
        <v>45</v>
      </c>
      <c r="F53" s="1295"/>
      <c r="G53" s="1295"/>
      <c r="H53" s="1296"/>
      <c r="I53" s="114">
        <v>4822</v>
      </c>
      <c r="J53" s="115">
        <v>4838</v>
      </c>
      <c r="K53" s="115">
        <v>3730</v>
      </c>
      <c r="L53" s="115">
        <v>4177</v>
      </c>
      <c r="M53" s="116">
        <v>2916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OiXccMJAb+itxYcFNVPnICokvoIPS67DYzDZ4rD2DoKJq2O098o/GXznkX8MqHiLZu6QmH5o9F//z81cmIhxg==" saltValue="sj3tjwIrdpPR3INhHppu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900</v>
      </c>
      <c r="G55" s="128">
        <v>619</v>
      </c>
      <c r="H55" s="129">
        <v>995</v>
      </c>
    </row>
    <row r="56" spans="2:8" ht="52.5" customHeight="1" x14ac:dyDescent="0.15">
      <c r="B56" s="130"/>
      <c r="C56" s="1307" t="s">
        <v>49</v>
      </c>
      <c r="D56" s="1307"/>
      <c r="E56" s="1308"/>
      <c r="F56" s="131">
        <v>410</v>
      </c>
      <c r="G56" s="131">
        <v>345</v>
      </c>
      <c r="H56" s="132">
        <v>145</v>
      </c>
    </row>
    <row r="57" spans="2:8" ht="53.25" customHeight="1" x14ac:dyDescent="0.15">
      <c r="B57" s="130"/>
      <c r="C57" s="1309" t="s">
        <v>50</v>
      </c>
      <c r="D57" s="1309"/>
      <c r="E57" s="1310"/>
      <c r="F57" s="133">
        <v>557</v>
      </c>
      <c r="G57" s="133">
        <v>539</v>
      </c>
      <c r="H57" s="134">
        <v>539</v>
      </c>
    </row>
    <row r="58" spans="2:8" ht="45.75" customHeight="1" x14ac:dyDescent="0.15">
      <c r="B58" s="135"/>
      <c r="C58" s="1297" t="s">
        <v>590</v>
      </c>
      <c r="D58" s="1298"/>
      <c r="E58" s="1299"/>
      <c r="F58" s="136">
        <v>217</v>
      </c>
      <c r="G58" s="136">
        <v>200</v>
      </c>
      <c r="H58" s="137">
        <v>171</v>
      </c>
    </row>
    <row r="59" spans="2:8" ht="45.75" customHeight="1" x14ac:dyDescent="0.15">
      <c r="B59" s="135"/>
      <c r="C59" s="1297" t="s">
        <v>591</v>
      </c>
      <c r="D59" s="1298"/>
      <c r="E59" s="1299"/>
      <c r="F59" s="136">
        <v>72</v>
      </c>
      <c r="G59" s="136">
        <v>119</v>
      </c>
      <c r="H59" s="137">
        <v>147</v>
      </c>
    </row>
    <row r="60" spans="2:8" ht="45.75" customHeight="1" x14ac:dyDescent="0.15">
      <c r="B60" s="135"/>
      <c r="C60" s="1297" t="s">
        <v>592</v>
      </c>
      <c r="D60" s="1298"/>
      <c r="E60" s="1299"/>
      <c r="F60" s="136">
        <v>129</v>
      </c>
      <c r="G60" s="136">
        <v>95</v>
      </c>
      <c r="H60" s="137">
        <v>72</v>
      </c>
    </row>
    <row r="61" spans="2:8" ht="45.75" customHeight="1" x14ac:dyDescent="0.15">
      <c r="B61" s="135"/>
      <c r="C61" s="1297" t="s">
        <v>593</v>
      </c>
      <c r="D61" s="1298"/>
      <c r="E61" s="1299"/>
      <c r="F61" s="136">
        <v>7</v>
      </c>
      <c r="G61" s="136">
        <v>20</v>
      </c>
      <c r="H61" s="137">
        <v>39</v>
      </c>
    </row>
    <row r="62" spans="2:8" ht="45.75" customHeight="1" thickBot="1" x14ac:dyDescent="0.2">
      <c r="B62" s="138"/>
      <c r="C62" s="1300" t="s">
        <v>594</v>
      </c>
      <c r="D62" s="1301"/>
      <c r="E62" s="1302"/>
      <c r="F62" s="139">
        <v>35</v>
      </c>
      <c r="G62" s="139">
        <v>35</v>
      </c>
      <c r="H62" s="140">
        <v>35</v>
      </c>
    </row>
    <row r="63" spans="2:8" ht="52.5" customHeight="1" thickBot="1" x14ac:dyDescent="0.2">
      <c r="B63" s="141"/>
      <c r="C63" s="1303" t="s">
        <v>51</v>
      </c>
      <c r="D63" s="1303"/>
      <c r="E63" s="1304"/>
      <c r="F63" s="142">
        <v>1867</v>
      </c>
      <c r="G63" s="142">
        <v>1503</v>
      </c>
      <c r="H63" s="143">
        <v>1679</v>
      </c>
    </row>
    <row r="64" spans="2:8" ht="15" customHeight="1" x14ac:dyDescent="0.15"/>
  </sheetData>
  <sheetProtection algorithmName="SHA-512" hashValue="hcIrF8p6liF7NIvPR0P1CcB/1OvmCECMbHMIKK/qQCEjaPkyWG0SAlcLRAN1HKmJjXaI1A1CnoqZ1T3KTztfYg==" saltValue="az6aMVFL3vi5S0fvpnz0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564</v>
      </c>
      <c r="BQ50" s="1317"/>
      <c r="BR50" s="1317"/>
      <c r="BS50" s="1317"/>
      <c r="BT50" s="1317"/>
      <c r="BU50" s="1317"/>
      <c r="BV50" s="1317"/>
      <c r="BW50" s="1317"/>
      <c r="BX50" s="1317" t="s">
        <v>565</v>
      </c>
      <c r="BY50" s="1317"/>
      <c r="BZ50" s="1317"/>
      <c r="CA50" s="1317"/>
      <c r="CB50" s="1317"/>
      <c r="CC50" s="1317"/>
      <c r="CD50" s="1317"/>
      <c r="CE50" s="1317"/>
      <c r="CF50" s="1317" t="s">
        <v>566</v>
      </c>
      <c r="CG50" s="1317"/>
      <c r="CH50" s="1317"/>
      <c r="CI50" s="1317"/>
      <c r="CJ50" s="1317"/>
      <c r="CK50" s="1317"/>
      <c r="CL50" s="1317"/>
      <c r="CM50" s="1317"/>
      <c r="CN50" s="1317" t="s">
        <v>567</v>
      </c>
      <c r="CO50" s="1317"/>
      <c r="CP50" s="1317"/>
      <c r="CQ50" s="1317"/>
      <c r="CR50" s="1317"/>
      <c r="CS50" s="1317"/>
      <c r="CT50" s="1317"/>
      <c r="CU50" s="1317"/>
      <c r="CV50" s="1317" t="s">
        <v>568</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v>78.099999999999994</v>
      </c>
      <c r="BQ51" s="1313"/>
      <c r="BR51" s="1313"/>
      <c r="BS51" s="1313"/>
      <c r="BT51" s="1313"/>
      <c r="BU51" s="1313"/>
      <c r="BV51" s="1313"/>
      <c r="BW51" s="1313"/>
      <c r="BX51" s="1313">
        <v>78.7</v>
      </c>
      <c r="BY51" s="1313"/>
      <c r="BZ51" s="1313"/>
      <c r="CA51" s="1313"/>
      <c r="CB51" s="1313"/>
      <c r="CC51" s="1313"/>
      <c r="CD51" s="1313"/>
      <c r="CE51" s="1313"/>
      <c r="CF51" s="1313">
        <v>60.2</v>
      </c>
      <c r="CG51" s="1313"/>
      <c r="CH51" s="1313"/>
      <c r="CI51" s="1313"/>
      <c r="CJ51" s="1313"/>
      <c r="CK51" s="1313"/>
      <c r="CL51" s="1313"/>
      <c r="CM51" s="1313"/>
      <c r="CN51" s="1313">
        <v>67.900000000000006</v>
      </c>
      <c r="CO51" s="1313"/>
      <c r="CP51" s="1313"/>
      <c r="CQ51" s="1313"/>
      <c r="CR51" s="1313"/>
      <c r="CS51" s="1313"/>
      <c r="CT51" s="1313"/>
      <c r="CU51" s="1313"/>
      <c r="CV51" s="1313">
        <v>45.5</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57.1</v>
      </c>
      <c r="BQ53" s="1313"/>
      <c r="BR53" s="1313"/>
      <c r="BS53" s="1313"/>
      <c r="BT53" s="1313"/>
      <c r="BU53" s="1313"/>
      <c r="BV53" s="1313"/>
      <c r="BW53" s="1313"/>
      <c r="BX53" s="1313">
        <v>54.6</v>
      </c>
      <c r="BY53" s="1313"/>
      <c r="BZ53" s="1313"/>
      <c r="CA53" s="1313"/>
      <c r="CB53" s="1313"/>
      <c r="CC53" s="1313"/>
      <c r="CD53" s="1313"/>
      <c r="CE53" s="1313"/>
      <c r="CF53" s="1313">
        <v>55.8</v>
      </c>
      <c r="CG53" s="1313"/>
      <c r="CH53" s="1313"/>
      <c r="CI53" s="1313"/>
      <c r="CJ53" s="1313"/>
      <c r="CK53" s="1313"/>
      <c r="CL53" s="1313"/>
      <c r="CM53" s="1313"/>
      <c r="CN53" s="1313">
        <v>57.2</v>
      </c>
      <c r="CO53" s="1313"/>
      <c r="CP53" s="1313"/>
      <c r="CQ53" s="1313"/>
      <c r="CR53" s="1313"/>
      <c r="CS53" s="1313"/>
      <c r="CT53" s="1313"/>
      <c r="CU53" s="1313"/>
      <c r="CV53" s="1313">
        <v>58.9</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613</v>
      </c>
      <c r="AO55" s="1317"/>
      <c r="AP55" s="1317"/>
      <c r="AQ55" s="1317"/>
      <c r="AR55" s="1317"/>
      <c r="AS55" s="1317"/>
      <c r="AT55" s="1317"/>
      <c r="AU55" s="1317"/>
      <c r="AV55" s="1317"/>
      <c r="AW55" s="1317"/>
      <c r="AX55" s="1317"/>
      <c r="AY55" s="1317"/>
      <c r="AZ55" s="1317"/>
      <c r="BA55" s="1317"/>
      <c r="BB55" s="1316" t="s">
        <v>611</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564</v>
      </c>
      <c r="BQ72" s="1317"/>
      <c r="BR72" s="1317"/>
      <c r="BS72" s="1317"/>
      <c r="BT72" s="1317"/>
      <c r="BU72" s="1317"/>
      <c r="BV72" s="1317"/>
      <c r="BW72" s="1317"/>
      <c r="BX72" s="1317" t="s">
        <v>565</v>
      </c>
      <c r="BY72" s="1317"/>
      <c r="BZ72" s="1317"/>
      <c r="CA72" s="1317"/>
      <c r="CB72" s="1317"/>
      <c r="CC72" s="1317"/>
      <c r="CD72" s="1317"/>
      <c r="CE72" s="1317"/>
      <c r="CF72" s="1317" t="s">
        <v>566</v>
      </c>
      <c r="CG72" s="1317"/>
      <c r="CH72" s="1317"/>
      <c r="CI72" s="1317"/>
      <c r="CJ72" s="1317"/>
      <c r="CK72" s="1317"/>
      <c r="CL72" s="1317"/>
      <c r="CM72" s="1317"/>
      <c r="CN72" s="1317" t="s">
        <v>567</v>
      </c>
      <c r="CO72" s="1317"/>
      <c r="CP72" s="1317"/>
      <c r="CQ72" s="1317"/>
      <c r="CR72" s="1317"/>
      <c r="CS72" s="1317"/>
      <c r="CT72" s="1317"/>
      <c r="CU72" s="1317"/>
      <c r="CV72" s="1317" t="s">
        <v>568</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610</v>
      </c>
      <c r="AO73" s="1316"/>
      <c r="AP73" s="1316"/>
      <c r="AQ73" s="1316"/>
      <c r="AR73" s="1316"/>
      <c r="AS73" s="1316"/>
      <c r="AT73" s="1316"/>
      <c r="AU73" s="1316"/>
      <c r="AV73" s="1316"/>
      <c r="AW73" s="1316"/>
      <c r="AX73" s="1316"/>
      <c r="AY73" s="1316"/>
      <c r="AZ73" s="1316"/>
      <c r="BA73" s="1316"/>
      <c r="BB73" s="1316" t="s">
        <v>611</v>
      </c>
      <c r="BC73" s="1316"/>
      <c r="BD73" s="1316"/>
      <c r="BE73" s="1316"/>
      <c r="BF73" s="1316"/>
      <c r="BG73" s="1316"/>
      <c r="BH73" s="1316"/>
      <c r="BI73" s="1316"/>
      <c r="BJ73" s="1316"/>
      <c r="BK73" s="1316"/>
      <c r="BL73" s="1316"/>
      <c r="BM73" s="1316"/>
      <c r="BN73" s="1316"/>
      <c r="BO73" s="1316"/>
      <c r="BP73" s="1313">
        <v>78.099999999999994</v>
      </c>
      <c r="BQ73" s="1313"/>
      <c r="BR73" s="1313"/>
      <c r="BS73" s="1313"/>
      <c r="BT73" s="1313"/>
      <c r="BU73" s="1313"/>
      <c r="BV73" s="1313"/>
      <c r="BW73" s="1313"/>
      <c r="BX73" s="1313">
        <v>78.7</v>
      </c>
      <c r="BY73" s="1313"/>
      <c r="BZ73" s="1313"/>
      <c r="CA73" s="1313"/>
      <c r="CB73" s="1313"/>
      <c r="CC73" s="1313"/>
      <c r="CD73" s="1313"/>
      <c r="CE73" s="1313"/>
      <c r="CF73" s="1313">
        <v>60.2</v>
      </c>
      <c r="CG73" s="1313"/>
      <c r="CH73" s="1313"/>
      <c r="CI73" s="1313"/>
      <c r="CJ73" s="1313"/>
      <c r="CK73" s="1313"/>
      <c r="CL73" s="1313"/>
      <c r="CM73" s="1313"/>
      <c r="CN73" s="1313">
        <v>67.900000000000006</v>
      </c>
      <c r="CO73" s="1313"/>
      <c r="CP73" s="1313"/>
      <c r="CQ73" s="1313"/>
      <c r="CR73" s="1313"/>
      <c r="CS73" s="1313"/>
      <c r="CT73" s="1313"/>
      <c r="CU73" s="1313"/>
      <c r="CV73" s="1313">
        <v>45.5</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615</v>
      </c>
      <c r="BC75" s="1316"/>
      <c r="BD75" s="1316"/>
      <c r="BE75" s="1316"/>
      <c r="BF75" s="1316"/>
      <c r="BG75" s="1316"/>
      <c r="BH75" s="1316"/>
      <c r="BI75" s="1316"/>
      <c r="BJ75" s="1316"/>
      <c r="BK75" s="1316"/>
      <c r="BL75" s="1316"/>
      <c r="BM75" s="1316"/>
      <c r="BN75" s="1316"/>
      <c r="BO75" s="1316"/>
      <c r="BP75" s="1313">
        <v>12.5</v>
      </c>
      <c r="BQ75" s="1313"/>
      <c r="BR75" s="1313"/>
      <c r="BS75" s="1313"/>
      <c r="BT75" s="1313"/>
      <c r="BU75" s="1313"/>
      <c r="BV75" s="1313"/>
      <c r="BW75" s="1313"/>
      <c r="BX75" s="1313">
        <v>11.6</v>
      </c>
      <c r="BY75" s="1313"/>
      <c r="BZ75" s="1313"/>
      <c r="CA75" s="1313"/>
      <c r="CB75" s="1313"/>
      <c r="CC75" s="1313"/>
      <c r="CD75" s="1313"/>
      <c r="CE75" s="1313"/>
      <c r="CF75" s="1313">
        <v>10.5</v>
      </c>
      <c r="CG75" s="1313"/>
      <c r="CH75" s="1313"/>
      <c r="CI75" s="1313"/>
      <c r="CJ75" s="1313"/>
      <c r="CK75" s="1313"/>
      <c r="CL75" s="1313"/>
      <c r="CM75" s="1313"/>
      <c r="CN75" s="1313">
        <v>10.199999999999999</v>
      </c>
      <c r="CO75" s="1313"/>
      <c r="CP75" s="1313"/>
      <c r="CQ75" s="1313"/>
      <c r="CR75" s="1313"/>
      <c r="CS75" s="1313"/>
      <c r="CT75" s="1313"/>
      <c r="CU75" s="1313"/>
      <c r="CV75" s="1313">
        <v>8.9</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613</v>
      </c>
      <c r="AO77" s="1317"/>
      <c r="AP77" s="1317"/>
      <c r="AQ77" s="1317"/>
      <c r="AR77" s="1317"/>
      <c r="AS77" s="1317"/>
      <c r="AT77" s="1317"/>
      <c r="AU77" s="1317"/>
      <c r="AV77" s="1317"/>
      <c r="AW77" s="1317"/>
      <c r="AX77" s="1317"/>
      <c r="AY77" s="1317"/>
      <c r="AZ77" s="1317"/>
      <c r="BA77" s="1317"/>
      <c r="BB77" s="1316" t="s">
        <v>611</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615</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3WlyJz8LebLHj6BrmeLMrcma89gxq3rF+Q1pl4qsMQltNaE1Fazo5tyn1YkbovgbkTcV9cwMKNUW5fVZDPrig==" saltValue="wemKgT0IDendDqa07/Lko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XxsilnlvZiUO0PFyq90Enh2nJSP4tgky7LAhd8HmWyHuYPET/oQFF7F2dku0oxfLu6r1ghXU/F5ZekqYPRvEyg==" saltValue="dj3BjL8vWG5yNeXdWVub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IonZ2mVL32LjT0ZgDbz29FLhHjwIXUxadhq/vldcCy6HmAW9UXSnsxkVyqB27lXEG+/Gv9aF+Lay+qGSfZuIrA==" saltValue="Uscd8nGGr/7RjnFb4FA1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38489</v>
      </c>
      <c r="E3" s="162"/>
      <c r="F3" s="163">
        <v>65876</v>
      </c>
      <c r="G3" s="164"/>
      <c r="H3" s="165"/>
    </row>
    <row r="4" spans="1:8" x14ac:dyDescent="0.15">
      <c r="A4" s="166"/>
      <c r="B4" s="167"/>
      <c r="C4" s="168"/>
      <c r="D4" s="169">
        <v>26790</v>
      </c>
      <c r="E4" s="170"/>
      <c r="F4" s="171">
        <v>36484</v>
      </c>
      <c r="G4" s="172"/>
      <c r="H4" s="173"/>
    </row>
    <row r="5" spans="1:8" x14ac:dyDescent="0.15">
      <c r="A5" s="154" t="s">
        <v>556</v>
      </c>
      <c r="B5" s="159"/>
      <c r="C5" s="160"/>
      <c r="D5" s="161">
        <v>24629</v>
      </c>
      <c r="E5" s="162"/>
      <c r="F5" s="163">
        <v>68468</v>
      </c>
      <c r="G5" s="164"/>
      <c r="H5" s="165"/>
    </row>
    <row r="6" spans="1:8" x14ac:dyDescent="0.15">
      <c r="A6" s="166"/>
      <c r="B6" s="167"/>
      <c r="C6" s="168"/>
      <c r="D6" s="169">
        <v>10980</v>
      </c>
      <c r="E6" s="170"/>
      <c r="F6" s="171">
        <v>34140</v>
      </c>
      <c r="G6" s="172"/>
      <c r="H6" s="173"/>
    </row>
    <row r="7" spans="1:8" x14ac:dyDescent="0.15">
      <c r="A7" s="154" t="s">
        <v>557</v>
      </c>
      <c r="B7" s="159"/>
      <c r="C7" s="160"/>
      <c r="D7" s="161">
        <v>36049</v>
      </c>
      <c r="E7" s="162"/>
      <c r="F7" s="163">
        <v>69729</v>
      </c>
      <c r="G7" s="164"/>
      <c r="H7" s="165"/>
    </row>
    <row r="8" spans="1:8" x14ac:dyDescent="0.15">
      <c r="A8" s="166"/>
      <c r="B8" s="167"/>
      <c r="C8" s="168"/>
      <c r="D8" s="169">
        <v>14879</v>
      </c>
      <c r="E8" s="170"/>
      <c r="F8" s="171">
        <v>38908</v>
      </c>
      <c r="G8" s="172"/>
      <c r="H8" s="173"/>
    </row>
    <row r="9" spans="1:8" x14ac:dyDescent="0.15">
      <c r="A9" s="154" t="s">
        <v>558</v>
      </c>
      <c r="B9" s="159"/>
      <c r="C9" s="160"/>
      <c r="D9" s="161">
        <v>51068</v>
      </c>
      <c r="E9" s="162"/>
      <c r="F9" s="163">
        <v>74581</v>
      </c>
      <c r="G9" s="164"/>
      <c r="H9" s="165"/>
    </row>
    <row r="10" spans="1:8" x14ac:dyDescent="0.15">
      <c r="A10" s="166"/>
      <c r="B10" s="167"/>
      <c r="C10" s="168"/>
      <c r="D10" s="169">
        <v>23140</v>
      </c>
      <c r="E10" s="170"/>
      <c r="F10" s="171">
        <v>41563</v>
      </c>
      <c r="G10" s="172"/>
      <c r="H10" s="173"/>
    </row>
    <row r="11" spans="1:8" x14ac:dyDescent="0.15">
      <c r="A11" s="154" t="s">
        <v>559</v>
      </c>
      <c r="B11" s="159"/>
      <c r="C11" s="160"/>
      <c r="D11" s="161">
        <v>35541</v>
      </c>
      <c r="E11" s="162"/>
      <c r="F11" s="163">
        <v>76347</v>
      </c>
      <c r="G11" s="164"/>
      <c r="H11" s="165"/>
    </row>
    <row r="12" spans="1:8" x14ac:dyDescent="0.15">
      <c r="A12" s="166"/>
      <c r="B12" s="167"/>
      <c r="C12" s="174"/>
      <c r="D12" s="169">
        <v>21103</v>
      </c>
      <c r="E12" s="170"/>
      <c r="F12" s="171">
        <v>41762</v>
      </c>
      <c r="G12" s="172"/>
      <c r="H12" s="173"/>
    </row>
    <row r="13" spans="1:8" x14ac:dyDescent="0.15">
      <c r="A13" s="154"/>
      <c r="B13" s="159"/>
      <c r="C13" s="175"/>
      <c r="D13" s="176">
        <v>37155</v>
      </c>
      <c r="E13" s="177"/>
      <c r="F13" s="178">
        <v>71000</v>
      </c>
      <c r="G13" s="179"/>
      <c r="H13" s="165"/>
    </row>
    <row r="14" spans="1:8" x14ac:dyDescent="0.15">
      <c r="A14" s="166"/>
      <c r="B14" s="167"/>
      <c r="C14" s="168"/>
      <c r="D14" s="169">
        <v>19378</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8.6</v>
      </c>
      <c r="C19" s="180">
        <f>ROUND(VALUE(SUBSTITUTE(実質収支比率等に係る経年分析!G$48,"▲","-")),2)</f>
        <v>7.08</v>
      </c>
      <c r="D19" s="180">
        <f>ROUND(VALUE(SUBSTITUTE(実質収支比率等に係る経年分析!H$48,"▲","-")),2)</f>
        <v>6.43</v>
      </c>
      <c r="E19" s="180">
        <f>ROUND(VALUE(SUBSTITUTE(実質収支比率等に係る経年分析!I$48,"▲","-")),2)</f>
        <v>5.65</v>
      </c>
      <c r="F19" s="180">
        <f>ROUND(VALUE(SUBSTITUTE(実質収支比率等に係る経年分析!J$48,"▲","-")),2)</f>
        <v>5.4</v>
      </c>
    </row>
    <row r="20" spans="1:11" x14ac:dyDescent="0.15">
      <c r="A20" s="180" t="s">
        <v>55</v>
      </c>
      <c r="B20" s="180">
        <f>ROUND(VALUE(SUBSTITUTE(実質収支比率等に係る経年分析!F$47,"▲","-")),2)</f>
        <v>15.19</v>
      </c>
      <c r="C20" s="180">
        <f>ROUND(VALUE(SUBSTITUTE(実質収支比率等に係る経年分析!G$47,"▲","-")),2)</f>
        <v>15.25</v>
      </c>
      <c r="D20" s="180">
        <f>ROUND(VALUE(SUBSTITUTE(実質収支比率等に係る経年分析!H$47,"▲","-")),2)</f>
        <v>12.42</v>
      </c>
      <c r="E20" s="180">
        <f>ROUND(VALUE(SUBSTITUTE(実質収支比率等に係る経年分析!I$47,"▲","-")),2)</f>
        <v>8.66</v>
      </c>
      <c r="F20" s="180">
        <f>ROUND(VALUE(SUBSTITUTE(実質収支比率等に係る経年分析!J$47,"▲","-")),2)</f>
        <v>13.43</v>
      </c>
    </row>
    <row r="21" spans="1:11" x14ac:dyDescent="0.15">
      <c r="A21" s="180" t="s">
        <v>56</v>
      </c>
      <c r="B21" s="180">
        <f>IF(ISNUMBER(VALUE(SUBSTITUTE(実質収支比率等に係る経年分析!F$49,"▲","-"))),ROUND(VALUE(SUBSTITUTE(実質収支比率等に係る経年分析!F$49,"▲","-")),2),NA())</f>
        <v>-0.5</v>
      </c>
      <c r="C21" s="180">
        <f>IF(ISNUMBER(VALUE(SUBSTITUTE(実質収支比率等に係る経年分析!G$49,"▲","-"))),ROUND(VALUE(SUBSTITUTE(実質収支比率等に係る経年分析!G$49,"▲","-")),2),NA())</f>
        <v>-1.53</v>
      </c>
      <c r="D21" s="180">
        <f>IF(ISNUMBER(VALUE(SUBSTITUTE(実質収支比率等に係る経年分析!H$49,"▲","-"))),ROUND(VALUE(SUBSTITUTE(実質収支比率等に係る経年分析!H$49,"▲","-")),2),NA())</f>
        <v>-3.4</v>
      </c>
      <c r="E21" s="180">
        <f>IF(ISNUMBER(VALUE(SUBSTITUTE(実質収支比率等に係る経年分析!I$49,"▲","-"))),ROUND(VALUE(SUBSTITUTE(実質収支比率等に係る経年分析!I$49,"▲","-")),2),NA())</f>
        <v>-4.84</v>
      </c>
      <c r="F21" s="180">
        <f>IF(ISNUMBER(VALUE(SUBSTITUTE(実質収支比率等に係る経年分析!J$49,"▲","-"))),ROUND(VALUE(SUBSTITUTE(実質収支比率等に係る経年分析!J$49,"▲","-")),2),NA())</f>
        <v>5.96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高萩市後期高齢者医療事業特別会計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高萩市霊園事業特別会計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高萩市国民健康保険事業特別会計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15">
      <c r="A33" s="181" t="str">
        <f>IF(連結実質赤字比率に係る赤字・黒字の構成分析!C$37="",NA(),連結実質赤字比率に係る赤字・黒字の構成分析!C$37)</f>
        <v>高萩市介護保険事業特別会計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2.2400000000000002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5.35</v>
      </c>
    </row>
    <row r="35" spans="1:16" x14ac:dyDescent="0.15">
      <c r="A35" s="181" t="str">
        <f>IF(連結実質赤字比率に係る赤字・黒字の構成分析!C$35="",NA(),連結実質赤字比率に係る赤字・黒字の構成分析!C$35)</f>
        <v>高萩市工業用水道事業会計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v>
      </c>
    </row>
    <row r="36" spans="1:16" x14ac:dyDescent="0.15">
      <c r="A36" s="181" t="str">
        <f>IF(連結実質赤字比率に係る赤字・黒字の構成分析!C$34="",NA(),連結実質赤字比率に係る赤字・黒字の構成分析!C$34)</f>
        <v>高萩市水道事業会計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1440</v>
      </c>
      <c r="E42" s="182"/>
      <c r="F42" s="182"/>
      <c r="G42" s="182">
        <f>'実質公債費比率（分子）の構造'!L$52</f>
        <v>1377</v>
      </c>
      <c r="H42" s="182"/>
      <c r="I42" s="182"/>
      <c r="J42" s="182">
        <f>'実質公債費比率（分子）の構造'!M$52</f>
        <v>1325</v>
      </c>
      <c r="K42" s="182"/>
      <c r="L42" s="182"/>
      <c r="M42" s="182">
        <f>'実質公債費比率（分子）の構造'!N$52</f>
        <v>1302</v>
      </c>
      <c r="N42" s="182"/>
      <c r="O42" s="182"/>
      <c r="P42" s="182">
        <f>'実質公債費比率（分子）の構造'!O$52</f>
        <v>1313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373</v>
      </c>
      <c r="C45" s="182"/>
      <c r="D45" s="182"/>
      <c r="E45" s="182">
        <f>'実質公債費比率（分子）の構造'!L$49</f>
        <v>347</v>
      </c>
      <c r="F45" s="182"/>
      <c r="G45" s="182"/>
      <c r="H45" s="182">
        <f>'実質公債費比率（分子）の構造'!M$49</f>
        <v>333</v>
      </c>
      <c r="I45" s="182"/>
      <c r="J45" s="182"/>
      <c r="K45" s="182">
        <f>'実質公債費比率（分子）の構造'!N$49</f>
        <v>304</v>
      </c>
      <c r="L45" s="182"/>
      <c r="M45" s="182"/>
      <c r="N45" s="182">
        <f>'実質公債費比率（分子）の構造'!O$49</f>
        <v>288</v>
      </c>
      <c r="O45" s="182"/>
      <c r="P45" s="182"/>
    </row>
    <row r="46" spans="1:16" x14ac:dyDescent="0.15">
      <c r="A46" s="182" t="s">
        <v>67</v>
      </c>
      <c r="B46" s="182">
        <f>'実質公債費比率（分子）の構造'!K$48</f>
        <v>3</v>
      </c>
      <c r="C46" s="182"/>
      <c r="D46" s="182"/>
      <c r="E46" s="182">
        <f>'実質公債費比率（分子）の構造'!L$48</f>
        <v>2</v>
      </c>
      <c r="F46" s="182"/>
      <c r="G46" s="182"/>
      <c r="H46" s="182">
        <f>'実質公債費比率（分子）の構造'!M$48</f>
        <v>2</v>
      </c>
      <c r="I46" s="182"/>
      <c r="J46" s="182"/>
      <c r="K46" s="182">
        <f>'実質公債費比率（分子）の構造'!N$48</f>
        <v>2</v>
      </c>
      <c r="L46" s="182"/>
      <c r="M46" s="182"/>
      <c r="N46" s="182">
        <f>'実質公債費比率（分子）の構造'!O$48</f>
        <v>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1665</v>
      </c>
      <c r="C49" s="182"/>
      <c r="D49" s="182"/>
      <c r="E49" s="182">
        <f>'実質公債費比率（分子）の構造'!L$45</f>
        <v>1709</v>
      </c>
      <c r="F49" s="182"/>
      <c r="G49" s="182"/>
      <c r="H49" s="182">
        <f>'実質公債費比率（分子）の構造'!M$45</f>
        <v>1657</v>
      </c>
      <c r="I49" s="182"/>
      <c r="J49" s="182"/>
      <c r="K49" s="182">
        <f>'実質公債費比率（分子）の構造'!N$45</f>
        <v>1553</v>
      </c>
      <c r="L49" s="182"/>
      <c r="M49" s="182"/>
      <c r="N49" s="182">
        <f>'実質公債費比率（分子）の構造'!O$45</f>
        <v>1485</v>
      </c>
      <c r="O49" s="182"/>
      <c r="P49" s="182"/>
    </row>
    <row r="50" spans="1:16" x14ac:dyDescent="0.15">
      <c r="A50" s="182" t="s">
        <v>71</v>
      </c>
      <c r="B50" s="182" t="e">
        <f>NA()</f>
        <v>#N/A</v>
      </c>
      <c r="C50" s="182">
        <f>IF(ISNUMBER('実質公債費比率（分子）の構造'!K$53),'実質公債費比率（分子）の構造'!K$53,NA())</f>
        <v>601</v>
      </c>
      <c r="D50" s="182" t="e">
        <f>NA()</f>
        <v>#N/A</v>
      </c>
      <c r="E50" s="182" t="e">
        <f>NA()</f>
        <v>#N/A</v>
      </c>
      <c r="F50" s="182">
        <f>IF(ISNUMBER('実質公債費比率（分子）の構造'!L$53),'実質公債費比率（分子）の構造'!L$53,NA())</f>
        <v>681</v>
      </c>
      <c r="G50" s="182" t="e">
        <f>NA()</f>
        <v>#N/A</v>
      </c>
      <c r="H50" s="182" t="e">
        <f>NA()</f>
        <v>#N/A</v>
      </c>
      <c r="I50" s="182">
        <f>IF(ISNUMBER('実質公債費比率（分子）の構造'!M$53),'実質公債費比率（分子）の構造'!M$53,NA())</f>
        <v>667</v>
      </c>
      <c r="J50" s="182" t="e">
        <f>NA()</f>
        <v>#N/A</v>
      </c>
      <c r="K50" s="182" t="e">
        <f>NA()</f>
        <v>#N/A</v>
      </c>
      <c r="L50" s="182">
        <f>IF(ISNUMBER('実質公債費比率（分子）の構造'!N$53),'実質公債費比率（分子）の構造'!N$53,NA())</f>
        <v>557</v>
      </c>
      <c r="M50" s="182" t="e">
        <f>NA()</f>
        <v>#N/A</v>
      </c>
      <c r="N50" s="182" t="e">
        <f>NA()</f>
        <v>#N/A</v>
      </c>
      <c r="O50" s="182">
        <f>IF(ISNUMBER('実質公債費比率（分子）の構造'!O$53),'実質公債費比率（分子）の構造'!O$53,NA())</f>
        <v>461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11404</v>
      </c>
      <c r="E56" s="181"/>
      <c r="F56" s="181"/>
      <c r="G56" s="181">
        <f>'将来負担比率（分子）の構造'!J$52</f>
        <v>11353</v>
      </c>
      <c r="H56" s="181"/>
      <c r="I56" s="181"/>
      <c r="J56" s="181">
        <f>'将来負担比率（分子）の構造'!K$52</f>
        <v>11130</v>
      </c>
      <c r="K56" s="181"/>
      <c r="L56" s="181"/>
      <c r="M56" s="181">
        <f>'将来負担比率（分子）の構造'!L$52</f>
        <v>11043</v>
      </c>
      <c r="N56" s="181"/>
      <c r="O56" s="181"/>
      <c r="P56" s="181">
        <f>'将来負担比率（分子）の構造'!M$52</f>
        <v>11249</v>
      </c>
    </row>
    <row r="57" spans="1:16" x14ac:dyDescent="0.15">
      <c r="A57" s="181" t="s">
        <v>42</v>
      </c>
      <c r="B57" s="181"/>
      <c r="C57" s="181"/>
      <c r="D57" s="181">
        <f>'将来負担比率（分子）の構造'!I$51</f>
        <v>2142</v>
      </c>
      <c r="E57" s="181"/>
      <c r="F57" s="181"/>
      <c r="G57" s="181">
        <f>'将来負担比率（分子）の構造'!J$51</f>
        <v>1788</v>
      </c>
      <c r="H57" s="181"/>
      <c r="I57" s="181"/>
      <c r="J57" s="181">
        <f>'将来負担比率（分子）の構造'!K$51</f>
        <v>1443</v>
      </c>
      <c r="K57" s="181"/>
      <c r="L57" s="181"/>
      <c r="M57" s="181">
        <f>'将来負担比率（分子）の構造'!L$51</f>
        <v>1424</v>
      </c>
      <c r="N57" s="181"/>
      <c r="O57" s="181"/>
      <c r="P57" s="181">
        <f>'将来負担比率（分子）の構造'!M$51</f>
        <v>1433</v>
      </c>
    </row>
    <row r="58" spans="1:16" x14ac:dyDescent="0.15">
      <c r="A58" s="181" t="s">
        <v>41</v>
      </c>
      <c r="B58" s="181"/>
      <c r="C58" s="181"/>
      <c r="D58" s="181">
        <f>'将来負担比率（分子）の構造'!I$50</f>
        <v>2521</v>
      </c>
      <c r="E58" s="181"/>
      <c r="F58" s="181"/>
      <c r="G58" s="181">
        <f>'将来負担比率（分子）の構造'!J$50</f>
        <v>1804</v>
      </c>
      <c r="H58" s="181"/>
      <c r="I58" s="181"/>
      <c r="J58" s="181">
        <f>'将来負担比率（分子）の構造'!K$50</f>
        <v>2137</v>
      </c>
      <c r="K58" s="181"/>
      <c r="L58" s="181"/>
      <c r="M58" s="181">
        <f>'将来負担比率（分子）の構造'!L$50</f>
        <v>1443</v>
      </c>
      <c r="N58" s="181"/>
      <c r="O58" s="181"/>
      <c r="P58" s="181">
        <f>'将来負担比率（分子）の構造'!M$50</f>
        <v>2102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v>
      </c>
      <c r="F61" s="181"/>
      <c r="G61" s="181"/>
      <c r="H61" s="181" t="str">
        <f>'将来負担比率（分子）の構造'!K$46</f>
        <v>-</v>
      </c>
      <c r="I61" s="181"/>
      <c r="J61" s="181"/>
      <c r="K61" s="181">
        <f>'将来負担比率（分子）の構造'!L$46</f>
        <v>0</v>
      </c>
      <c r="L61" s="181"/>
      <c r="M61" s="181"/>
      <c r="N61" s="181">
        <f>'将来負担比率（分子）の構造'!M$46</f>
        <v>0</v>
      </c>
      <c r="O61" s="181"/>
      <c r="P61" s="181"/>
    </row>
    <row r="62" spans="1:16" x14ac:dyDescent="0.15">
      <c r="A62" s="181" t="s">
        <v>35</v>
      </c>
      <c r="B62" s="181">
        <f>'将来負担比率（分子）の構造'!I$45</f>
        <v>2467</v>
      </c>
      <c r="C62" s="181"/>
      <c r="D62" s="181"/>
      <c r="E62" s="181">
        <f>'将来負担比率（分子）の構造'!J$45</f>
        <v>2560</v>
      </c>
      <c r="F62" s="181"/>
      <c r="G62" s="181"/>
      <c r="H62" s="181">
        <f>'将来負担比率（分子）の構造'!K$45</f>
        <v>2468</v>
      </c>
      <c r="I62" s="181"/>
      <c r="J62" s="181"/>
      <c r="K62" s="181">
        <f>'将来負担比率（分子）の構造'!L$45</f>
        <v>2430</v>
      </c>
      <c r="L62" s="181"/>
      <c r="M62" s="181"/>
      <c r="N62" s="181">
        <f>'将来負担比率（分子）の構造'!M$45</f>
        <v>2427</v>
      </c>
      <c r="O62" s="181"/>
      <c r="P62" s="181"/>
    </row>
    <row r="63" spans="1:16" x14ac:dyDescent="0.15">
      <c r="A63" s="181" t="s">
        <v>34</v>
      </c>
      <c r="B63" s="181">
        <f>'将来負担比率（分子）の構造'!I$44</f>
        <v>3408</v>
      </c>
      <c r="C63" s="181"/>
      <c r="D63" s="181"/>
      <c r="E63" s="181">
        <f>'将来負担比率（分子）の構造'!J$44</f>
        <v>2618</v>
      </c>
      <c r="F63" s="181"/>
      <c r="G63" s="181"/>
      <c r="H63" s="181">
        <f>'将来負担比率（分子）の構造'!K$44</f>
        <v>1950</v>
      </c>
      <c r="I63" s="181"/>
      <c r="J63" s="181"/>
      <c r="K63" s="181">
        <f>'将来負担比率（分子）の構造'!L$44</f>
        <v>1860</v>
      </c>
      <c r="L63" s="181"/>
      <c r="M63" s="181"/>
      <c r="N63" s="181">
        <f>'将来負担比率（分子）の構造'!M$44</f>
        <v>1918</v>
      </c>
      <c r="O63" s="181"/>
      <c r="P63" s="181"/>
    </row>
    <row r="64" spans="1:16" x14ac:dyDescent="0.15">
      <c r="A64" s="181" t="s">
        <v>33</v>
      </c>
      <c r="B64" s="181">
        <f>'将来負担比率（分子）の構造'!I$43</f>
        <v>16</v>
      </c>
      <c r="C64" s="181"/>
      <c r="D64" s="181"/>
      <c r="E64" s="181">
        <f>'将来負担比率（分子）の構造'!J$43</f>
        <v>17</v>
      </c>
      <c r="F64" s="181"/>
      <c r="G64" s="181"/>
      <c r="H64" s="181">
        <f>'将来負担比率（分子）の構造'!K$43</f>
        <v>18</v>
      </c>
      <c r="I64" s="181"/>
      <c r="J64" s="181"/>
      <c r="K64" s="181">
        <f>'将来負担比率（分子）の構造'!L$43</f>
        <v>17</v>
      </c>
      <c r="L64" s="181"/>
      <c r="M64" s="181"/>
      <c r="N64" s="181">
        <f>'将来負担比率（分子）の構造'!M$43</f>
        <v>13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14998</v>
      </c>
      <c r="C66" s="181"/>
      <c r="D66" s="181"/>
      <c r="E66" s="181">
        <f>'将来負担比率（分子）の構造'!J$41</f>
        <v>14587</v>
      </c>
      <c r="F66" s="181"/>
      <c r="G66" s="181"/>
      <c r="H66" s="181">
        <f>'将来負担比率（分子）の構造'!K$41</f>
        <v>14004</v>
      </c>
      <c r="I66" s="181"/>
      <c r="J66" s="181"/>
      <c r="K66" s="181">
        <f>'将来負担比率（分子）の構造'!L$41</f>
        <v>13780</v>
      </c>
      <c r="L66" s="181"/>
      <c r="M66" s="181"/>
      <c r="N66" s="181">
        <f>'将来負担比率（分子）の構造'!M$41</f>
        <v>13343</v>
      </c>
      <c r="O66" s="181"/>
      <c r="P66" s="181"/>
    </row>
    <row r="67" spans="1:16" x14ac:dyDescent="0.15">
      <c r="A67" s="181" t="s">
        <v>75</v>
      </c>
      <c r="B67" s="181" t="e">
        <f>NA()</f>
        <v>#N/A</v>
      </c>
      <c r="C67" s="181">
        <f>IF(ISNUMBER('将来負担比率（分子）の構造'!I$53), IF('将来負担比率（分子）の構造'!I$53 &lt; 0, 0, '将来負担比率（分子）の構造'!I$53), NA())</f>
        <v>4822</v>
      </c>
      <c r="D67" s="181" t="e">
        <f>NA()</f>
        <v>#N/A</v>
      </c>
      <c r="E67" s="181" t="e">
        <f>NA()</f>
        <v>#N/A</v>
      </c>
      <c r="F67" s="181">
        <f>IF(ISNUMBER('将来負担比率（分子）の構造'!J$53), IF('将来負担比率（分子）の構造'!J$53 &lt; 0, 0, '将来負担比率（分子）の構造'!J$53), NA())</f>
        <v>4838</v>
      </c>
      <c r="G67" s="181" t="e">
        <f>NA()</f>
        <v>#N/A</v>
      </c>
      <c r="H67" s="181" t="e">
        <f>NA()</f>
        <v>#N/A</v>
      </c>
      <c r="I67" s="181">
        <f>IF(ISNUMBER('将来負担比率（分子）の構造'!K$53), IF('将来負担比率（分子）の構造'!K$53 &lt; 0, 0, '将来負担比率（分子）の構造'!K$53), NA())</f>
        <v>3730</v>
      </c>
      <c r="J67" s="181" t="e">
        <f>NA()</f>
        <v>#N/A</v>
      </c>
      <c r="K67" s="181" t="e">
        <f>NA()</f>
        <v>#N/A</v>
      </c>
      <c r="L67" s="181">
        <f>IF(ISNUMBER('将来負担比率（分子）の構造'!L$53), IF('将来負担比率（分子）の構造'!L$53 &lt; 0, 0, '将来負担比率（分子）の構造'!L$53), NA())</f>
        <v>4177</v>
      </c>
      <c r="M67" s="181" t="e">
        <f>NA()</f>
        <v>#N/A</v>
      </c>
      <c r="N67" s="181" t="e">
        <f>NA()</f>
        <v>#N/A</v>
      </c>
      <c r="O67" s="181">
        <f>IF(ISNUMBER('将来負担比率（分子）の構造'!M$53), IF('将来負担比率（分子）の構造'!M$53 &lt; 0, 0, '将来負担比率（分子）の構造'!M$53), NA())</f>
        <v>2916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900</v>
      </c>
      <c r="C72" s="185">
        <f>基金残高に係る経年分析!G55</f>
        <v>619</v>
      </c>
      <c r="D72" s="185">
        <f>基金残高に係る経年分析!H55</f>
        <v>995</v>
      </c>
    </row>
    <row r="73" spans="1:16" x14ac:dyDescent="0.15">
      <c r="A73" s="184" t="s">
        <v>78</v>
      </c>
      <c r="B73" s="185">
        <f>基金残高に係る経年分析!F56</f>
        <v>410</v>
      </c>
      <c r="C73" s="185">
        <f>基金残高に係る経年分析!G56</f>
        <v>345</v>
      </c>
      <c r="D73" s="185">
        <f>基金残高に係る経年分析!H56</f>
        <v>145</v>
      </c>
    </row>
    <row r="74" spans="1:16" x14ac:dyDescent="0.15">
      <c r="A74" s="184" t="s">
        <v>79</v>
      </c>
      <c r="B74" s="185">
        <f>基金残高に係る経年分析!F57</f>
        <v>557</v>
      </c>
      <c r="C74" s="185">
        <f>基金残高に係る経年分析!G57</f>
        <v>539</v>
      </c>
      <c r="D74" s="185">
        <f>基金残高に係る経年分析!H57</f>
        <v>539</v>
      </c>
    </row>
  </sheetData>
  <sheetProtection algorithmName="SHA-512" hashValue="0iRAKa51jxuUmYQ3M1qFunGvjHZPxFY8vppKRoP91N6DdxigKs7Y3LsewnlmzGOndLO1NHPebHjZf3izaQK0Ig==" saltValue="cyXNWTuNvd0MbzqzCIPuH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3905826</v>
      </c>
      <c r="S5" s="675"/>
      <c r="T5" s="675"/>
      <c r="U5" s="675"/>
      <c r="V5" s="675"/>
      <c r="W5" s="675"/>
      <c r="X5" s="675"/>
      <c r="Y5" s="676"/>
      <c r="Z5" s="677">
        <v>23.2</v>
      </c>
      <c r="AA5" s="677"/>
      <c r="AB5" s="677"/>
      <c r="AC5" s="677"/>
      <c r="AD5" s="678">
        <v>3618076</v>
      </c>
      <c r="AE5" s="678"/>
      <c r="AF5" s="678"/>
      <c r="AG5" s="678"/>
      <c r="AH5" s="678"/>
      <c r="AI5" s="678"/>
      <c r="AJ5" s="678"/>
      <c r="AK5" s="678"/>
      <c r="AL5" s="679">
        <v>52.2</v>
      </c>
      <c r="AM5" s="680"/>
      <c r="AN5" s="680"/>
      <c r="AO5" s="681"/>
      <c r="AP5" s="671" t="s">
        <v>228</v>
      </c>
      <c r="AQ5" s="672"/>
      <c r="AR5" s="672"/>
      <c r="AS5" s="672"/>
      <c r="AT5" s="672"/>
      <c r="AU5" s="672"/>
      <c r="AV5" s="672"/>
      <c r="AW5" s="672"/>
      <c r="AX5" s="672"/>
      <c r="AY5" s="672"/>
      <c r="AZ5" s="672"/>
      <c r="BA5" s="672"/>
      <c r="BB5" s="672"/>
      <c r="BC5" s="672"/>
      <c r="BD5" s="672"/>
      <c r="BE5" s="672"/>
      <c r="BF5" s="673"/>
      <c r="BG5" s="685">
        <v>3618076</v>
      </c>
      <c r="BH5" s="686"/>
      <c r="BI5" s="686"/>
      <c r="BJ5" s="686"/>
      <c r="BK5" s="686"/>
      <c r="BL5" s="686"/>
      <c r="BM5" s="686"/>
      <c r="BN5" s="687"/>
      <c r="BO5" s="688">
        <v>92.6</v>
      </c>
      <c r="BP5" s="688"/>
      <c r="BQ5" s="688"/>
      <c r="BR5" s="688"/>
      <c r="BS5" s="689">
        <v>30844</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163508</v>
      </c>
      <c r="S6" s="686"/>
      <c r="T6" s="686"/>
      <c r="U6" s="686"/>
      <c r="V6" s="686"/>
      <c r="W6" s="686"/>
      <c r="X6" s="686"/>
      <c r="Y6" s="687"/>
      <c r="Z6" s="688">
        <v>1</v>
      </c>
      <c r="AA6" s="688"/>
      <c r="AB6" s="688"/>
      <c r="AC6" s="688"/>
      <c r="AD6" s="689">
        <v>163508</v>
      </c>
      <c r="AE6" s="689"/>
      <c r="AF6" s="689"/>
      <c r="AG6" s="689"/>
      <c r="AH6" s="689"/>
      <c r="AI6" s="689"/>
      <c r="AJ6" s="689"/>
      <c r="AK6" s="689"/>
      <c r="AL6" s="690">
        <v>2.4</v>
      </c>
      <c r="AM6" s="691"/>
      <c r="AN6" s="691"/>
      <c r="AO6" s="692"/>
      <c r="AP6" s="682" t="s">
        <v>233</v>
      </c>
      <c r="AQ6" s="683"/>
      <c r="AR6" s="683"/>
      <c r="AS6" s="683"/>
      <c r="AT6" s="683"/>
      <c r="AU6" s="683"/>
      <c r="AV6" s="683"/>
      <c r="AW6" s="683"/>
      <c r="AX6" s="683"/>
      <c r="AY6" s="683"/>
      <c r="AZ6" s="683"/>
      <c r="BA6" s="683"/>
      <c r="BB6" s="683"/>
      <c r="BC6" s="683"/>
      <c r="BD6" s="683"/>
      <c r="BE6" s="683"/>
      <c r="BF6" s="684"/>
      <c r="BG6" s="685">
        <v>3618076</v>
      </c>
      <c r="BH6" s="686"/>
      <c r="BI6" s="686"/>
      <c r="BJ6" s="686"/>
      <c r="BK6" s="686"/>
      <c r="BL6" s="686"/>
      <c r="BM6" s="686"/>
      <c r="BN6" s="687"/>
      <c r="BO6" s="688">
        <v>92.6</v>
      </c>
      <c r="BP6" s="688"/>
      <c r="BQ6" s="688"/>
      <c r="BR6" s="688"/>
      <c r="BS6" s="689">
        <v>30844</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154399</v>
      </c>
      <c r="CS6" s="686"/>
      <c r="CT6" s="686"/>
      <c r="CU6" s="686"/>
      <c r="CV6" s="686"/>
      <c r="CW6" s="686"/>
      <c r="CX6" s="686"/>
      <c r="CY6" s="687"/>
      <c r="CZ6" s="679">
        <v>0.9</v>
      </c>
      <c r="DA6" s="680"/>
      <c r="DB6" s="680"/>
      <c r="DC6" s="699"/>
      <c r="DD6" s="694" t="s">
        <v>139</v>
      </c>
      <c r="DE6" s="686"/>
      <c r="DF6" s="686"/>
      <c r="DG6" s="686"/>
      <c r="DH6" s="686"/>
      <c r="DI6" s="686"/>
      <c r="DJ6" s="686"/>
      <c r="DK6" s="686"/>
      <c r="DL6" s="686"/>
      <c r="DM6" s="686"/>
      <c r="DN6" s="686"/>
      <c r="DO6" s="686"/>
      <c r="DP6" s="687"/>
      <c r="DQ6" s="694">
        <v>154393</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2515</v>
      </c>
      <c r="S7" s="686"/>
      <c r="T7" s="686"/>
      <c r="U7" s="686"/>
      <c r="V7" s="686"/>
      <c r="W7" s="686"/>
      <c r="X7" s="686"/>
      <c r="Y7" s="687"/>
      <c r="Z7" s="688">
        <v>0</v>
      </c>
      <c r="AA7" s="688"/>
      <c r="AB7" s="688"/>
      <c r="AC7" s="688"/>
      <c r="AD7" s="689">
        <v>2515</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1483801</v>
      </c>
      <c r="BH7" s="686"/>
      <c r="BI7" s="686"/>
      <c r="BJ7" s="686"/>
      <c r="BK7" s="686"/>
      <c r="BL7" s="686"/>
      <c r="BM7" s="686"/>
      <c r="BN7" s="687"/>
      <c r="BO7" s="688">
        <v>38</v>
      </c>
      <c r="BP7" s="688"/>
      <c r="BQ7" s="688"/>
      <c r="BR7" s="688"/>
      <c r="BS7" s="689">
        <v>30844</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4779248</v>
      </c>
      <c r="CS7" s="686"/>
      <c r="CT7" s="686"/>
      <c r="CU7" s="686"/>
      <c r="CV7" s="686"/>
      <c r="CW7" s="686"/>
      <c r="CX7" s="686"/>
      <c r="CY7" s="687"/>
      <c r="CZ7" s="688">
        <v>29.3</v>
      </c>
      <c r="DA7" s="688"/>
      <c r="DB7" s="688"/>
      <c r="DC7" s="688"/>
      <c r="DD7" s="694">
        <v>8672</v>
      </c>
      <c r="DE7" s="686"/>
      <c r="DF7" s="686"/>
      <c r="DG7" s="686"/>
      <c r="DH7" s="686"/>
      <c r="DI7" s="686"/>
      <c r="DJ7" s="686"/>
      <c r="DK7" s="686"/>
      <c r="DL7" s="686"/>
      <c r="DM7" s="686"/>
      <c r="DN7" s="686"/>
      <c r="DO7" s="686"/>
      <c r="DP7" s="687"/>
      <c r="DQ7" s="694">
        <v>1751510</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12047</v>
      </c>
      <c r="S8" s="686"/>
      <c r="T8" s="686"/>
      <c r="U8" s="686"/>
      <c r="V8" s="686"/>
      <c r="W8" s="686"/>
      <c r="X8" s="686"/>
      <c r="Y8" s="687"/>
      <c r="Z8" s="688">
        <v>0.1</v>
      </c>
      <c r="AA8" s="688"/>
      <c r="AB8" s="688"/>
      <c r="AC8" s="688"/>
      <c r="AD8" s="689">
        <v>12047</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50229</v>
      </c>
      <c r="BH8" s="686"/>
      <c r="BI8" s="686"/>
      <c r="BJ8" s="686"/>
      <c r="BK8" s="686"/>
      <c r="BL8" s="686"/>
      <c r="BM8" s="686"/>
      <c r="BN8" s="687"/>
      <c r="BO8" s="688">
        <v>1.3</v>
      </c>
      <c r="BP8" s="688"/>
      <c r="BQ8" s="688"/>
      <c r="BR8" s="688"/>
      <c r="BS8" s="694" t="s">
        <v>130</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4296400</v>
      </c>
      <c r="CS8" s="686"/>
      <c r="CT8" s="686"/>
      <c r="CU8" s="686"/>
      <c r="CV8" s="686"/>
      <c r="CW8" s="686"/>
      <c r="CX8" s="686"/>
      <c r="CY8" s="687"/>
      <c r="CZ8" s="688">
        <v>26.3</v>
      </c>
      <c r="DA8" s="688"/>
      <c r="DB8" s="688"/>
      <c r="DC8" s="688"/>
      <c r="DD8" s="694">
        <v>96141</v>
      </c>
      <c r="DE8" s="686"/>
      <c r="DF8" s="686"/>
      <c r="DG8" s="686"/>
      <c r="DH8" s="686"/>
      <c r="DI8" s="686"/>
      <c r="DJ8" s="686"/>
      <c r="DK8" s="686"/>
      <c r="DL8" s="686"/>
      <c r="DM8" s="686"/>
      <c r="DN8" s="686"/>
      <c r="DO8" s="686"/>
      <c r="DP8" s="687"/>
      <c r="DQ8" s="694">
        <v>2149907</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16749</v>
      </c>
      <c r="S9" s="686"/>
      <c r="T9" s="686"/>
      <c r="U9" s="686"/>
      <c r="V9" s="686"/>
      <c r="W9" s="686"/>
      <c r="X9" s="686"/>
      <c r="Y9" s="687"/>
      <c r="Z9" s="688">
        <v>0.1</v>
      </c>
      <c r="AA9" s="688"/>
      <c r="AB9" s="688"/>
      <c r="AC9" s="688"/>
      <c r="AD9" s="689">
        <v>16749</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1218175</v>
      </c>
      <c r="BH9" s="686"/>
      <c r="BI9" s="686"/>
      <c r="BJ9" s="686"/>
      <c r="BK9" s="686"/>
      <c r="BL9" s="686"/>
      <c r="BM9" s="686"/>
      <c r="BN9" s="687"/>
      <c r="BO9" s="688">
        <v>31.2</v>
      </c>
      <c r="BP9" s="688"/>
      <c r="BQ9" s="688"/>
      <c r="BR9" s="688"/>
      <c r="BS9" s="694" t="s">
        <v>130</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1070217</v>
      </c>
      <c r="CS9" s="686"/>
      <c r="CT9" s="686"/>
      <c r="CU9" s="686"/>
      <c r="CV9" s="686"/>
      <c r="CW9" s="686"/>
      <c r="CX9" s="686"/>
      <c r="CY9" s="687"/>
      <c r="CZ9" s="688">
        <v>6.6</v>
      </c>
      <c r="DA9" s="688"/>
      <c r="DB9" s="688"/>
      <c r="DC9" s="688"/>
      <c r="DD9" s="694">
        <v>43029</v>
      </c>
      <c r="DE9" s="686"/>
      <c r="DF9" s="686"/>
      <c r="DG9" s="686"/>
      <c r="DH9" s="686"/>
      <c r="DI9" s="686"/>
      <c r="DJ9" s="686"/>
      <c r="DK9" s="686"/>
      <c r="DL9" s="686"/>
      <c r="DM9" s="686"/>
      <c r="DN9" s="686"/>
      <c r="DO9" s="686"/>
      <c r="DP9" s="687"/>
      <c r="DQ9" s="694">
        <v>844422</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245</v>
      </c>
      <c r="S10" s="686"/>
      <c r="T10" s="686"/>
      <c r="U10" s="686"/>
      <c r="V10" s="686"/>
      <c r="W10" s="686"/>
      <c r="X10" s="686"/>
      <c r="Y10" s="687"/>
      <c r="Z10" s="688" t="s">
        <v>139</v>
      </c>
      <c r="AA10" s="688"/>
      <c r="AB10" s="688"/>
      <c r="AC10" s="688"/>
      <c r="AD10" s="689" t="s">
        <v>245</v>
      </c>
      <c r="AE10" s="689"/>
      <c r="AF10" s="689"/>
      <c r="AG10" s="689"/>
      <c r="AH10" s="689"/>
      <c r="AI10" s="689"/>
      <c r="AJ10" s="689"/>
      <c r="AK10" s="689"/>
      <c r="AL10" s="690" t="s">
        <v>130</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84011</v>
      </c>
      <c r="BH10" s="686"/>
      <c r="BI10" s="686"/>
      <c r="BJ10" s="686"/>
      <c r="BK10" s="686"/>
      <c r="BL10" s="686"/>
      <c r="BM10" s="686"/>
      <c r="BN10" s="687"/>
      <c r="BO10" s="688">
        <v>2.2000000000000002</v>
      </c>
      <c r="BP10" s="688"/>
      <c r="BQ10" s="688"/>
      <c r="BR10" s="688"/>
      <c r="BS10" s="694" t="s">
        <v>130</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9600</v>
      </c>
      <c r="CS10" s="686"/>
      <c r="CT10" s="686"/>
      <c r="CU10" s="686"/>
      <c r="CV10" s="686"/>
      <c r="CW10" s="686"/>
      <c r="CX10" s="686"/>
      <c r="CY10" s="687"/>
      <c r="CZ10" s="688">
        <v>0.1</v>
      </c>
      <c r="DA10" s="688"/>
      <c r="DB10" s="688"/>
      <c r="DC10" s="688"/>
      <c r="DD10" s="694" t="s">
        <v>130</v>
      </c>
      <c r="DE10" s="686"/>
      <c r="DF10" s="686"/>
      <c r="DG10" s="686"/>
      <c r="DH10" s="686"/>
      <c r="DI10" s="686"/>
      <c r="DJ10" s="686"/>
      <c r="DK10" s="686"/>
      <c r="DL10" s="686"/>
      <c r="DM10" s="686"/>
      <c r="DN10" s="686"/>
      <c r="DO10" s="686"/>
      <c r="DP10" s="687"/>
      <c r="DQ10" s="694">
        <v>100</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622578</v>
      </c>
      <c r="S11" s="686"/>
      <c r="T11" s="686"/>
      <c r="U11" s="686"/>
      <c r="V11" s="686"/>
      <c r="W11" s="686"/>
      <c r="X11" s="686"/>
      <c r="Y11" s="687"/>
      <c r="Z11" s="690">
        <v>3.7</v>
      </c>
      <c r="AA11" s="691"/>
      <c r="AB11" s="691"/>
      <c r="AC11" s="703"/>
      <c r="AD11" s="694">
        <v>622578</v>
      </c>
      <c r="AE11" s="686"/>
      <c r="AF11" s="686"/>
      <c r="AG11" s="686"/>
      <c r="AH11" s="686"/>
      <c r="AI11" s="686"/>
      <c r="AJ11" s="686"/>
      <c r="AK11" s="687"/>
      <c r="AL11" s="690">
        <v>9</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131386</v>
      </c>
      <c r="BH11" s="686"/>
      <c r="BI11" s="686"/>
      <c r="BJ11" s="686"/>
      <c r="BK11" s="686"/>
      <c r="BL11" s="686"/>
      <c r="BM11" s="686"/>
      <c r="BN11" s="687"/>
      <c r="BO11" s="688">
        <v>3.4</v>
      </c>
      <c r="BP11" s="688"/>
      <c r="BQ11" s="688"/>
      <c r="BR11" s="688"/>
      <c r="BS11" s="694">
        <v>30844</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312138</v>
      </c>
      <c r="CS11" s="686"/>
      <c r="CT11" s="686"/>
      <c r="CU11" s="686"/>
      <c r="CV11" s="686"/>
      <c r="CW11" s="686"/>
      <c r="CX11" s="686"/>
      <c r="CY11" s="687"/>
      <c r="CZ11" s="688">
        <v>1.9</v>
      </c>
      <c r="DA11" s="688"/>
      <c r="DB11" s="688"/>
      <c r="DC11" s="688"/>
      <c r="DD11" s="694">
        <v>54425</v>
      </c>
      <c r="DE11" s="686"/>
      <c r="DF11" s="686"/>
      <c r="DG11" s="686"/>
      <c r="DH11" s="686"/>
      <c r="DI11" s="686"/>
      <c r="DJ11" s="686"/>
      <c r="DK11" s="686"/>
      <c r="DL11" s="686"/>
      <c r="DM11" s="686"/>
      <c r="DN11" s="686"/>
      <c r="DO11" s="686"/>
      <c r="DP11" s="687"/>
      <c r="DQ11" s="694">
        <v>223533</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4490</v>
      </c>
      <c r="S12" s="686"/>
      <c r="T12" s="686"/>
      <c r="U12" s="686"/>
      <c r="V12" s="686"/>
      <c r="W12" s="686"/>
      <c r="X12" s="686"/>
      <c r="Y12" s="687"/>
      <c r="Z12" s="688">
        <v>0</v>
      </c>
      <c r="AA12" s="688"/>
      <c r="AB12" s="688"/>
      <c r="AC12" s="688"/>
      <c r="AD12" s="689">
        <v>4490</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1838598</v>
      </c>
      <c r="BH12" s="686"/>
      <c r="BI12" s="686"/>
      <c r="BJ12" s="686"/>
      <c r="BK12" s="686"/>
      <c r="BL12" s="686"/>
      <c r="BM12" s="686"/>
      <c r="BN12" s="687"/>
      <c r="BO12" s="688">
        <v>47.1</v>
      </c>
      <c r="BP12" s="688"/>
      <c r="BQ12" s="688"/>
      <c r="BR12" s="688"/>
      <c r="BS12" s="694" t="s">
        <v>130</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259659</v>
      </c>
      <c r="CS12" s="686"/>
      <c r="CT12" s="686"/>
      <c r="CU12" s="686"/>
      <c r="CV12" s="686"/>
      <c r="CW12" s="686"/>
      <c r="CX12" s="686"/>
      <c r="CY12" s="687"/>
      <c r="CZ12" s="688">
        <v>1.6</v>
      </c>
      <c r="DA12" s="688"/>
      <c r="DB12" s="688"/>
      <c r="DC12" s="688"/>
      <c r="DD12" s="694">
        <v>1643</v>
      </c>
      <c r="DE12" s="686"/>
      <c r="DF12" s="686"/>
      <c r="DG12" s="686"/>
      <c r="DH12" s="686"/>
      <c r="DI12" s="686"/>
      <c r="DJ12" s="686"/>
      <c r="DK12" s="686"/>
      <c r="DL12" s="686"/>
      <c r="DM12" s="686"/>
      <c r="DN12" s="686"/>
      <c r="DO12" s="686"/>
      <c r="DP12" s="687"/>
      <c r="DQ12" s="694">
        <v>241694</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130</v>
      </c>
      <c r="AA13" s="688"/>
      <c r="AB13" s="688"/>
      <c r="AC13" s="688"/>
      <c r="AD13" s="689" t="s">
        <v>130</v>
      </c>
      <c r="AE13" s="689"/>
      <c r="AF13" s="689"/>
      <c r="AG13" s="689"/>
      <c r="AH13" s="689"/>
      <c r="AI13" s="689"/>
      <c r="AJ13" s="689"/>
      <c r="AK13" s="689"/>
      <c r="AL13" s="690" t="s">
        <v>130</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1821279</v>
      </c>
      <c r="BH13" s="686"/>
      <c r="BI13" s="686"/>
      <c r="BJ13" s="686"/>
      <c r="BK13" s="686"/>
      <c r="BL13" s="686"/>
      <c r="BM13" s="686"/>
      <c r="BN13" s="687"/>
      <c r="BO13" s="688">
        <v>46.6</v>
      </c>
      <c r="BP13" s="688"/>
      <c r="BQ13" s="688"/>
      <c r="BR13" s="688"/>
      <c r="BS13" s="694" t="s">
        <v>139</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1387708</v>
      </c>
      <c r="CS13" s="686"/>
      <c r="CT13" s="686"/>
      <c r="CU13" s="686"/>
      <c r="CV13" s="686"/>
      <c r="CW13" s="686"/>
      <c r="CX13" s="686"/>
      <c r="CY13" s="687"/>
      <c r="CZ13" s="688">
        <v>8.5</v>
      </c>
      <c r="DA13" s="688"/>
      <c r="DB13" s="688"/>
      <c r="DC13" s="688"/>
      <c r="DD13" s="694">
        <v>370989</v>
      </c>
      <c r="DE13" s="686"/>
      <c r="DF13" s="686"/>
      <c r="DG13" s="686"/>
      <c r="DH13" s="686"/>
      <c r="DI13" s="686"/>
      <c r="DJ13" s="686"/>
      <c r="DK13" s="686"/>
      <c r="DL13" s="686"/>
      <c r="DM13" s="686"/>
      <c r="DN13" s="686"/>
      <c r="DO13" s="686"/>
      <c r="DP13" s="687"/>
      <c r="DQ13" s="694">
        <v>1014509</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139</v>
      </c>
      <c r="S14" s="686"/>
      <c r="T14" s="686"/>
      <c r="U14" s="686"/>
      <c r="V14" s="686"/>
      <c r="W14" s="686"/>
      <c r="X14" s="686"/>
      <c r="Y14" s="687"/>
      <c r="Z14" s="688" t="s">
        <v>130</v>
      </c>
      <c r="AA14" s="688"/>
      <c r="AB14" s="688"/>
      <c r="AC14" s="688"/>
      <c r="AD14" s="689" t="s">
        <v>130</v>
      </c>
      <c r="AE14" s="689"/>
      <c r="AF14" s="689"/>
      <c r="AG14" s="689"/>
      <c r="AH14" s="689"/>
      <c r="AI14" s="689"/>
      <c r="AJ14" s="689"/>
      <c r="AK14" s="689"/>
      <c r="AL14" s="690" t="s">
        <v>139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93289</v>
      </c>
      <c r="BH14" s="686"/>
      <c r="BI14" s="686"/>
      <c r="BJ14" s="686"/>
      <c r="BK14" s="686"/>
      <c r="BL14" s="686"/>
      <c r="BM14" s="686"/>
      <c r="BN14" s="687"/>
      <c r="BO14" s="688">
        <v>2.4</v>
      </c>
      <c r="BP14" s="688"/>
      <c r="BQ14" s="688"/>
      <c r="BR14" s="688"/>
      <c r="BS14" s="694" t="s">
        <v>139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842656</v>
      </c>
      <c r="CS14" s="686"/>
      <c r="CT14" s="686"/>
      <c r="CU14" s="686"/>
      <c r="CV14" s="686"/>
      <c r="CW14" s="686"/>
      <c r="CX14" s="686"/>
      <c r="CY14" s="687"/>
      <c r="CZ14" s="688">
        <v>5.2</v>
      </c>
      <c r="DA14" s="688"/>
      <c r="DB14" s="688"/>
      <c r="DC14" s="688"/>
      <c r="DD14" s="694">
        <v>255414</v>
      </c>
      <c r="DE14" s="686"/>
      <c r="DF14" s="686"/>
      <c r="DG14" s="686"/>
      <c r="DH14" s="686"/>
      <c r="DI14" s="686"/>
      <c r="DJ14" s="686"/>
      <c r="DK14" s="686"/>
      <c r="DL14" s="686"/>
      <c r="DM14" s="686"/>
      <c r="DN14" s="686"/>
      <c r="DO14" s="686"/>
      <c r="DP14" s="687"/>
      <c r="DQ14" s="694">
        <v>593077</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245</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130</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202388</v>
      </c>
      <c r="BH15" s="686"/>
      <c r="BI15" s="686"/>
      <c r="BJ15" s="686"/>
      <c r="BK15" s="686"/>
      <c r="BL15" s="686"/>
      <c r="BM15" s="686"/>
      <c r="BN15" s="687"/>
      <c r="BO15" s="688">
        <v>5.2</v>
      </c>
      <c r="BP15" s="688"/>
      <c r="BQ15" s="688"/>
      <c r="BR15" s="688"/>
      <c r="BS15" s="694" t="s">
        <v>245</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1493694</v>
      </c>
      <c r="CS15" s="686"/>
      <c r="CT15" s="686"/>
      <c r="CU15" s="686"/>
      <c r="CV15" s="686"/>
      <c r="CW15" s="686"/>
      <c r="CX15" s="686"/>
      <c r="CY15" s="687"/>
      <c r="CZ15" s="688">
        <v>9.1</v>
      </c>
      <c r="DA15" s="688"/>
      <c r="DB15" s="688"/>
      <c r="DC15" s="688"/>
      <c r="DD15" s="694">
        <v>160061</v>
      </c>
      <c r="DE15" s="686"/>
      <c r="DF15" s="686"/>
      <c r="DG15" s="686"/>
      <c r="DH15" s="686"/>
      <c r="DI15" s="686"/>
      <c r="DJ15" s="686"/>
      <c r="DK15" s="686"/>
      <c r="DL15" s="686"/>
      <c r="DM15" s="686"/>
      <c r="DN15" s="686"/>
      <c r="DO15" s="686"/>
      <c r="DP15" s="687"/>
      <c r="DQ15" s="694">
        <v>1113633</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10113</v>
      </c>
      <c r="S16" s="686"/>
      <c r="T16" s="686"/>
      <c r="U16" s="686"/>
      <c r="V16" s="686"/>
      <c r="W16" s="686"/>
      <c r="X16" s="686"/>
      <c r="Y16" s="687"/>
      <c r="Z16" s="688">
        <v>0.1</v>
      </c>
      <c r="AA16" s="688"/>
      <c r="AB16" s="688"/>
      <c r="AC16" s="688"/>
      <c r="AD16" s="689">
        <v>10113</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130</v>
      </c>
      <c r="BP16" s="688"/>
      <c r="BQ16" s="688"/>
      <c r="BR16" s="688"/>
      <c r="BS16" s="694" t="s">
        <v>245</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156782</v>
      </c>
      <c r="CS16" s="686"/>
      <c r="CT16" s="686"/>
      <c r="CU16" s="686"/>
      <c r="CV16" s="686"/>
      <c r="CW16" s="686"/>
      <c r="CX16" s="686"/>
      <c r="CY16" s="687"/>
      <c r="CZ16" s="688">
        <v>1</v>
      </c>
      <c r="DA16" s="688"/>
      <c r="DB16" s="688"/>
      <c r="DC16" s="688"/>
      <c r="DD16" s="694" t="s">
        <v>130</v>
      </c>
      <c r="DE16" s="686"/>
      <c r="DF16" s="686"/>
      <c r="DG16" s="686"/>
      <c r="DH16" s="686"/>
      <c r="DI16" s="686"/>
      <c r="DJ16" s="686"/>
      <c r="DK16" s="686"/>
      <c r="DL16" s="686"/>
      <c r="DM16" s="686"/>
      <c r="DN16" s="686"/>
      <c r="DO16" s="686"/>
      <c r="DP16" s="687"/>
      <c r="DQ16" s="694">
        <v>7994</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27317</v>
      </c>
      <c r="S17" s="686"/>
      <c r="T17" s="686"/>
      <c r="U17" s="686"/>
      <c r="V17" s="686"/>
      <c r="W17" s="686"/>
      <c r="X17" s="686"/>
      <c r="Y17" s="687"/>
      <c r="Z17" s="688">
        <v>0.2</v>
      </c>
      <c r="AA17" s="688"/>
      <c r="AB17" s="688"/>
      <c r="AC17" s="688"/>
      <c r="AD17" s="689">
        <v>27317</v>
      </c>
      <c r="AE17" s="689"/>
      <c r="AF17" s="689"/>
      <c r="AG17" s="689"/>
      <c r="AH17" s="689"/>
      <c r="AI17" s="689"/>
      <c r="AJ17" s="689"/>
      <c r="AK17" s="689"/>
      <c r="AL17" s="690">
        <v>0.4</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130</v>
      </c>
      <c r="BP17" s="688"/>
      <c r="BQ17" s="688"/>
      <c r="BR17" s="688"/>
      <c r="BS17" s="694" t="s">
        <v>130</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1569989</v>
      </c>
      <c r="CS17" s="686"/>
      <c r="CT17" s="686"/>
      <c r="CU17" s="686"/>
      <c r="CV17" s="686"/>
      <c r="CW17" s="686"/>
      <c r="CX17" s="686"/>
      <c r="CY17" s="687"/>
      <c r="CZ17" s="688">
        <v>9.6</v>
      </c>
      <c r="DA17" s="688"/>
      <c r="DB17" s="688"/>
      <c r="DC17" s="688"/>
      <c r="DD17" s="694" t="s">
        <v>130</v>
      </c>
      <c r="DE17" s="686"/>
      <c r="DF17" s="686"/>
      <c r="DG17" s="686"/>
      <c r="DH17" s="686"/>
      <c r="DI17" s="686"/>
      <c r="DJ17" s="686"/>
      <c r="DK17" s="686"/>
      <c r="DL17" s="686"/>
      <c r="DM17" s="686"/>
      <c r="DN17" s="686"/>
      <c r="DO17" s="686"/>
      <c r="DP17" s="687"/>
      <c r="DQ17" s="694">
        <v>1462657</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26737</v>
      </c>
      <c r="S18" s="686"/>
      <c r="T18" s="686"/>
      <c r="U18" s="686"/>
      <c r="V18" s="686"/>
      <c r="W18" s="686"/>
      <c r="X18" s="686"/>
      <c r="Y18" s="687"/>
      <c r="Z18" s="688">
        <v>0.2</v>
      </c>
      <c r="AA18" s="688"/>
      <c r="AB18" s="688"/>
      <c r="AC18" s="688"/>
      <c r="AD18" s="689">
        <v>26737</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245</v>
      </c>
      <c r="BH18" s="686"/>
      <c r="BI18" s="686"/>
      <c r="BJ18" s="686"/>
      <c r="BK18" s="686"/>
      <c r="BL18" s="686"/>
      <c r="BM18" s="686"/>
      <c r="BN18" s="687"/>
      <c r="BO18" s="688" t="s">
        <v>130</v>
      </c>
      <c r="BP18" s="688"/>
      <c r="BQ18" s="688"/>
      <c r="BR18" s="688"/>
      <c r="BS18" s="694" t="s">
        <v>130</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245</v>
      </c>
      <c r="DA18" s="688"/>
      <c r="DB18" s="688"/>
      <c r="DC18" s="688"/>
      <c r="DD18" s="694" t="s">
        <v>139</v>
      </c>
      <c r="DE18" s="686"/>
      <c r="DF18" s="686"/>
      <c r="DG18" s="686"/>
      <c r="DH18" s="686"/>
      <c r="DI18" s="686"/>
      <c r="DJ18" s="686"/>
      <c r="DK18" s="686"/>
      <c r="DL18" s="686"/>
      <c r="DM18" s="686"/>
      <c r="DN18" s="686"/>
      <c r="DO18" s="686"/>
      <c r="DP18" s="687"/>
      <c r="DQ18" s="694" t="s">
        <v>139</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19500</v>
      </c>
      <c r="S19" s="686"/>
      <c r="T19" s="686"/>
      <c r="U19" s="686"/>
      <c r="V19" s="686"/>
      <c r="W19" s="686"/>
      <c r="X19" s="686"/>
      <c r="Y19" s="687"/>
      <c r="Z19" s="688">
        <v>0.1</v>
      </c>
      <c r="AA19" s="688"/>
      <c r="AB19" s="688"/>
      <c r="AC19" s="688"/>
      <c r="AD19" s="689">
        <v>19500</v>
      </c>
      <c r="AE19" s="689"/>
      <c r="AF19" s="689"/>
      <c r="AG19" s="689"/>
      <c r="AH19" s="689"/>
      <c r="AI19" s="689"/>
      <c r="AJ19" s="689"/>
      <c r="AK19" s="689"/>
      <c r="AL19" s="690">
        <v>0.3</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287750</v>
      </c>
      <c r="BH19" s="686"/>
      <c r="BI19" s="686"/>
      <c r="BJ19" s="686"/>
      <c r="BK19" s="686"/>
      <c r="BL19" s="686"/>
      <c r="BM19" s="686"/>
      <c r="BN19" s="687"/>
      <c r="BO19" s="688">
        <v>7.4</v>
      </c>
      <c r="BP19" s="688"/>
      <c r="BQ19" s="688"/>
      <c r="BR19" s="688"/>
      <c r="BS19" s="694" t="s">
        <v>130</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130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5543</v>
      </c>
      <c r="S20" s="686"/>
      <c r="T20" s="686"/>
      <c r="U20" s="686"/>
      <c r="V20" s="686"/>
      <c r="W20" s="686"/>
      <c r="X20" s="686"/>
      <c r="Y20" s="687"/>
      <c r="Z20" s="688">
        <v>0</v>
      </c>
      <c r="AA20" s="688"/>
      <c r="AB20" s="688"/>
      <c r="AC20" s="688"/>
      <c r="AD20" s="689">
        <v>5543</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287750</v>
      </c>
      <c r="BH20" s="686"/>
      <c r="BI20" s="686"/>
      <c r="BJ20" s="686"/>
      <c r="BK20" s="686"/>
      <c r="BL20" s="686"/>
      <c r="BM20" s="686"/>
      <c r="BN20" s="687"/>
      <c r="BO20" s="688">
        <v>7.4</v>
      </c>
      <c r="BP20" s="688"/>
      <c r="BQ20" s="688"/>
      <c r="BR20" s="688"/>
      <c r="BS20" s="694" t="s">
        <v>130</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16332490</v>
      </c>
      <c r="CS20" s="686"/>
      <c r="CT20" s="686"/>
      <c r="CU20" s="686"/>
      <c r="CV20" s="686"/>
      <c r="CW20" s="686"/>
      <c r="CX20" s="686"/>
      <c r="CY20" s="687"/>
      <c r="CZ20" s="688">
        <v>100</v>
      </c>
      <c r="DA20" s="688"/>
      <c r="DB20" s="688"/>
      <c r="DC20" s="688"/>
      <c r="DD20" s="694">
        <v>990374</v>
      </c>
      <c r="DE20" s="686"/>
      <c r="DF20" s="686"/>
      <c r="DG20" s="686"/>
      <c r="DH20" s="686"/>
      <c r="DI20" s="686"/>
      <c r="DJ20" s="686"/>
      <c r="DK20" s="686"/>
      <c r="DL20" s="686"/>
      <c r="DM20" s="686"/>
      <c r="DN20" s="686"/>
      <c r="DO20" s="686"/>
      <c r="DP20" s="687"/>
      <c r="DQ20" s="694">
        <v>9557429</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1694</v>
      </c>
      <c r="S21" s="686"/>
      <c r="T21" s="686"/>
      <c r="U21" s="686"/>
      <c r="V21" s="686"/>
      <c r="W21" s="686"/>
      <c r="X21" s="686"/>
      <c r="Y21" s="687"/>
      <c r="Z21" s="688">
        <v>0</v>
      </c>
      <c r="AA21" s="688"/>
      <c r="AB21" s="688"/>
      <c r="AC21" s="688"/>
      <c r="AD21" s="689">
        <v>1694</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130</v>
      </c>
      <c r="BH21" s="686"/>
      <c r="BI21" s="686"/>
      <c r="BJ21" s="686"/>
      <c r="BK21" s="686"/>
      <c r="BL21" s="686"/>
      <c r="BM21" s="686"/>
      <c r="BN21" s="687"/>
      <c r="BO21" s="688" t="s">
        <v>130</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2864589</v>
      </c>
      <c r="S22" s="686"/>
      <c r="T22" s="686"/>
      <c r="U22" s="686"/>
      <c r="V22" s="686"/>
      <c r="W22" s="686"/>
      <c r="X22" s="686"/>
      <c r="Y22" s="687"/>
      <c r="Z22" s="688">
        <v>17</v>
      </c>
      <c r="AA22" s="688"/>
      <c r="AB22" s="688"/>
      <c r="AC22" s="688"/>
      <c r="AD22" s="689">
        <v>2377136</v>
      </c>
      <c r="AE22" s="689"/>
      <c r="AF22" s="689"/>
      <c r="AG22" s="689"/>
      <c r="AH22" s="689"/>
      <c r="AI22" s="689"/>
      <c r="AJ22" s="689"/>
      <c r="AK22" s="689"/>
      <c r="AL22" s="690">
        <v>34.299999999999997</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139</v>
      </c>
      <c r="BP22" s="688"/>
      <c r="BQ22" s="688"/>
      <c r="BR22" s="688"/>
      <c r="BS22" s="694" t="s">
        <v>130</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2377136</v>
      </c>
      <c r="S23" s="686"/>
      <c r="T23" s="686"/>
      <c r="U23" s="686"/>
      <c r="V23" s="686"/>
      <c r="W23" s="686"/>
      <c r="X23" s="686"/>
      <c r="Y23" s="687"/>
      <c r="Z23" s="688">
        <v>14.1</v>
      </c>
      <c r="AA23" s="688"/>
      <c r="AB23" s="688"/>
      <c r="AC23" s="688"/>
      <c r="AD23" s="689">
        <v>2377136</v>
      </c>
      <c r="AE23" s="689"/>
      <c r="AF23" s="689"/>
      <c r="AG23" s="689"/>
      <c r="AH23" s="689"/>
      <c r="AI23" s="689"/>
      <c r="AJ23" s="689"/>
      <c r="AK23" s="689"/>
      <c r="AL23" s="690">
        <v>34.299999999999997</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287750</v>
      </c>
      <c r="BH23" s="686"/>
      <c r="BI23" s="686"/>
      <c r="BJ23" s="686"/>
      <c r="BK23" s="686"/>
      <c r="BL23" s="686"/>
      <c r="BM23" s="686"/>
      <c r="BN23" s="687"/>
      <c r="BO23" s="688">
        <v>7.4</v>
      </c>
      <c r="BP23" s="688"/>
      <c r="BQ23" s="688"/>
      <c r="BR23" s="688"/>
      <c r="BS23" s="694" t="s">
        <v>130</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326613</v>
      </c>
      <c r="S24" s="686"/>
      <c r="T24" s="686"/>
      <c r="U24" s="686"/>
      <c r="V24" s="686"/>
      <c r="W24" s="686"/>
      <c r="X24" s="686"/>
      <c r="Y24" s="687"/>
      <c r="Z24" s="688">
        <v>1.9</v>
      </c>
      <c r="AA24" s="688"/>
      <c r="AB24" s="688"/>
      <c r="AC24" s="688"/>
      <c r="AD24" s="689" t="s">
        <v>130</v>
      </c>
      <c r="AE24" s="689"/>
      <c r="AF24" s="689"/>
      <c r="AG24" s="689"/>
      <c r="AH24" s="689"/>
      <c r="AI24" s="689"/>
      <c r="AJ24" s="689"/>
      <c r="AK24" s="689"/>
      <c r="AL24" s="690" t="s">
        <v>130</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139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6637766</v>
      </c>
      <c r="CS24" s="675"/>
      <c r="CT24" s="675"/>
      <c r="CU24" s="675"/>
      <c r="CV24" s="675"/>
      <c r="CW24" s="675"/>
      <c r="CX24" s="675"/>
      <c r="CY24" s="676"/>
      <c r="CZ24" s="679">
        <v>40.6</v>
      </c>
      <c r="DA24" s="680"/>
      <c r="DB24" s="680"/>
      <c r="DC24" s="699"/>
      <c r="DD24" s="724">
        <v>4700639</v>
      </c>
      <c r="DE24" s="675"/>
      <c r="DF24" s="675"/>
      <c r="DG24" s="675"/>
      <c r="DH24" s="675"/>
      <c r="DI24" s="675"/>
      <c r="DJ24" s="675"/>
      <c r="DK24" s="676"/>
      <c r="DL24" s="724">
        <v>4360066</v>
      </c>
      <c r="DM24" s="675"/>
      <c r="DN24" s="675"/>
      <c r="DO24" s="675"/>
      <c r="DP24" s="675"/>
      <c r="DQ24" s="675"/>
      <c r="DR24" s="675"/>
      <c r="DS24" s="675"/>
      <c r="DT24" s="675"/>
      <c r="DU24" s="675"/>
      <c r="DV24" s="676"/>
      <c r="DW24" s="679">
        <v>59.6</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160840</v>
      </c>
      <c r="S25" s="686"/>
      <c r="T25" s="686"/>
      <c r="U25" s="686"/>
      <c r="V25" s="686"/>
      <c r="W25" s="686"/>
      <c r="X25" s="686"/>
      <c r="Y25" s="687"/>
      <c r="Z25" s="688">
        <v>1</v>
      </c>
      <c r="AA25" s="688"/>
      <c r="AB25" s="688"/>
      <c r="AC25" s="688"/>
      <c r="AD25" s="689" t="s">
        <v>139</v>
      </c>
      <c r="AE25" s="689"/>
      <c r="AF25" s="689"/>
      <c r="AG25" s="689"/>
      <c r="AH25" s="689"/>
      <c r="AI25" s="689"/>
      <c r="AJ25" s="689"/>
      <c r="AK25" s="689"/>
      <c r="AL25" s="690" t="s">
        <v>130</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130</v>
      </c>
      <c r="BP25" s="688"/>
      <c r="BQ25" s="688"/>
      <c r="BR25" s="688"/>
      <c r="BS25" s="694" t="s">
        <v>139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2569202</v>
      </c>
      <c r="CS25" s="721"/>
      <c r="CT25" s="721"/>
      <c r="CU25" s="721"/>
      <c r="CV25" s="721"/>
      <c r="CW25" s="721"/>
      <c r="CX25" s="721"/>
      <c r="CY25" s="722"/>
      <c r="CZ25" s="690">
        <v>15.7</v>
      </c>
      <c r="DA25" s="719"/>
      <c r="DB25" s="719"/>
      <c r="DC25" s="723"/>
      <c r="DD25" s="694">
        <v>2487193</v>
      </c>
      <c r="DE25" s="721"/>
      <c r="DF25" s="721"/>
      <c r="DG25" s="721"/>
      <c r="DH25" s="721"/>
      <c r="DI25" s="721"/>
      <c r="DJ25" s="721"/>
      <c r="DK25" s="722"/>
      <c r="DL25" s="694">
        <v>2284587</v>
      </c>
      <c r="DM25" s="721"/>
      <c r="DN25" s="721"/>
      <c r="DO25" s="721"/>
      <c r="DP25" s="721"/>
      <c r="DQ25" s="721"/>
      <c r="DR25" s="721"/>
      <c r="DS25" s="721"/>
      <c r="DT25" s="721"/>
      <c r="DU25" s="721"/>
      <c r="DV25" s="722"/>
      <c r="DW25" s="690">
        <v>31.2</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7656469</v>
      </c>
      <c r="S26" s="686"/>
      <c r="T26" s="686"/>
      <c r="U26" s="686"/>
      <c r="V26" s="686"/>
      <c r="W26" s="686"/>
      <c r="X26" s="686"/>
      <c r="Y26" s="687"/>
      <c r="Z26" s="688">
        <v>45.5</v>
      </c>
      <c r="AA26" s="688"/>
      <c r="AB26" s="688"/>
      <c r="AC26" s="688"/>
      <c r="AD26" s="689">
        <v>6881266</v>
      </c>
      <c r="AE26" s="689"/>
      <c r="AF26" s="689"/>
      <c r="AG26" s="689"/>
      <c r="AH26" s="689"/>
      <c r="AI26" s="689"/>
      <c r="AJ26" s="689"/>
      <c r="AK26" s="689"/>
      <c r="AL26" s="690">
        <v>99.3</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130</v>
      </c>
      <c r="BH26" s="686"/>
      <c r="BI26" s="686"/>
      <c r="BJ26" s="686"/>
      <c r="BK26" s="686"/>
      <c r="BL26" s="686"/>
      <c r="BM26" s="686"/>
      <c r="BN26" s="687"/>
      <c r="BO26" s="688" t="s">
        <v>130</v>
      </c>
      <c r="BP26" s="688"/>
      <c r="BQ26" s="688"/>
      <c r="BR26" s="688"/>
      <c r="BS26" s="694" t="s">
        <v>245</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1602697</v>
      </c>
      <c r="CS26" s="686"/>
      <c r="CT26" s="686"/>
      <c r="CU26" s="686"/>
      <c r="CV26" s="686"/>
      <c r="CW26" s="686"/>
      <c r="CX26" s="686"/>
      <c r="CY26" s="687"/>
      <c r="CZ26" s="690">
        <v>9.8000000000000007</v>
      </c>
      <c r="DA26" s="719"/>
      <c r="DB26" s="719"/>
      <c r="DC26" s="723"/>
      <c r="DD26" s="694">
        <v>1573796</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2879</v>
      </c>
      <c r="S27" s="686"/>
      <c r="T27" s="686"/>
      <c r="U27" s="686"/>
      <c r="V27" s="686"/>
      <c r="W27" s="686"/>
      <c r="X27" s="686"/>
      <c r="Y27" s="687"/>
      <c r="Z27" s="688">
        <v>0</v>
      </c>
      <c r="AA27" s="688"/>
      <c r="AB27" s="688"/>
      <c r="AC27" s="688"/>
      <c r="AD27" s="689">
        <v>2879</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3905826</v>
      </c>
      <c r="BH27" s="686"/>
      <c r="BI27" s="686"/>
      <c r="BJ27" s="686"/>
      <c r="BK27" s="686"/>
      <c r="BL27" s="686"/>
      <c r="BM27" s="686"/>
      <c r="BN27" s="687"/>
      <c r="BO27" s="688">
        <v>100</v>
      </c>
      <c r="BP27" s="688"/>
      <c r="BQ27" s="688"/>
      <c r="BR27" s="688"/>
      <c r="BS27" s="694">
        <v>30844</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2498575</v>
      </c>
      <c r="CS27" s="721"/>
      <c r="CT27" s="721"/>
      <c r="CU27" s="721"/>
      <c r="CV27" s="721"/>
      <c r="CW27" s="721"/>
      <c r="CX27" s="721"/>
      <c r="CY27" s="722"/>
      <c r="CZ27" s="690">
        <v>15.3</v>
      </c>
      <c r="DA27" s="719"/>
      <c r="DB27" s="719"/>
      <c r="DC27" s="723"/>
      <c r="DD27" s="694">
        <v>750789</v>
      </c>
      <c r="DE27" s="721"/>
      <c r="DF27" s="721"/>
      <c r="DG27" s="721"/>
      <c r="DH27" s="721"/>
      <c r="DI27" s="721"/>
      <c r="DJ27" s="721"/>
      <c r="DK27" s="722"/>
      <c r="DL27" s="694">
        <v>697312</v>
      </c>
      <c r="DM27" s="721"/>
      <c r="DN27" s="721"/>
      <c r="DO27" s="721"/>
      <c r="DP27" s="721"/>
      <c r="DQ27" s="721"/>
      <c r="DR27" s="721"/>
      <c r="DS27" s="721"/>
      <c r="DT27" s="721"/>
      <c r="DU27" s="721"/>
      <c r="DV27" s="722"/>
      <c r="DW27" s="690">
        <v>9.5</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43029</v>
      </c>
      <c r="S28" s="686"/>
      <c r="T28" s="686"/>
      <c r="U28" s="686"/>
      <c r="V28" s="686"/>
      <c r="W28" s="686"/>
      <c r="X28" s="686"/>
      <c r="Y28" s="687"/>
      <c r="Z28" s="688">
        <v>0.3</v>
      </c>
      <c r="AA28" s="688"/>
      <c r="AB28" s="688"/>
      <c r="AC28" s="688"/>
      <c r="AD28" s="689" t="s">
        <v>139</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1569989</v>
      </c>
      <c r="CS28" s="686"/>
      <c r="CT28" s="686"/>
      <c r="CU28" s="686"/>
      <c r="CV28" s="686"/>
      <c r="CW28" s="686"/>
      <c r="CX28" s="686"/>
      <c r="CY28" s="687"/>
      <c r="CZ28" s="690">
        <v>9.6</v>
      </c>
      <c r="DA28" s="719"/>
      <c r="DB28" s="719"/>
      <c r="DC28" s="723"/>
      <c r="DD28" s="694">
        <v>1462657</v>
      </c>
      <c r="DE28" s="686"/>
      <c r="DF28" s="686"/>
      <c r="DG28" s="686"/>
      <c r="DH28" s="686"/>
      <c r="DI28" s="686"/>
      <c r="DJ28" s="686"/>
      <c r="DK28" s="687"/>
      <c r="DL28" s="694">
        <v>1378167</v>
      </c>
      <c r="DM28" s="686"/>
      <c r="DN28" s="686"/>
      <c r="DO28" s="686"/>
      <c r="DP28" s="686"/>
      <c r="DQ28" s="686"/>
      <c r="DR28" s="686"/>
      <c r="DS28" s="686"/>
      <c r="DT28" s="686"/>
      <c r="DU28" s="686"/>
      <c r="DV28" s="687"/>
      <c r="DW28" s="690">
        <v>18.8</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201857</v>
      </c>
      <c r="S29" s="686"/>
      <c r="T29" s="686"/>
      <c r="U29" s="686"/>
      <c r="V29" s="686"/>
      <c r="W29" s="686"/>
      <c r="X29" s="686"/>
      <c r="Y29" s="687"/>
      <c r="Z29" s="688">
        <v>1.2</v>
      </c>
      <c r="AA29" s="688"/>
      <c r="AB29" s="688"/>
      <c r="AC29" s="688"/>
      <c r="AD29" s="689">
        <v>23861</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1569987</v>
      </c>
      <c r="CS29" s="721"/>
      <c r="CT29" s="721"/>
      <c r="CU29" s="721"/>
      <c r="CV29" s="721"/>
      <c r="CW29" s="721"/>
      <c r="CX29" s="721"/>
      <c r="CY29" s="722"/>
      <c r="CZ29" s="690">
        <v>9.6</v>
      </c>
      <c r="DA29" s="719"/>
      <c r="DB29" s="719"/>
      <c r="DC29" s="723"/>
      <c r="DD29" s="694">
        <v>1462655</v>
      </c>
      <c r="DE29" s="721"/>
      <c r="DF29" s="721"/>
      <c r="DG29" s="721"/>
      <c r="DH29" s="721"/>
      <c r="DI29" s="721"/>
      <c r="DJ29" s="721"/>
      <c r="DK29" s="722"/>
      <c r="DL29" s="694">
        <v>1378165</v>
      </c>
      <c r="DM29" s="721"/>
      <c r="DN29" s="721"/>
      <c r="DO29" s="721"/>
      <c r="DP29" s="721"/>
      <c r="DQ29" s="721"/>
      <c r="DR29" s="721"/>
      <c r="DS29" s="721"/>
      <c r="DT29" s="721"/>
      <c r="DU29" s="721"/>
      <c r="DV29" s="722"/>
      <c r="DW29" s="690">
        <v>18.8</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105860</v>
      </c>
      <c r="S30" s="686"/>
      <c r="T30" s="686"/>
      <c r="U30" s="686"/>
      <c r="V30" s="686"/>
      <c r="W30" s="686"/>
      <c r="X30" s="686"/>
      <c r="Y30" s="687"/>
      <c r="Z30" s="688">
        <v>0.6</v>
      </c>
      <c r="AA30" s="688"/>
      <c r="AB30" s="688"/>
      <c r="AC30" s="688"/>
      <c r="AD30" s="689">
        <v>4</v>
      </c>
      <c r="AE30" s="689"/>
      <c r="AF30" s="689"/>
      <c r="AG30" s="689"/>
      <c r="AH30" s="689"/>
      <c r="AI30" s="689"/>
      <c r="AJ30" s="689"/>
      <c r="AK30" s="689"/>
      <c r="AL30" s="690">
        <v>0</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1503368</v>
      </c>
      <c r="CS30" s="686"/>
      <c r="CT30" s="686"/>
      <c r="CU30" s="686"/>
      <c r="CV30" s="686"/>
      <c r="CW30" s="686"/>
      <c r="CX30" s="686"/>
      <c r="CY30" s="687"/>
      <c r="CZ30" s="690">
        <v>9.1999999999999993</v>
      </c>
      <c r="DA30" s="719"/>
      <c r="DB30" s="719"/>
      <c r="DC30" s="723"/>
      <c r="DD30" s="694">
        <v>1396036</v>
      </c>
      <c r="DE30" s="686"/>
      <c r="DF30" s="686"/>
      <c r="DG30" s="686"/>
      <c r="DH30" s="686"/>
      <c r="DI30" s="686"/>
      <c r="DJ30" s="686"/>
      <c r="DK30" s="687"/>
      <c r="DL30" s="694">
        <v>1311830</v>
      </c>
      <c r="DM30" s="686"/>
      <c r="DN30" s="686"/>
      <c r="DO30" s="686"/>
      <c r="DP30" s="686"/>
      <c r="DQ30" s="686"/>
      <c r="DR30" s="686"/>
      <c r="DS30" s="686"/>
      <c r="DT30" s="686"/>
      <c r="DU30" s="686"/>
      <c r="DV30" s="687"/>
      <c r="DW30" s="690">
        <v>17.899999999999999</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5123174</v>
      </c>
      <c r="S31" s="686"/>
      <c r="T31" s="686"/>
      <c r="U31" s="686"/>
      <c r="V31" s="686"/>
      <c r="W31" s="686"/>
      <c r="X31" s="686"/>
      <c r="Y31" s="687"/>
      <c r="Z31" s="688">
        <v>30.4</v>
      </c>
      <c r="AA31" s="688"/>
      <c r="AB31" s="688"/>
      <c r="AC31" s="688"/>
      <c r="AD31" s="689" t="s">
        <v>130</v>
      </c>
      <c r="AE31" s="689"/>
      <c r="AF31" s="689"/>
      <c r="AG31" s="689"/>
      <c r="AH31" s="689"/>
      <c r="AI31" s="689"/>
      <c r="AJ31" s="689"/>
      <c r="AK31" s="689"/>
      <c r="AL31" s="690" t="s">
        <v>130</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99.1</v>
      </c>
      <c r="BH31" s="740"/>
      <c r="BI31" s="740"/>
      <c r="BJ31" s="740"/>
      <c r="BK31" s="740"/>
      <c r="BL31" s="740"/>
      <c r="BM31" s="680">
        <v>98.6</v>
      </c>
      <c r="BN31" s="740"/>
      <c r="BO31" s="740"/>
      <c r="BP31" s="740"/>
      <c r="BQ31" s="741"/>
      <c r="BR31" s="753">
        <v>99.5</v>
      </c>
      <c r="BS31" s="740"/>
      <c r="BT31" s="740"/>
      <c r="BU31" s="740"/>
      <c r="BV31" s="740"/>
      <c r="BW31" s="740"/>
      <c r="BX31" s="680">
        <v>98.9</v>
      </c>
      <c r="BY31" s="740"/>
      <c r="BZ31" s="740"/>
      <c r="CA31" s="740"/>
      <c r="CB31" s="741"/>
      <c r="CD31" s="727"/>
      <c r="CE31" s="728"/>
      <c r="CF31" s="700" t="s">
        <v>314</v>
      </c>
      <c r="CG31" s="701"/>
      <c r="CH31" s="701"/>
      <c r="CI31" s="701"/>
      <c r="CJ31" s="701"/>
      <c r="CK31" s="701"/>
      <c r="CL31" s="701"/>
      <c r="CM31" s="701"/>
      <c r="CN31" s="701"/>
      <c r="CO31" s="701"/>
      <c r="CP31" s="701"/>
      <c r="CQ31" s="702"/>
      <c r="CR31" s="685">
        <v>66619</v>
      </c>
      <c r="CS31" s="721"/>
      <c r="CT31" s="721"/>
      <c r="CU31" s="721"/>
      <c r="CV31" s="721"/>
      <c r="CW31" s="721"/>
      <c r="CX31" s="721"/>
      <c r="CY31" s="722"/>
      <c r="CZ31" s="690">
        <v>0.4</v>
      </c>
      <c r="DA31" s="719"/>
      <c r="DB31" s="719"/>
      <c r="DC31" s="723"/>
      <c r="DD31" s="694">
        <v>66619</v>
      </c>
      <c r="DE31" s="721"/>
      <c r="DF31" s="721"/>
      <c r="DG31" s="721"/>
      <c r="DH31" s="721"/>
      <c r="DI31" s="721"/>
      <c r="DJ31" s="721"/>
      <c r="DK31" s="722"/>
      <c r="DL31" s="694">
        <v>66335</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130</v>
      </c>
      <c r="S32" s="686"/>
      <c r="T32" s="686"/>
      <c r="U32" s="686"/>
      <c r="V32" s="686"/>
      <c r="W32" s="686"/>
      <c r="X32" s="686"/>
      <c r="Y32" s="687"/>
      <c r="Z32" s="688" t="s">
        <v>139</v>
      </c>
      <c r="AA32" s="688"/>
      <c r="AB32" s="688"/>
      <c r="AC32" s="688"/>
      <c r="AD32" s="689" t="s">
        <v>245</v>
      </c>
      <c r="AE32" s="689"/>
      <c r="AF32" s="689"/>
      <c r="AG32" s="689"/>
      <c r="AH32" s="689"/>
      <c r="AI32" s="689"/>
      <c r="AJ32" s="689"/>
      <c r="AK32" s="689"/>
      <c r="AL32" s="690" t="s">
        <v>139</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99.2</v>
      </c>
      <c r="BH32" s="721"/>
      <c r="BI32" s="721"/>
      <c r="BJ32" s="721"/>
      <c r="BK32" s="721"/>
      <c r="BL32" s="721"/>
      <c r="BM32" s="691">
        <v>98.5</v>
      </c>
      <c r="BN32" s="751"/>
      <c r="BO32" s="751"/>
      <c r="BP32" s="751"/>
      <c r="BQ32" s="752"/>
      <c r="BR32" s="754">
        <v>99.4</v>
      </c>
      <c r="BS32" s="721"/>
      <c r="BT32" s="721"/>
      <c r="BU32" s="721"/>
      <c r="BV32" s="721"/>
      <c r="BW32" s="721"/>
      <c r="BX32" s="691">
        <v>98.6</v>
      </c>
      <c r="BY32" s="751"/>
      <c r="BZ32" s="751"/>
      <c r="CA32" s="751"/>
      <c r="CB32" s="752"/>
      <c r="CD32" s="729"/>
      <c r="CE32" s="730"/>
      <c r="CF32" s="700" t="s">
        <v>318</v>
      </c>
      <c r="CG32" s="701"/>
      <c r="CH32" s="701"/>
      <c r="CI32" s="701"/>
      <c r="CJ32" s="701"/>
      <c r="CK32" s="701"/>
      <c r="CL32" s="701"/>
      <c r="CM32" s="701"/>
      <c r="CN32" s="701"/>
      <c r="CO32" s="701"/>
      <c r="CP32" s="701"/>
      <c r="CQ32" s="702"/>
      <c r="CR32" s="685">
        <v>2</v>
      </c>
      <c r="CS32" s="686"/>
      <c r="CT32" s="686"/>
      <c r="CU32" s="686"/>
      <c r="CV32" s="686"/>
      <c r="CW32" s="686"/>
      <c r="CX32" s="686"/>
      <c r="CY32" s="687"/>
      <c r="CZ32" s="690">
        <v>0</v>
      </c>
      <c r="DA32" s="719"/>
      <c r="DB32" s="719"/>
      <c r="DC32" s="723"/>
      <c r="DD32" s="694">
        <v>2</v>
      </c>
      <c r="DE32" s="686"/>
      <c r="DF32" s="686"/>
      <c r="DG32" s="686"/>
      <c r="DH32" s="686"/>
      <c r="DI32" s="686"/>
      <c r="DJ32" s="686"/>
      <c r="DK32" s="687"/>
      <c r="DL32" s="694">
        <v>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780305</v>
      </c>
      <c r="S33" s="686"/>
      <c r="T33" s="686"/>
      <c r="U33" s="686"/>
      <c r="V33" s="686"/>
      <c r="W33" s="686"/>
      <c r="X33" s="686"/>
      <c r="Y33" s="687"/>
      <c r="Z33" s="688">
        <v>4.5999999999999996</v>
      </c>
      <c r="AA33" s="688"/>
      <c r="AB33" s="688"/>
      <c r="AC33" s="688"/>
      <c r="AD33" s="689" t="s">
        <v>139</v>
      </c>
      <c r="AE33" s="689"/>
      <c r="AF33" s="689"/>
      <c r="AG33" s="689"/>
      <c r="AH33" s="689"/>
      <c r="AI33" s="689"/>
      <c r="AJ33" s="689"/>
      <c r="AK33" s="689"/>
      <c r="AL33" s="690" t="s">
        <v>139</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99</v>
      </c>
      <c r="BH33" s="756"/>
      <c r="BI33" s="756"/>
      <c r="BJ33" s="756"/>
      <c r="BK33" s="756"/>
      <c r="BL33" s="756"/>
      <c r="BM33" s="757">
        <v>98.7</v>
      </c>
      <c r="BN33" s="756"/>
      <c r="BO33" s="756"/>
      <c r="BP33" s="756"/>
      <c r="BQ33" s="758"/>
      <c r="BR33" s="755">
        <v>99.5</v>
      </c>
      <c r="BS33" s="756"/>
      <c r="BT33" s="756"/>
      <c r="BU33" s="756"/>
      <c r="BV33" s="756"/>
      <c r="BW33" s="756"/>
      <c r="BX33" s="757">
        <v>99.1</v>
      </c>
      <c r="BY33" s="756"/>
      <c r="BZ33" s="756"/>
      <c r="CA33" s="756"/>
      <c r="CB33" s="758"/>
      <c r="CD33" s="700" t="s">
        <v>321</v>
      </c>
      <c r="CE33" s="701"/>
      <c r="CF33" s="701"/>
      <c r="CG33" s="701"/>
      <c r="CH33" s="701"/>
      <c r="CI33" s="701"/>
      <c r="CJ33" s="701"/>
      <c r="CK33" s="701"/>
      <c r="CL33" s="701"/>
      <c r="CM33" s="701"/>
      <c r="CN33" s="701"/>
      <c r="CO33" s="701"/>
      <c r="CP33" s="701"/>
      <c r="CQ33" s="702"/>
      <c r="CR33" s="685">
        <v>8547568</v>
      </c>
      <c r="CS33" s="721"/>
      <c r="CT33" s="721"/>
      <c r="CU33" s="721"/>
      <c r="CV33" s="721"/>
      <c r="CW33" s="721"/>
      <c r="CX33" s="721"/>
      <c r="CY33" s="722"/>
      <c r="CZ33" s="690">
        <v>52.3</v>
      </c>
      <c r="DA33" s="719"/>
      <c r="DB33" s="719"/>
      <c r="DC33" s="723"/>
      <c r="DD33" s="694">
        <v>4673652</v>
      </c>
      <c r="DE33" s="721"/>
      <c r="DF33" s="721"/>
      <c r="DG33" s="721"/>
      <c r="DH33" s="721"/>
      <c r="DI33" s="721"/>
      <c r="DJ33" s="721"/>
      <c r="DK33" s="722"/>
      <c r="DL33" s="694">
        <v>2570743</v>
      </c>
      <c r="DM33" s="721"/>
      <c r="DN33" s="721"/>
      <c r="DO33" s="721"/>
      <c r="DP33" s="721"/>
      <c r="DQ33" s="721"/>
      <c r="DR33" s="721"/>
      <c r="DS33" s="721"/>
      <c r="DT33" s="721"/>
      <c r="DU33" s="721"/>
      <c r="DV33" s="722"/>
      <c r="DW33" s="690">
        <v>35.200000000000003</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27834</v>
      </c>
      <c r="S34" s="686"/>
      <c r="T34" s="686"/>
      <c r="U34" s="686"/>
      <c r="V34" s="686"/>
      <c r="W34" s="686"/>
      <c r="X34" s="686"/>
      <c r="Y34" s="687"/>
      <c r="Z34" s="688">
        <v>0.2</v>
      </c>
      <c r="AA34" s="688"/>
      <c r="AB34" s="688"/>
      <c r="AC34" s="688"/>
      <c r="AD34" s="689">
        <v>23226</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2125755</v>
      </c>
      <c r="CS34" s="686"/>
      <c r="CT34" s="686"/>
      <c r="CU34" s="686"/>
      <c r="CV34" s="686"/>
      <c r="CW34" s="686"/>
      <c r="CX34" s="686"/>
      <c r="CY34" s="687"/>
      <c r="CZ34" s="690">
        <v>13</v>
      </c>
      <c r="DA34" s="719"/>
      <c r="DB34" s="719"/>
      <c r="DC34" s="723"/>
      <c r="DD34" s="694">
        <v>1510366</v>
      </c>
      <c r="DE34" s="686"/>
      <c r="DF34" s="686"/>
      <c r="DG34" s="686"/>
      <c r="DH34" s="686"/>
      <c r="DI34" s="686"/>
      <c r="DJ34" s="686"/>
      <c r="DK34" s="687"/>
      <c r="DL34" s="694">
        <v>1128640</v>
      </c>
      <c r="DM34" s="686"/>
      <c r="DN34" s="686"/>
      <c r="DO34" s="686"/>
      <c r="DP34" s="686"/>
      <c r="DQ34" s="686"/>
      <c r="DR34" s="686"/>
      <c r="DS34" s="686"/>
      <c r="DT34" s="686"/>
      <c r="DU34" s="686"/>
      <c r="DV34" s="687"/>
      <c r="DW34" s="690">
        <v>15.4</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28034</v>
      </c>
      <c r="S35" s="686"/>
      <c r="T35" s="686"/>
      <c r="U35" s="686"/>
      <c r="V35" s="686"/>
      <c r="W35" s="686"/>
      <c r="X35" s="686"/>
      <c r="Y35" s="687"/>
      <c r="Z35" s="688">
        <v>0.2</v>
      </c>
      <c r="AA35" s="688"/>
      <c r="AB35" s="688"/>
      <c r="AC35" s="688"/>
      <c r="AD35" s="689" t="s">
        <v>245</v>
      </c>
      <c r="AE35" s="689"/>
      <c r="AF35" s="689"/>
      <c r="AG35" s="689"/>
      <c r="AH35" s="689"/>
      <c r="AI35" s="689"/>
      <c r="AJ35" s="689"/>
      <c r="AK35" s="689"/>
      <c r="AL35" s="690" t="s">
        <v>130</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141326</v>
      </c>
      <c r="CS35" s="721"/>
      <c r="CT35" s="721"/>
      <c r="CU35" s="721"/>
      <c r="CV35" s="721"/>
      <c r="CW35" s="721"/>
      <c r="CX35" s="721"/>
      <c r="CY35" s="722"/>
      <c r="CZ35" s="690">
        <v>0.9</v>
      </c>
      <c r="DA35" s="719"/>
      <c r="DB35" s="719"/>
      <c r="DC35" s="723"/>
      <c r="DD35" s="694">
        <v>128335</v>
      </c>
      <c r="DE35" s="721"/>
      <c r="DF35" s="721"/>
      <c r="DG35" s="721"/>
      <c r="DH35" s="721"/>
      <c r="DI35" s="721"/>
      <c r="DJ35" s="721"/>
      <c r="DK35" s="722"/>
      <c r="DL35" s="694">
        <v>110798</v>
      </c>
      <c r="DM35" s="721"/>
      <c r="DN35" s="721"/>
      <c r="DO35" s="721"/>
      <c r="DP35" s="721"/>
      <c r="DQ35" s="721"/>
      <c r="DR35" s="721"/>
      <c r="DS35" s="721"/>
      <c r="DT35" s="721"/>
      <c r="DU35" s="721"/>
      <c r="DV35" s="722"/>
      <c r="DW35" s="690">
        <v>1.5</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527851</v>
      </c>
      <c r="S36" s="686"/>
      <c r="T36" s="686"/>
      <c r="U36" s="686"/>
      <c r="V36" s="686"/>
      <c r="W36" s="686"/>
      <c r="X36" s="686"/>
      <c r="Y36" s="687"/>
      <c r="Z36" s="688">
        <v>3.1</v>
      </c>
      <c r="AA36" s="688"/>
      <c r="AB36" s="688"/>
      <c r="AC36" s="688"/>
      <c r="AD36" s="689" t="s">
        <v>130</v>
      </c>
      <c r="AE36" s="689"/>
      <c r="AF36" s="689"/>
      <c r="AG36" s="689"/>
      <c r="AH36" s="689"/>
      <c r="AI36" s="689"/>
      <c r="AJ36" s="689"/>
      <c r="AK36" s="689"/>
      <c r="AL36" s="690" t="s">
        <v>130</v>
      </c>
      <c r="AM36" s="691"/>
      <c r="AN36" s="691"/>
      <c r="AO36" s="692"/>
      <c r="AP36" s="235"/>
      <c r="AQ36" s="759" t="s">
        <v>329</v>
      </c>
      <c r="AR36" s="760"/>
      <c r="AS36" s="760"/>
      <c r="AT36" s="760"/>
      <c r="AU36" s="760"/>
      <c r="AV36" s="760"/>
      <c r="AW36" s="760"/>
      <c r="AX36" s="760"/>
      <c r="AY36" s="761"/>
      <c r="AZ36" s="674">
        <v>1656750</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28221</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4260766</v>
      </c>
      <c r="CS36" s="686"/>
      <c r="CT36" s="686"/>
      <c r="CU36" s="686"/>
      <c r="CV36" s="686"/>
      <c r="CW36" s="686"/>
      <c r="CX36" s="686"/>
      <c r="CY36" s="687"/>
      <c r="CZ36" s="690">
        <v>26.1</v>
      </c>
      <c r="DA36" s="719"/>
      <c r="DB36" s="719"/>
      <c r="DC36" s="723"/>
      <c r="DD36" s="694">
        <v>1262199</v>
      </c>
      <c r="DE36" s="686"/>
      <c r="DF36" s="686"/>
      <c r="DG36" s="686"/>
      <c r="DH36" s="686"/>
      <c r="DI36" s="686"/>
      <c r="DJ36" s="686"/>
      <c r="DK36" s="687"/>
      <c r="DL36" s="694">
        <v>465778</v>
      </c>
      <c r="DM36" s="686"/>
      <c r="DN36" s="686"/>
      <c r="DO36" s="686"/>
      <c r="DP36" s="686"/>
      <c r="DQ36" s="686"/>
      <c r="DR36" s="686"/>
      <c r="DS36" s="686"/>
      <c r="DT36" s="686"/>
      <c r="DU36" s="686"/>
      <c r="DV36" s="687"/>
      <c r="DW36" s="690">
        <v>6.4</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488912</v>
      </c>
      <c r="S37" s="686"/>
      <c r="T37" s="686"/>
      <c r="U37" s="686"/>
      <c r="V37" s="686"/>
      <c r="W37" s="686"/>
      <c r="X37" s="686"/>
      <c r="Y37" s="687"/>
      <c r="Z37" s="688">
        <v>2.9</v>
      </c>
      <c r="AA37" s="688"/>
      <c r="AB37" s="688"/>
      <c r="AC37" s="688"/>
      <c r="AD37" s="689" t="s">
        <v>139</v>
      </c>
      <c r="AE37" s="689"/>
      <c r="AF37" s="689"/>
      <c r="AG37" s="689"/>
      <c r="AH37" s="689"/>
      <c r="AI37" s="689"/>
      <c r="AJ37" s="689"/>
      <c r="AK37" s="689"/>
      <c r="AL37" s="690" t="s">
        <v>130</v>
      </c>
      <c r="AM37" s="691"/>
      <c r="AN37" s="691"/>
      <c r="AO37" s="692"/>
      <c r="AQ37" s="763" t="s">
        <v>333</v>
      </c>
      <c r="AR37" s="764"/>
      <c r="AS37" s="764"/>
      <c r="AT37" s="764"/>
      <c r="AU37" s="764"/>
      <c r="AV37" s="764"/>
      <c r="AW37" s="764"/>
      <c r="AX37" s="764"/>
      <c r="AY37" s="765"/>
      <c r="AZ37" s="685">
        <v>425212</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-1290</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55217</v>
      </c>
      <c r="CS37" s="721"/>
      <c r="CT37" s="721"/>
      <c r="CU37" s="721"/>
      <c r="CV37" s="721"/>
      <c r="CW37" s="721"/>
      <c r="CX37" s="721"/>
      <c r="CY37" s="722"/>
      <c r="CZ37" s="690">
        <v>0.3</v>
      </c>
      <c r="DA37" s="719"/>
      <c r="DB37" s="719"/>
      <c r="DC37" s="723"/>
      <c r="DD37" s="694">
        <v>7919</v>
      </c>
      <c r="DE37" s="721"/>
      <c r="DF37" s="721"/>
      <c r="DG37" s="721"/>
      <c r="DH37" s="721"/>
      <c r="DI37" s="721"/>
      <c r="DJ37" s="721"/>
      <c r="DK37" s="722"/>
      <c r="DL37" s="694">
        <v>7919</v>
      </c>
      <c r="DM37" s="721"/>
      <c r="DN37" s="721"/>
      <c r="DO37" s="721"/>
      <c r="DP37" s="721"/>
      <c r="DQ37" s="721"/>
      <c r="DR37" s="721"/>
      <c r="DS37" s="721"/>
      <c r="DT37" s="721"/>
      <c r="DU37" s="721"/>
      <c r="DV37" s="722"/>
      <c r="DW37" s="690">
        <v>0.1</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776434</v>
      </c>
      <c r="S38" s="686"/>
      <c r="T38" s="686"/>
      <c r="U38" s="686"/>
      <c r="V38" s="686"/>
      <c r="W38" s="686"/>
      <c r="X38" s="686"/>
      <c r="Y38" s="687"/>
      <c r="Z38" s="688">
        <v>4.5999999999999996</v>
      </c>
      <c r="AA38" s="688"/>
      <c r="AB38" s="688"/>
      <c r="AC38" s="688"/>
      <c r="AD38" s="689">
        <v>1527</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37928</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4153</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1179548</v>
      </c>
      <c r="CS38" s="686"/>
      <c r="CT38" s="686"/>
      <c r="CU38" s="686"/>
      <c r="CV38" s="686"/>
      <c r="CW38" s="686"/>
      <c r="CX38" s="686"/>
      <c r="CY38" s="687"/>
      <c r="CZ38" s="690">
        <v>7.2</v>
      </c>
      <c r="DA38" s="719"/>
      <c r="DB38" s="719"/>
      <c r="DC38" s="723"/>
      <c r="DD38" s="694">
        <v>975558</v>
      </c>
      <c r="DE38" s="686"/>
      <c r="DF38" s="686"/>
      <c r="DG38" s="686"/>
      <c r="DH38" s="686"/>
      <c r="DI38" s="686"/>
      <c r="DJ38" s="686"/>
      <c r="DK38" s="687"/>
      <c r="DL38" s="694">
        <v>859454</v>
      </c>
      <c r="DM38" s="686"/>
      <c r="DN38" s="686"/>
      <c r="DO38" s="686"/>
      <c r="DP38" s="686"/>
      <c r="DQ38" s="686"/>
      <c r="DR38" s="686"/>
      <c r="DS38" s="686"/>
      <c r="DT38" s="686"/>
      <c r="DU38" s="686"/>
      <c r="DV38" s="687"/>
      <c r="DW38" s="690">
        <v>11.8</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1066600</v>
      </c>
      <c r="S39" s="686"/>
      <c r="T39" s="686"/>
      <c r="U39" s="686"/>
      <c r="V39" s="686"/>
      <c r="W39" s="686"/>
      <c r="X39" s="686"/>
      <c r="Y39" s="687"/>
      <c r="Z39" s="688">
        <v>6.3</v>
      </c>
      <c r="AA39" s="688"/>
      <c r="AB39" s="688"/>
      <c r="AC39" s="688"/>
      <c r="AD39" s="689" t="s">
        <v>130</v>
      </c>
      <c r="AE39" s="689"/>
      <c r="AF39" s="689"/>
      <c r="AG39" s="689"/>
      <c r="AH39" s="689"/>
      <c r="AI39" s="689"/>
      <c r="AJ39" s="689"/>
      <c r="AK39" s="689"/>
      <c r="AL39" s="690" t="s">
        <v>130</v>
      </c>
      <c r="AM39" s="691"/>
      <c r="AN39" s="691"/>
      <c r="AO39" s="692"/>
      <c r="AQ39" s="763" t="s">
        <v>341</v>
      </c>
      <c r="AR39" s="764"/>
      <c r="AS39" s="764"/>
      <c r="AT39" s="764"/>
      <c r="AU39" s="764"/>
      <c r="AV39" s="764"/>
      <c r="AW39" s="764"/>
      <c r="AX39" s="764"/>
      <c r="AY39" s="765"/>
      <c r="AZ39" s="685">
        <v>3117</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6241</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684898</v>
      </c>
      <c r="CS39" s="721"/>
      <c r="CT39" s="721"/>
      <c r="CU39" s="721"/>
      <c r="CV39" s="721"/>
      <c r="CW39" s="721"/>
      <c r="CX39" s="721"/>
      <c r="CY39" s="722"/>
      <c r="CZ39" s="690">
        <v>4.2</v>
      </c>
      <c r="DA39" s="719"/>
      <c r="DB39" s="719"/>
      <c r="DC39" s="723"/>
      <c r="DD39" s="694">
        <v>643919</v>
      </c>
      <c r="DE39" s="721"/>
      <c r="DF39" s="721"/>
      <c r="DG39" s="721"/>
      <c r="DH39" s="721"/>
      <c r="DI39" s="721"/>
      <c r="DJ39" s="721"/>
      <c r="DK39" s="722"/>
      <c r="DL39" s="694" t="s">
        <v>139</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130</v>
      </c>
      <c r="AA40" s="688"/>
      <c r="AB40" s="688"/>
      <c r="AC40" s="688"/>
      <c r="AD40" s="689" t="s">
        <v>130</v>
      </c>
      <c r="AE40" s="689"/>
      <c r="AF40" s="689"/>
      <c r="AG40" s="689"/>
      <c r="AH40" s="689"/>
      <c r="AI40" s="689"/>
      <c r="AJ40" s="689"/>
      <c r="AK40" s="689"/>
      <c r="AL40" s="690" t="s">
        <v>139</v>
      </c>
      <c r="AM40" s="691"/>
      <c r="AN40" s="691"/>
      <c r="AO40" s="692"/>
      <c r="AQ40" s="763" t="s">
        <v>345</v>
      </c>
      <c r="AR40" s="764"/>
      <c r="AS40" s="764"/>
      <c r="AT40" s="764"/>
      <c r="AU40" s="764"/>
      <c r="AV40" s="764"/>
      <c r="AW40" s="764"/>
      <c r="AX40" s="764"/>
      <c r="AY40" s="765"/>
      <c r="AZ40" s="685" t="s">
        <v>130</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83</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155275</v>
      </c>
      <c r="CS40" s="686"/>
      <c r="CT40" s="686"/>
      <c r="CU40" s="686"/>
      <c r="CV40" s="686"/>
      <c r="CW40" s="686"/>
      <c r="CX40" s="686"/>
      <c r="CY40" s="687"/>
      <c r="CZ40" s="690">
        <v>1</v>
      </c>
      <c r="DA40" s="719"/>
      <c r="DB40" s="719"/>
      <c r="DC40" s="723"/>
      <c r="DD40" s="694">
        <v>153275</v>
      </c>
      <c r="DE40" s="686"/>
      <c r="DF40" s="686"/>
      <c r="DG40" s="686"/>
      <c r="DH40" s="686"/>
      <c r="DI40" s="686"/>
      <c r="DJ40" s="686"/>
      <c r="DK40" s="687"/>
      <c r="DL40" s="694">
        <v>6073</v>
      </c>
      <c r="DM40" s="686"/>
      <c r="DN40" s="686"/>
      <c r="DO40" s="686"/>
      <c r="DP40" s="686"/>
      <c r="DQ40" s="686"/>
      <c r="DR40" s="686"/>
      <c r="DS40" s="686"/>
      <c r="DT40" s="686"/>
      <c r="DU40" s="686"/>
      <c r="DV40" s="687"/>
      <c r="DW40" s="690">
        <v>0.1</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139</v>
      </c>
      <c r="S41" s="686"/>
      <c r="T41" s="686"/>
      <c r="U41" s="686"/>
      <c r="V41" s="686"/>
      <c r="W41" s="686"/>
      <c r="X41" s="686"/>
      <c r="Y41" s="687"/>
      <c r="Z41" s="688" t="s">
        <v>130</v>
      </c>
      <c r="AA41" s="688"/>
      <c r="AB41" s="688"/>
      <c r="AC41" s="688"/>
      <c r="AD41" s="689" t="s">
        <v>139</v>
      </c>
      <c r="AE41" s="689"/>
      <c r="AF41" s="689"/>
      <c r="AG41" s="689"/>
      <c r="AH41" s="689"/>
      <c r="AI41" s="689"/>
      <c r="AJ41" s="689"/>
      <c r="AK41" s="689"/>
      <c r="AL41" s="690" t="s">
        <v>130</v>
      </c>
      <c r="AM41" s="691"/>
      <c r="AN41" s="691"/>
      <c r="AO41" s="692"/>
      <c r="AQ41" s="763" t="s">
        <v>350</v>
      </c>
      <c r="AR41" s="764"/>
      <c r="AS41" s="764"/>
      <c r="AT41" s="764"/>
      <c r="AU41" s="764"/>
      <c r="AV41" s="764"/>
      <c r="AW41" s="764"/>
      <c r="AX41" s="764"/>
      <c r="AY41" s="765"/>
      <c r="AZ41" s="685">
        <v>265460</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139</v>
      </c>
      <c r="CS41" s="721"/>
      <c r="CT41" s="721"/>
      <c r="CU41" s="721"/>
      <c r="CV41" s="721"/>
      <c r="CW41" s="721"/>
      <c r="CX41" s="721"/>
      <c r="CY41" s="722"/>
      <c r="CZ41" s="690" t="s">
        <v>245</v>
      </c>
      <c r="DA41" s="719"/>
      <c r="DB41" s="719"/>
      <c r="DC41" s="723"/>
      <c r="DD41" s="694" t="s">
        <v>245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378600</v>
      </c>
      <c r="S42" s="686"/>
      <c r="T42" s="686"/>
      <c r="U42" s="686"/>
      <c r="V42" s="686"/>
      <c r="W42" s="686"/>
      <c r="X42" s="686"/>
      <c r="Y42" s="687"/>
      <c r="Z42" s="688">
        <v>2.2000000000000002</v>
      </c>
      <c r="AA42" s="688"/>
      <c r="AB42" s="688"/>
      <c r="AC42" s="688"/>
      <c r="AD42" s="689" t="s">
        <v>245</v>
      </c>
      <c r="AE42" s="689"/>
      <c r="AF42" s="689"/>
      <c r="AG42" s="689"/>
      <c r="AH42" s="689"/>
      <c r="AI42" s="689"/>
      <c r="AJ42" s="689"/>
      <c r="AK42" s="689"/>
      <c r="AL42" s="690" t="s">
        <v>245</v>
      </c>
      <c r="AM42" s="691"/>
      <c r="AN42" s="691"/>
      <c r="AO42" s="692"/>
      <c r="AQ42" s="784" t="s">
        <v>354</v>
      </c>
      <c r="AR42" s="785"/>
      <c r="AS42" s="785"/>
      <c r="AT42" s="785"/>
      <c r="AU42" s="785"/>
      <c r="AV42" s="785"/>
      <c r="AW42" s="785"/>
      <c r="AX42" s="785"/>
      <c r="AY42" s="786"/>
      <c r="AZ42" s="776">
        <v>925033</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292</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1147156</v>
      </c>
      <c r="CS42" s="686"/>
      <c r="CT42" s="686"/>
      <c r="CU42" s="686"/>
      <c r="CV42" s="686"/>
      <c r="CW42" s="686"/>
      <c r="CX42" s="686"/>
      <c r="CY42" s="687"/>
      <c r="CZ42" s="690">
        <v>7</v>
      </c>
      <c r="DA42" s="691"/>
      <c r="DB42" s="691"/>
      <c r="DC42" s="703"/>
      <c r="DD42" s="694">
        <v>183138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16829238</v>
      </c>
      <c r="S43" s="777"/>
      <c r="T43" s="777"/>
      <c r="U43" s="777"/>
      <c r="V43" s="777"/>
      <c r="W43" s="777"/>
      <c r="X43" s="777"/>
      <c r="Y43" s="778"/>
      <c r="Z43" s="779">
        <v>100</v>
      </c>
      <c r="AA43" s="779"/>
      <c r="AB43" s="779"/>
      <c r="AC43" s="779"/>
      <c r="AD43" s="780">
        <v>6932763</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49166</v>
      </c>
      <c r="CS43" s="721"/>
      <c r="CT43" s="721"/>
      <c r="CU43" s="721"/>
      <c r="CV43" s="721"/>
      <c r="CW43" s="721"/>
      <c r="CX43" s="721"/>
      <c r="CY43" s="722"/>
      <c r="CZ43" s="690">
        <v>0.3</v>
      </c>
      <c r="DA43" s="719"/>
      <c r="DB43" s="719"/>
      <c r="DC43" s="723"/>
      <c r="DD43" s="694">
        <v>49166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990374</v>
      </c>
      <c r="CS44" s="686"/>
      <c r="CT44" s="686"/>
      <c r="CU44" s="686"/>
      <c r="CV44" s="686"/>
      <c r="CW44" s="686"/>
      <c r="CX44" s="686"/>
      <c r="CY44" s="687"/>
      <c r="CZ44" s="690">
        <v>6.1</v>
      </c>
      <c r="DA44" s="691"/>
      <c r="DB44" s="691"/>
      <c r="DC44" s="703"/>
      <c r="DD44" s="694">
        <v>175144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376228</v>
      </c>
      <c r="CS45" s="721"/>
      <c r="CT45" s="721"/>
      <c r="CU45" s="721"/>
      <c r="CV45" s="721"/>
      <c r="CW45" s="721"/>
      <c r="CX45" s="721"/>
      <c r="CY45" s="722"/>
      <c r="CZ45" s="690">
        <v>2.2999999999999998</v>
      </c>
      <c r="DA45" s="719"/>
      <c r="DB45" s="719"/>
      <c r="DC45" s="723"/>
      <c r="DD45" s="694">
        <v>9717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588046</v>
      </c>
      <c r="CS46" s="686"/>
      <c r="CT46" s="686"/>
      <c r="CU46" s="686"/>
      <c r="CV46" s="686"/>
      <c r="CW46" s="686"/>
      <c r="CX46" s="686"/>
      <c r="CY46" s="687"/>
      <c r="CZ46" s="690">
        <v>3.6</v>
      </c>
      <c r="DA46" s="691"/>
      <c r="DB46" s="691"/>
      <c r="DC46" s="703"/>
      <c r="DD46" s="694">
        <v>165227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156782</v>
      </c>
      <c r="CS47" s="721"/>
      <c r="CT47" s="721"/>
      <c r="CU47" s="721"/>
      <c r="CV47" s="721"/>
      <c r="CW47" s="721"/>
      <c r="CX47" s="721"/>
      <c r="CY47" s="722"/>
      <c r="CZ47" s="690">
        <v>1</v>
      </c>
      <c r="DA47" s="719"/>
      <c r="DB47" s="719"/>
      <c r="DC47" s="723"/>
      <c r="DD47" s="694">
        <v>7994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367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16332490</v>
      </c>
      <c r="CS49" s="756"/>
      <c r="CT49" s="756"/>
      <c r="CU49" s="756"/>
      <c r="CV49" s="756"/>
      <c r="CW49" s="756"/>
      <c r="CX49" s="756"/>
      <c r="CY49" s="787"/>
      <c r="CZ49" s="781">
        <v>100</v>
      </c>
      <c r="DA49" s="788"/>
      <c r="DB49" s="788"/>
      <c r="DC49" s="789"/>
      <c r="DD49" s="790">
        <v>9557429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s3R1eoc8Hkp63SLby6CzF0Am4ESycoKNXlr7zVJx0v7a0yWTwci4SUtaWoxP7EYr/DLBMiMRCQZfuK2l2p3ww==" saltValue="xIKp6ggl+jZMgEI6z3yD+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16880</v>
      </c>
      <c r="R7" s="821"/>
      <c r="S7" s="821"/>
      <c r="T7" s="821"/>
      <c r="U7" s="821"/>
      <c r="V7" s="821">
        <v>16387</v>
      </c>
      <c r="W7" s="821"/>
      <c r="X7" s="821"/>
      <c r="Y7" s="821"/>
      <c r="Z7" s="821"/>
      <c r="AA7" s="821">
        <v>494</v>
      </c>
      <c r="AB7" s="821"/>
      <c r="AC7" s="821"/>
      <c r="AD7" s="821"/>
      <c r="AE7" s="822"/>
      <c r="AF7" s="823">
        <v>397</v>
      </c>
      <c r="AG7" s="824"/>
      <c r="AH7" s="824"/>
      <c r="AI7" s="824"/>
      <c r="AJ7" s="825"/>
      <c r="AK7" s="860">
        <v>528</v>
      </c>
      <c r="AL7" s="861"/>
      <c r="AM7" s="861"/>
      <c r="AN7" s="861"/>
      <c r="AO7" s="861"/>
      <c r="AP7" s="861">
        <v>13276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-12</v>
      </c>
      <c r="CI7" s="858"/>
      <c r="CJ7" s="858"/>
      <c r="CK7" s="858"/>
      <c r="CL7" s="859"/>
      <c r="CM7" s="857">
        <v>9</v>
      </c>
      <c r="CN7" s="858"/>
      <c r="CO7" s="858"/>
      <c r="CP7" s="858"/>
      <c r="CQ7" s="859"/>
      <c r="CR7" s="857">
        <v>5</v>
      </c>
      <c r="CS7" s="858"/>
      <c r="CT7" s="858"/>
      <c r="CU7" s="858"/>
      <c r="CV7" s="859"/>
      <c r="CW7" s="857" t="s">
        <v>588</v>
      </c>
      <c r="CX7" s="858"/>
      <c r="CY7" s="858"/>
      <c r="CZ7" s="858"/>
      <c r="DA7" s="859"/>
      <c r="DB7" s="857" t="s">
        <v>588</v>
      </c>
      <c r="DC7" s="858"/>
      <c r="DD7" s="858"/>
      <c r="DE7" s="858"/>
      <c r="DF7" s="859"/>
      <c r="DG7" s="857" t="s">
        <v>588</v>
      </c>
      <c r="DH7" s="858"/>
      <c r="DI7" s="858"/>
      <c r="DJ7" s="858"/>
      <c r="DK7" s="859"/>
      <c r="DL7" s="857" t="s">
        <v>588</v>
      </c>
      <c r="DM7" s="858"/>
      <c r="DN7" s="858"/>
      <c r="DO7" s="858"/>
      <c r="DP7" s="859"/>
      <c r="DQ7" s="857" t="s">
        <v>588</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28</v>
      </c>
      <c r="R8" s="845"/>
      <c r="S8" s="845"/>
      <c r="T8" s="845"/>
      <c r="U8" s="845"/>
      <c r="V8" s="845">
        <v>25</v>
      </c>
      <c r="W8" s="845"/>
      <c r="X8" s="845"/>
      <c r="Y8" s="845"/>
      <c r="Z8" s="845"/>
      <c r="AA8" s="845">
        <v>3</v>
      </c>
      <c r="AB8" s="845"/>
      <c r="AC8" s="845"/>
      <c r="AD8" s="845"/>
      <c r="AE8" s="846"/>
      <c r="AF8" s="847">
        <v>3</v>
      </c>
      <c r="AG8" s="848"/>
      <c r="AH8" s="848"/>
      <c r="AI8" s="848"/>
      <c r="AJ8" s="849"/>
      <c r="AK8" s="850">
        <v>0</v>
      </c>
      <c r="AL8" s="851"/>
      <c r="AM8" s="851"/>
      <c r="AN8" s="851"/>
      <c r="AO8" s="851"/>
      <c r="AP8" s="851">
        <v>67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16829</v>
      </c>
      <c r="R23" s="880"/>
      <c r="S23" s="880"/>
      <c r="T23" s="880"/>
      <c r="U23" s="880"/>
      <c r="V23" s="880">
        <v>16332</v>
      </c>
      <c r="W23" s="880"/>
      <c r="X23" s="880"/>
      <c r="Y23" s="880"/>
      <c r="Z23" s="880"/>
      <c r="AA23" s="880">
        <v>497</v>
      </c>
      <c r="AB23" s="880"/>
      <c r="AC23" s="880"/>
      <c r="AD23" s="880"/>
      <c r="AE23" s="881"/>
      <c r="AF23" s="882">
        <v>400</v>
      </c>
      <c r="AG23" s="880"/>
      <c r="AH23" s="880"/>
      <c r="AI23" s="880"/>
      <c r="AJ23" s="883"/>
      <c r="AK23" s="884"/>
      <c r="AL23" s="885"/>
      <c r="AM23" s="885"/>
      <c r="AN23" s="885"/>
      <c r="AO23" s="885"/>
      <c r="AP23" s="880">
        <v>13343</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2671</v>
      </c>
      <c r="R28" s="909"/>
      <c r="S28" s="909"/>
      <c r="T28" s="909"/>
      <c r="U28" s="909"/>
      <c r="V28" s="909">
        <v>2642</v>
      </c>
      <c r="W28" s="909"/>
      <c r="X28" s="909"/>
      <c r="Y28" s="909"/>
      <c r="Z28" s="909"/>
      <c r="AA28" s="909">
        <v>28</v>
      </c>
      <c r="AB28" s="909"/>
      <c r="AC28" s="909"/>
      <c r="AD28" s="909"/>
      <c r="AE28" s="910"/>
      <c r="AF28" s="911">
        <v>28</v>
      </c>
      <c r="AG28" s="909"/>
      <c r="AH28" s="909"/>
      <c r="AI28" s="909"/>
      <c r="AJ28" s="912"/>
      <c r="AK28" s="913">
        <v>265</v>
      </c>
      <c r="AL28" s="904"/>
      <c r="AM28" s="904"/>
      <c r="AN28" s="904"/>
      <c r="AO28" s="904"/>
      <c r="AP28" s="904" t="s">
        <v>588</v>
      </c>
      <c r="AQ28" s="904"/>
      <c r="AR28" s="904"/>
      <c r="AS28" s="904"/>
      <c r="AT28" s="904"/>
      <c r="AU28" s="904" t="s">
        <v>588</v>
      </c>
      <c r="AV28" s="904"/>
      <c r="AW28" s="904"/>
      <c r="AX28" s="904"/>
      <c r="AY28" s="904"/>
      <c r="AZ28" s="905" t="s">
        <v>588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2933</v>
      </c>
      <c r="R29" s="845"/>
      <c r="S29" s="845"/>
      <c r="T29" s="845"/>
      <c r="U29" s="845"/>
      <c r="V29" s="845">
        <v>2730</v>
      </c>
      <c r="W29" s="845"/>
      <c r="X29" s="845"/>
      <c r="Y29" s="845"/>
      <c r="Z29" s="845"/>
      <c r="AA29" s="845">
        <v>203</v>
      </c>
      <c r="AB29" s="845"/>
      <c r="AC29" s="845"/>
      <c r="AD29" s="845"/>
      <c r="AE29" s="846"/>
      <c r="AF29" s="847">
        <v>203</v>
      </c>
      <c r="AG29" s="848"/>
      <c r="AH29" s="848"/>
      <c r="AI29" s="848"/>
      <c r="AJ29" s="849"/>
      <c r="AK29" s="916">
        <v>412</v>
      </c>
      <c r="AL29" s="917"/>
      <c r="AM29" s="917"/>
      <c r="AN29" s="917"/>
      <c r="AO29" s="917"/>
      <c r="AP29" s="917" t="s">
        <v>588</v>
      </c>
      <c r="AQ29" s="917"/>
      <c r="AR29" s="917"/>
      <c r="AS29" s="917"/>
      <c r="AT29" s="917"/>
      <c r="AU29" s="917" t="s">
        <v>588</v>
      </c>
      <c r="AV29" s="917"/>
      <c r="AW29" s="917"/>
      <c r="AX29" s="917"/>
      <c r="AY29" s="917"/>
      <c r="AZ29" s="918" t="s">
        <v>588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411</v>
      </c>
      <c r="R30" s="845"/>
      <c r="S30" s="845"/>
      <c r="T30" s="845"/>
      <c r="U30" s="845"/>
      <c r="V30" s="845">
        <v>411</v>
      </c>
      <c r="W30" s="845"/>
      <c r="X30" s="845"/>
      <c r="Y30" s="845"/>
      <c r="Z30" s="845"/>
      <c r="AA30" s="845">
        <v>0</v>
      </c>
      <c r="AB30" s="845"/>
      <c r="AC30" s="845"/>
      <c r="AD30" s="845"/>
      <c r="AE30" s="846"/>
      <c r="AF30" s="847">
        <v>0</v>
      </c>
      <c r="AG30" s="848"/>
      <c r="AH30" s="848"/>
      <c r="AI30" s="848"/>
      <c r="AJ30" s="849"/>
      <c r="AK30" s="916">
        <v>85</v>
      </c>
      <c r="AL30" s="917"/>
      <c r="AM30" s="917"/>
      <c r="AN30" s="917"/>
      <c r="AO30" s="917"/>
      <c r="AP30" s="917" t="s">
        <v>588</v>
      </c>
      <c r="AQ30" s="917"/>
      <c r="AR30" s="917"/>
      <c r="AS30" s="917"/>
      <c r="AT30" s="917"/>
      <c r="AU30" s="917" t="s">
        <v>588</v>
      </c>
      <c r="AV30" s="917"/>
      <c r="AW30" s="917"/>
      <c r="AX30" s="917"/>
      <c r="AY30" s="917"/>
      <c r="AZ30" s="918" t="s">
        <v>588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652</v>
      </c>
      <c r="R31" s="845"/>
      <c r="S31" s="845"/>
      <c r="T31" s="845"/>
      <c r="U31" s="845"/>
      <c r="V31" s="845">
        <v>513</v>
      </c>
      <c r="W31" s="845"/>
      <c r="X31" s="845"/>
      <c r="Y31" s="845"/>
      <c r="Z31" s="845"/>
      <c r="AA31" s="845">
        <v>139</v>
      </c>
      <c r="AB31" s="845"/>
      <c r="AC31" s="845"/>
      <c r="AD31" s="845"/>
      <c r="AE31" s="846"/>
      <c r="AF31" s="847">
        <v>898</v>
      </c>
      <c r="AG31" s="848"/>
      <c r="AH31" s="848"/>
      <c r="AI31" s="848"/>
      <c r="AJ31" s="849"/>
      <c r="AK31" s="916">
        <v>2</v>
      </c>
      <c r="AL31" s="917"/>
      <c r="AM31" s="917"/>
      <c r="AN31" s="917"/>
      <c r="AO31" s="917"/>
      <c r="AP31" s="917">
        <v>1568</v>
      </c>
      <c r="AQ31" s="917"/>
      <c r="AR31" s="917"/>
      <c r="AS31" s="917"/>
      <c r="AT31" s="917"/>
      <c r="AU31" s="917">
        <v>13</v>
      </c>
      <c r="AV31" s="917"/>
      <c r="AW31" s="917"/>
      <c r="AX31" s="917"/>
      <c r="AY31" s="917"/>
      <c r="AZ31" s="918" t="s">
        <v>588</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188</v>
      </c>
      <c r="R32" s="845"/>
      <c r="S32" s="845"/>
      <c r="T32" s="845"/>
      <c r="U32" s="845"/>
      <c r="V32" s="845">
        <v>143</v>
      </c>
      <c r="W32" s="845"/>
      <c r="X32" s="845"/>
      <c r="Y32" s="845"/>
      <c r="Z32" s="845"/>
      <c r="AA32" s="845">
        <v>45</v>
      </c>
      <c r="AB32" s="845"/>
      <c r="AC32" s="845"/>
      <c r="AD32" s="845"/>
      <c r="AE32" s="846"/>
      <c r="AF32" s="847">
        <v>548</v>
      </c>
      <c r="AG32" s="848"/>
      <c r="AH32" s="848"/>
      <c r="AI32" s="848"/>
      <c r="AJ32" s="849"/>
      <c r="AK32" s="916">
        <v>0</v>
      </c>
      <c r="AL32" s="917"/>
      <c r="AM32" s="917"/>
      <c r="AN32" s="917"/>
      <c r="AO32" s="917"/>
      <c r="AP32" s="917">
        <v>345</v>
      </c>
      <c r="AQ32" s="917"/>
      <c r="AR32" s="917"/>
      <c r="AS32" s="917"/>
      <c r="AT32" s="917"/>
      <c r="AU32" s="917" t="s">
        <v>588</v>
      </c>
      <c r="AV32" s="917"/>
      <c r="AW32" s="917"/>
      <c r="AX32" s="917"/>
      <c r="AY32" s="917"/>
      <c r="AZ32" s="918" t="s">
        <v>588</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1678</v>
      </c>
      <c r="AG63" s="928"/>
      <c r="AH63" s="928"/>
      <c r="AI63" s="928"/>
      <c r="AJ63" s="929"/>
      <c r="AK63" s="930"/>
      <c r="AL63" s="925"/>
      <c r="AM63" s="925"/>
      <c r="AN63" s="925"/>
      <c r="AO63" s="925"/>
      <c r="AP63" s="928">
        <v>1913</v>
      </c>
      <c r="AQ63" s="928"/>
      <c r="AR63" s="928"/>
      <c r="AS63" s="928"/>
      <c r="AT63" s="928"/>
      <c r="AU63" s="928">
        <v>13</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402</v>
      </c>
      <c r="AL66" s="827"/>
      <c r="AM66" s="827"/>
      <c r="AN66" s="827"/>
      <c r="AO66" s="828"/>
      <c r="AP66" s="803" t="s">
        <v>421</v>
      </c>
      <c r="AQ66" s="804"/>
      <c r="AR66" s="804"/>
      <c r="AS66" s="804"/>
      <c r="AT66" s="805"/>
      <c r="AU66" s="803" t="s">
        <v>422</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595</v>
      </c>
      <c r="C68" s="956"/>
      <c r="D68" s="956"/>
      <c r="E68" s="956"/>
      <c r="F68" s="956"/>
      <c r="G68" s="956"/>
      <c r="H68" s="956"/>
      <c r="I68" s="956"/>
      <c r="J68" s="956"/>
      <c r="K68" s="956"/>
      <c r="L68" s="956"/>
      <c r="M68" s="956"/>
      <c r="N68" s="956"/>
      <c r="O68" s="956"/>
      <c r="P68" s="957"/>
      <c r="Q68" s="958">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t="s">
        <v>604</v>
      </c>
      <c r="AQ68" s="952"/>
      <c r="AR68" s="952"/>
      <c r="AS68" s="952"/>
      <c r="AT68" s="952"/>
      <c r="AU68" s="952" t="s">
        <v>604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596</v>
      </c>
      <c r="C69" s="960"/>
      <c r="D69" s="960"/>
      <c r="E69" s="960"/>
      <c r="F69" s="960"/>
      <c r="G69" s="960"/>
      <c r="H69" s="960"/>
      <c r="I69" s="960"/>
      <c r="J69" s="960"/>
      <c r="K69" s="960"/>
      <c r="L69" s="960"/>
      <c r="M69" s="960"/>
      <c r="N69" s="960"/>
      <c r="O69" s="960"/>
      <c r="P69" s="961"/>
      <c r="Q69" s="962">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17" t="s">
        <v>604</v>
      </c>
      <c r="AQ69" s="917"/>
      <c r="AR69" s="917"/>
      <c r="AS69" s="917"/>
      <c r="AT69" s="917"/>
      <c r="AU69" s="917" t="s">
        <v>604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597</v>
      </c>
      <c r="C70" s="960"/>
      <c r="D70" s="960"/>
      <c r="E70" s="960"/>
      <c r="F70" s="960"/>
      <c r="G70" s="960"/>
      <c r="H70" s="960"/>
      <c r="I70" s="960"/>
      <c r="J70" s="960"/>
      <c r="K70" s="960"/>
      <c r="L70" s="960"/>
      <c r="M70" s="960"/>
      <c r="N70" s="960"/>
      <c r="O70" s="960"/>
      <c r="P70" s="961"/>
      <c r="Q70" s="962">
        <v>2197</v>
      </c>
      <c r="R70" s="917"/>
      <c r="S70" s="917"/>
      <c r="T70" s="917"/>
      <c r="U70" s="917"/>
      <c r="V70" s="917">
        <v>2196</v>
      </c>
      <c r="W70" s="917"/>
      <c r="X70" s="917"/>
      <c r="Y70" s="917"/>
      <c r="Z70" s="917"/>
      <c r="AA70" s="917">
        <v>1</v>
      </c>
      <c r="AB70" s="917"/>
      <c r="AC70" s="917"/>
      <c r="AD70" s="917"/>
      <c r="AE70" s="917"/>
      <c r="AF70" s="917">
        <v>69</v>
      </c>
      <c r="AG70" s="917"/>
      <c r="AH70" s="917"/>
      <c r="AI70" s="917"/>
      <c r="AJ70" s="917"/>
      <c r="AK70" s="917">
        <v>442</v>
      </c>
      <c r="AL70" s="917"/>
      <c r="AM70" s="917"/>
      <c r="AN70" s="917"/>
      <c r="AO70" s="917"/>
      <c r="AP70" s="917">
        <v>7955</v>
      </c>
      <c r="AQ70" s="917"/>
      <c r="AR70" s="917"/>
      <c r="AS70" s="917"/>
      <c r="AT70" s="917"/>
      <c r="AU70" s="917">
        <v>1687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598</v>
      </c>
      <c r="C71" s="960"/>
      <c r="D71" s="960"/>
      <c r="E71" s="960"/>
      <c r="F71" s="960"/>
      <c r="G71" s="960"/>
      <c r="H71" s="960"/>
      <c r="I71" s="960"/>
      <c r="J71" s="960"/>
      <c r="K71" s="960"/>
      <c r="L71" s="960"/>
      <c r="M71" s="960"/>
      <c r="N71" s="960"/>
      <c r="O71" s="960"/>
      <c r="P71" s="961"/>
      <c r="Q71" s="962">
        <v>9010</v>
      </c>
      <c r="R71" s="917"/>
      <c r="S71" s="917"/>
      <c r="T71" s="917"/>
      <c r="U71" s="917"/>
      <c r="V71" s="917">
        <v>5831</v>
      </c>
      <c r="W71" s="917"/>
      <c r="X71" s="917"/>
      <c r="Y71" s="917"/>
      <c r="Z71" s="917"/>
      <c r="AA71" s="917">
        <v>3179</v>
      </c>
      <c r="AB71" s="917"/>
      <c r="AC71" s="917"/>
      <c r="AD71" s="917"/>
      <c r="AE71" s="917"/>
      <c r="AF71" s="917">
        <v>2</v>
      </c>
      <c r="AG71" s="917"/>
      <c r="AH71" s="917"/>
      <c r="AI71" s="917"/>
      <c r="AJ71" s="917"/>
      <c r="AK71" s="917">
        <v>10</v>
      </c>
      <c r="AL71" s="917"/>
      <c r="AM71" s="917"/>
      <c r="AN71" s="917"/>
      <c r="AO71" s="917"/>
      <c r="AP71" s="917">
        <v>549</v>
      </c>
      <c r="AQ71" s="917"/>
      <c r="AR71" s="917"/>
      <c r="AS71" s="917"/>
      <c r="AT71" s="917"/>
      <c r="AU71" s="917">
        <v>203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599</v>
      </c>
      <c r="C72" s="960"/>
      <c r="D72" s="960"/>
      <c r="E72" s="960"/>
      <c r="F72" s="960"/>
      <c r="G72" s="960"/>
      <c r="H72" s="960"/>
      <c r="I72" s="960"/>
      <c r="J72" s="960"/>
      <c r="K72" s="960"/>
      <c r="L72" s="960"/>
      <c r="M72" s="960"/>
      <c r="N72" s="960"/>
      <c r="O72" s="960"/>
      <c r="P72" s="961"/>
      <c r="Q72" s="962">
        <v>199</v>
      </c>
      <c r="R72" s="917"/>
      <c r="S72" s="917"/>
      <c r="T72" s="917"/>
      <c r="U72" s="917"/>
      <c r="V72" s="917">
        <v>191</v>
      </c>
      <c r="W72" s="917"/>
      <c r="X72" s="917"/>
      <c r="Y72" s="917"/>
      <c r="Z72" s="917"/>
      <c r="AA72" s="917">
        <v>8</v>
      </c>
      <c r="AB72" s="917"/>
      <c r="AC72" s="917"/>
      <c r="AD72" s="917"/>
      <c r="AE72" s="917"/>
      <c r="AF72" s="917">
        <v>503</v>
      </c>
      <c r="AG72" s="917"/>
      <c r="AH72" s="917"/>
      <c r="AI72" s="917"/>
      <c r="AJ72" s="917"/>
      <c r="AK72" s="917">
        <v>24</v>
      </c>
      <c r="AL72" s="917"/>
      <c r="AM72" s="917"/>
      <c r="AN72" s="917"/>
      <c r="AO72" s="917"/>
      <c r="AP72" s="917">
        <v>717</v>
      </c>
      <c r="AQ72" s="917"/>
      <c r="AR72" s="917"/>
      <c r="AS72" s="917"/>
      <c r="AT72" s="917"/>
      <c r="AU72" s="917">
        <v>28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600</v>
      </c>
      <c r="C73" s="960"/>
      <c r="D73" s="960"/>
      <c r="E73" s="960"/>
      <c r="F73" s="960"/>
      <c r="G73" s="960"/>
      <c r="H73" s="960"/>
      <c r="I73" s="960"/>
      <c r="J73" s="960"/>
      <c r="K73" s="960"/>
      <c r="L73" s="960"/>
      <c r="M73" s="960"/>
      <c r="N73" s="960"/>
      <c r="O73" s="960"/>
      <c r="P73" s="961"/>
      <c r="Q73" s="962">
        <v>1574</v>
      </c>
      <c r="R73" s="917"/>
      <c r="S73" s="917"/>
      <c r="T73" s="917"/>
      <c r="U73" s="917"/>
      <c r="V73" s="917">
        <v>1572</v>
      </c>
      <c r="W73" s="917"/>
      <c r="X73" s="917"/>
      <c r="Y73" s="917"/>
      <c r="Z73" s="917"/>
      <c r="AA73" s="917">
        <v>1</v>
      </c>
      <c r="AB73" s="917"/>
      <c r="AC73" s="917"/>
      <c r="AD73" s="917"/>
      <c r="AE73" s="917"/>
      <c r="AF73" s="917">
        <v>1531</v>
      </c>
      <c r="AG73" s="917"/>
      <c r="AH73" s="917"/>
      <c r="AI73" s="917"/>
      <c r="AJ73" s="917"/>
      <c r="AK73" s="917" t="s">
        <v>605</v>
      </c>
      <c r="AL73" s="917"/>
      <c r="AM73" s="917"/>
      <c r="AN73" s="917"/>
      <c r="AO73" s="917"/>
      <c r="AP73" s="917" t="s">
        <v>604</v>
      </c>
      <c r="AQ73" s="917"/>
      <c r="AR73" s="917"/>
      <c r="AS73" s="917"/>
      <c r="AT73" s="917"/>
      <c r="AU73" s="917" t="s">
        <v>604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601</v>
      </c>
      <c r="C74" s="960"/>
      <c r="D74" s="960"/>
      <c r="E74" s="960"/>
      <c r="F74" s="960"/>
      <c r="G74" s="960"/>
      <c r="H74" s="960"/>
      <c r="I74" s="960"/>
      <c r="J74" s="960"/>
      <c r="K74" s="960"/>
      <c r="L74" s="960"/>
      <c r="M74" s="960"/>
      <c r="N74" s="960"/>
      <c r="O74" s="960"/>
      <c r="P74" s="961"/>
      <c r="Q74" s="962">
        <v>519</v>
      </c>
      <c r="R74" s="917"/>
      <c r="S74" s="917"/>
      <c r="T74" s="917"/>
      <c r="U74" s="917"/>
      <c r="V74" s="917">
        <v>299</v>
      </c>
      <c r="W74" s="917"/>
      <c r="X74" s="917"/>
      <c r="Y74" s="917"/>
      <c r="Z74" s="917"/>
      <c r="AA74" s="917">
        <v>220</v>
      </c>
      <c r="AB74" s="917"/>
      <c r="AC74" s="917"/>
      <c r="AD74" s="917"/>
      <c r="AE74" s="917"/>
      <c r="AF74" s="917">
        <v>220</v>
      </c>
      <c r="AG74" s="917"/>
      <c r="AH74" s="917"/>
      <c r="AI74" s="917"/>
      <c r="AJ74" s="917"/>
      <c r="AK74" s="917" t="s">
        <v>604</v>
      </c>
      <c r="AL74" s="917"/>
      <c r="AM74" s="917"/>
      <c r="AN74" s="917"/>
      <c r="AO74" s="917"/>
      <c r="AP74" s="917" t="s">
        <v>604</v>
      </c>
      <c r="AQ74" s="917"/>
      <c r="AR74" s="917"/>
      <c r="AS74" s="917"/>
      <c r="AT74" s="917"/>
      <c r="AU74" s="917" t="s">
        <v>604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602</v>
      </c>
      <c r="C75" s="960"/>
      <c r="D75" s="960"/>
      <c r="E75" s="960"/>
      <c r="F75" s="960"/>
      <c r="G75" s="960"/>
      <c r="H75" s="960"/>
      <c r="I75" s="960"/>
      <c r="J75" s="960"/>
      <c r="K75" s="960"/>
      <c r="L75" s="960"/>
      <c r="M75" s="960"/>
      <c r="N75" s="960"/>
      <c r="O75" s="960"/>
      <c r="P75" s="961"/>
      <c r="Q75" s="965">
        <v>971</v>
      </c>
      <c r="R75" s="966"/>
      <c r="S75" s="966"/>
      <c r="T75" s="966"/>
      <c r="U75" s="916"/>
      <c r="V75" s="967">
        <v>961</v>
      </c>
      <c r="W75" s="966"/>
      <c r="X75" s="966"/>
      <c r="Y75" s="966"/>
      <c r="Z75" s="916"/>
      <c r="AA75" s="967">
        <v>10</v>
      </c>
      <c r="AB75" s="966"/>
      <c r="AC75" s="966"/>
      <c r="AD75" s="966"/>
      <c r="AE75" s="916"/>
      <c r="AF75" s="967">
        <v>10</v>
      </c>
      <c r="AG75" s="966"/>
      <c r="AH75" s="966"/>
      <c r="AI75" s="966"/>
      <c r="AJ75" s="916"/>
      <c r="AK75" s="967" t="s">
        <v>604</v>
      </c>
      <c r="AL75" s="966"/>
      <c r="AM75" s="966"/>
      <c r="AN75" s="966"/>
      <c r="AO75" s="916"/>
      <c r="AP75" s="967" t="s">
        <v>604</v>
      </c>
      <c r="AQ75" s="966"/>
      <c r="AR75" s="966"/>
      <c r="AS75" s="966"/>
      <c r="AT75" s="916"/>
      <c r="AU75" s="967" t="s">
        <v>604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603</v>
      </c>
      <c r="C76" s="960"/>
      <c r="D76" s="960"/>
      <c r="E76" s="960"/>
      <c r="F76" s="960"/>
      <c r="G76" s="960"/>
      <c r="H76" s="960"/>
      <c r="I76" s="960"/>
      <c r="J76" s="960"/>
      <c r="K76" s="960"/>
      <c r="L76" s="960"/>
      <c r="M76" s="960"/>
      <c r="N76" s="960"/>
      <c r="O76" s="960"/>
      <c r="P76" s="961"/>
      <c r="Q76" s="965">
        <v>346250</v>
      </c>
      <c r="R76" s="966"/>
      <c r="S76" s="966"/>
      <c r="T76" s="966"/>
      <c r="U76" s="916"/>
      <c r="V76" s="967">
        <v>330270</v>
      </c>
      <c r="W76" s="966"/>
      <c r="X76" s="966"/>
      <c r="Y76" s="966"/>
      <c r="Z76" s="916"/>
      <c r="AA76" s="967">
        <v>15980</v>
      </c>
      <c r="AB76" s="966"/>
      <c r="AC76" s="966"/>
      <c r="AD76" s="966"/>
      <c r="AE76" s="916"/>
      <c r="AF76" s="967">
        <v>15980</v>
      </c>
      <c r="AG76" s="966"/>
      <c r="AH76" s="966"/>
      <c r="AI76" s="966"/>
      <c r="AJ76" s="916"/>
      <c r="AK76" s="967">
        <v>702</v>
      </c>
      <c r="AL76" s="966"/>
      <c r="AM76" s="966"/>
      <c r="AN76" s="966"/>
      <c r="AO76" s="916"/>
      <c r="AP76" s="967" t="s">
        <v>604</v>
      </c>
      <c r="AQ76" s="966"/>
      <c r="AR76" s="966"/>
      <c r="AS76" s="966"/>
      <c r="AT76" s="916"/>
      <c r="AU76" s="967" t="s">
        <v>604</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16806</v>
      </c>
      <c r="AG88" s="928"/>
      <c r="AH88" s="928"/>
      <c r="AI88" s="928"/>
      <c r="AJ88" s="928"/>
      <c r="AK88" s="925"/>
      <c r="AL88" s="925"/>
      <c r="AM88" s="925"/>
      <c r="AN88" s="925"/>
      <c r="AO88" s="925"/>
      <c r="AP88" s="928">
        <v>9221</v>
      </c>
      <c r="AQ88" s="928"/>
      <c r="AR88" s="928"/>
      <c r="AS88" s="928"/>
      <c r="AT88" s="928"/>
      <c r="AU88" s="928">
        <v>1918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t="s">
        <v>523</v>
      </c>
      <c r="CX102" s="936"/>
      <c r="CY102" s="936"/>
      <c r="CZ102" s="936"/>
      <c r="DA102" s="979"/>
      <c r="DB102" s="978" t="s">
        <v>523</v>
      </c>
      <c r="DC102" s="936"/>
      <c r="DD102" s="936"/>
      <c r="DE102" s="936"/>
      <c r="DF102" s="979"/>
      <c r="DG102" s="978" t="s">
        <v>523</v>
      </c>
      <c r="DH102" s="936"/>
      <c r="DI102" s="936"/>
      <c r="DJ102" s="936"/>
      <c r="DK102" s="979"/>
      <c r="DL102" s="978" t="s">
        <v>523</v>
      </c>
      <c r="DM102" s="936"/>
      <c r="DN102" s="936"/>
      <c r="DO102" s="936"/>
      <c r="DP102" s="979"/>
      <c r="DQ102" s="978" t="s">
        <v>523</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308</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308</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308</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1656995</v>
      </c>
      <c r="AB110" s="988"/>
      <c r="AC110" s="988"/>
      <c r="AD110" s="988"/>
      <c r="AE110" s="989"/>
      <c r="AF110" s="990">
        <v>1552975</v>
      </c>
      <c r="AG110" s="988"/>
      <c r="AH110" s="988"/>
      <c r="AI110" s="988"/>
      <c r="AJ110" s="989"/>
      <c r="AK110" s="990">
        <v>1485497</v>
      </c>
      <c r="AL110" s="988"/>
      <c r="AM110" s="988"/>
      <c r="AN110" s="988"/>
      <c r="AO110" s="989"/>
      <c r="AP110" s="991">
        <v>23.2</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14004451</v>
      </c>
      <c r="BR110" s="1023"/>
      <c r="BS110" s="1023"/>
      <c r="BT110" s="1023"/>
      <c r="BU110" s="1023"/>
      <c r="BV110" s="1023">
        <v>13779538</v>
      </c>
      <c r="BW110" s="1023"/>
      <c r="BX110" s="1023"/>
      <c r="BY110" s="1023"/>
      <c r="BZ110" s="1023"/>
      <c r="CA110" s="1023">
        <v>13342770</v>
      </c>
      <c r="CB110" s="1023"/>
      <c r="CC110" s="1023"/>
      <c r="CD110" s="1023"/>
      <c r="CE110" s="1023"/>
      <c r="CF110" s="1037">
        <v>208.3</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440</v>
      </c>
      <c r="DM110" s="1023"/>
      <c r="DN110" s="1023"/>
      <c r="DO110" s="1023"/>
      <c r="DP110" s="1023"/>
      <c r="DQ110" s="1023" t="s">
        <v>130</v>
      </c>
      <c r="DR110" s="1023"/>
      <c r="DS110" s="1023"/>
      <c r="DT110" s="1023"/>
      <c r="DU110" s="1023"/>
      <c r="DV110" s="1024" t="s">
        <v>130</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442</v>
      </c>
      <c r="AG111" s="1030"/>
      <c r="AH111" s="1030"/>
      <c r="AI111" s="1030"/>
      <c r="AJ111" s="1031"/>
      <c r="AK111" s="1032" t="s">
        <v>442</v>
      </c>
      <c r="AL111" s="1030"/>
      <c r="AM111" s="1030"/>
      <c r="AN111" s="1030"/>
      <c r="AO111" s="1031"/>
      <c r="AP111" s="1033" t="s">
        <v>442</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440</v>
      </c>
      <c r="BR111" s="1016"/>
      <c r="BS111" s="1016"/>
      <c r="BT111" s="1016"/>
      <c r="BU111" s="1016"/>
      <c r="BV111" s="1016" t="s">
        <v>440</v>
      </c>
      <c r="BW111" s="1016"/>
      <c r="BX111" s="1016"/>
      <c r="BY111" s="1016"/>
      <c r="BZ111" s="1016"/>
      <c r="CA111" s="1016" t="s">
        <v>440</v>
      </c>
      <c r="CB111" s="1016"/>
      <c r="CC111" s="1016"/>
      <c r="CD111" s="1016"/>
      <c r="CE111" s="1016"/>
      <c r="CF111" s="1010" t="s">
        <v>444</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444</v>
      </c>
      <c r="DM111" s="1016"/>
      <c r="DN111" s="1016"/>
      <c r="DO111" s="1016"/>
      <c r="DP111" s="1016"/>
      <c r="DQ111" s="1016" t="s">
        <v>440</v>
      </c>
      <c r="DR111" s="1016"/>
      <c r="DS111" s="1016"/>
      <c r="DT111" s="1016"/>
      <c r="DU111" s="1016"/>
      <c r="DV111" s="1017" t="s">
        <v>444</v>
      </c>
      <c r="DW111" s="1017"/>
      <c r="DX111" s="1017"/>
      <c r="DY111" s="1017"/>
      <c r="DZ111" s="1018"/>
    </row>
    <row r="112" spans="1:131" s="248"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444</v>
      </c>
      <c r="AB112" s="1055"/>
      <c r="AC112" s="1055"/>
      <c r="AD112" s="1055"/>
      <c r="AE112" s="1056"/>
      <c r="AF112" s="1057" t="s">
        <v>444</v>
      </c>
      <c r="AG112" s="1055"/>
      <c r="AH112" s="1055"/>
      <c r="AI112" s="1055"/>
      <c r="AJ112" s="1056"/>
      <c r="AK112" s="1057" t="s">
        <v>440</v>
      </c>
      <c r="AL112" s="1055"/>
      <c r="AM112" s="1055"/>
      <c r="AN112" s="1055"/>
      <c r="AO112" s="1056"/>
      <c r="AP112" s="1058" t="s">
        <v>444</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17514</v>
      </c>
      <c r="BR112" s="1016"/>
      <c r="BS112" s="1016"/>
      <c r="BT112" s="1016"/>
      <c r="BU112" s="1016"/>
      <c r="BV112" s="1016">
        <v>16618</v>
      </c>
      <c r="BW112" s="1016"/>
      <c r="BX112" s="1016"/>
      <c r="BY112" s="1016"/>
      <c r="BZ112" s="1016"/>
      <c r="CA112" s="1016">
        <v>12541</v>
      </c>
      <c r="CB112" s="1016"/>
      <c r="CC112" s="1016"/>
      <c r="CD112" s="1016"/>
      <c r="CE112" s="1016"/>
      <c r="CF112" s="1010">
        <v>0.2</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444</v>
      </c>
      <c r="DM112" s="1016"/>
      <c r="DN112" s="1016"/>
      <c r="DO112" s="1016"/>
      <c r="DP112" s="1016"/>
      <c r="DQ112" s="1016" t="s">
        <v>444</v>
      </c>
      <c r="DR112" s="1016"/>
      <c r="DS112" s="1016"/>
      <c r="DT112" s="1016"/>
      <c r="DU112" s="1016"/>
      <c r="DV112" s="1017" t="s">
        <v>444</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2210</v>
      </c>
      <c r="AB113" s="1030"/>
      <c r="AC113" s="1030"/>
      <c r="AD113" s="1030"/>
      <c r="AE113" s="1031"/>
      <c r="AF113" s="1032">
        <v>1726</v>
      </c>
      <c r="AG113" s="1030"/>
      <c r="AH113" s="1030"/>
      <c r="AI113" s="1030"/>
      <c r="AJ113" s="1031"/>
      <c r="AK113" s="1032">
        <v>785</v>
      </c>
      <c r="AL113" s="1030"/>
      <c r="AM113" s="1030"/>
      <c r="AN113" s="1030"/>
      <c r="AO113" s="1031"/>
      <c r="AP113" s="1033">
        <v>0</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1949679</v>
      </c>
      <c r="BR113" s="1016"/>
      <c r="BS113" s="1016"/>
      <c r="BT113" s="1016"/>
      <c r="BU113" s="1016"/>
      <c r="BV113" s="1016">
        <v>1860159</v>
      </c>
      <c r="BW113" s="1016"/>
      <c r="BX113" s="1016"/>
      <c r="BY113" s="1016"/>
      <c r="BZ113" s="1016"/>
      <c r="CA113" s="1016">
        <v>1917677</v>
      </c>
      <c r="CB113" s="1016"/>
      <c r="CC113" s="1016"/>
      <c r="CD113" s="1016"/>
      <c r="CE113" s="1016"/>
      <c r="CF113" s="1010">
        <v>29.9</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440</v>
      </c>
      <c r="DM113" s="1055"/>
      <c r="DN113" s="1055"/>
      <c r="DO113" s="1055"/>
      <c r="DP113" s="1056"/>
      <c r="DQ113" s="1057" t="s">
        <v>444</v>
      </c>
      <c r="DR113" s="1055"/>
      <c r="DS113" s="1055"/>
      <c r="DT113" s="1055"/>
      <c r="DU113" s="1056"/>
      <c r="DV113" s="1058" t="s">
        <v>440</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333100</v>
      </c>
      <c r="AB114" s="1055"/>
      <c r="AC114" s="1055"/>
      <c r="AD114" s="1055"/>
      <c r="AE114" s="1056"/>
      <c r="AF114" s="1057">
        <v>303642</v>
      </c>
      <c r="AG114" s="1055"/>
      <c r="AH114" s="1055"/>
      <c r="AI114" s="1055"/>
      <c r="AJ114" s="1056"/>
      <c r="AK114" s="1057">
        <v>288096</v>
      </c>
      <c r="AL114" s="1055"/>
      <c r="AM114" s="1055"/>
      <c r="AN114" s="1055"/>
      <c r="AO114" s="1056"/>
      <c r="AP114" s="1058">
        <v>4.5</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2468457</v>
      </c>
      <c r="BR114" s="1016"/>
      <c r="BS114" s="1016"/>
      <c r="BT114" s="1016"/>
      <c r="BU114" s="1016"/>
      <c r="BV114" s="1016">
        <v>2430086</v>
      </c>
      <c r="BW114" s="1016"/>
      <c r="BX114" s="1016"/>
      <c r="BY114" s="1016"/>
      <c r="BZ114" s="1016"/>
      <c r="CA114" s="1016">
        <v>2426590</v>
      </c>
      <c r="CB114" s="1016"/>
      <c r="CC114" s="1016"/>
      <c r="CD114" s="1016"/>
      <c r="CE114" s="1016"/>
      <c r="CF114" s="1010">
        <v>37.9</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444</v>
      </c>
      <c r="DH114" s="1055"/>
      <c r="DI114" s="1055"/>
      <c r="DJ114" s="1055"/>
      <c r="DK114" s="1056"/>
      <c r="DL114" s="1057" t="s">
        <v>440</v>
      </c>
      <c r="DM114" s="1055"/>
      <c r="DN114" s="1055"/>
      <c r="DO114" s="1055"/>
      <c r="DP114" s="1056"/>
      <c r="DQ114" s="1057" t="s">
        <v>440</v>
      </c>
      <c r="DR114" s="1055"/>
      <c r="DS114" s="1055"/>
      <c r="DT114" s="1055"/>
      <c r="DU114" s="1056"/>
      <c r="DV114" s="1058" t="s">
        <v>444</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440</v>
      </c>
      <c r="AB115" s="1030"/>
      <c r="AC115" s="1030"/>
      <c r="AD115" s="1030"/>
      <c r="AE115" s="1031"/>
      <c r="AF115" s="1032" t="s">
        <v>440</v>
      </c>
      <c r="AG115" s="1030"/>
      <c r="AH115" s="1030"/>
      <c r="AI115" s="1030"/>
      <c r="AJ115" s="1031"/>
      <c r="AK115" s="1032" t="s">
        <v>444</v>
      </c>
      <c r="AL115" s="1030"/>
      <c r="AM115" s="1030"/>
      <c r="AN115" s="1030"/>
      <c r="AO115" s="1031"/>
      <c r="AP115" s="1033" t="s">
        <v>444</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440</v>
      </c>
      <c r="BR115" s="1016"/>
      <c r="BS115" s="1016"/>
      <c r="BT115" s="1016"/>
      <c r="BU115" s="1016"/>
      <c r="BV115" s="1016">
        <v>457</v>
      </c>
      <c r="BW115" s="1016"/>
      <c r="BX115" s="1016"/>
      <c r="BY115" s="1016"/>
      <c r="BZ115" s="1016"/>
      <c r="CA115" s="1016">
        <v>282</v>
      </c>
      <c r="CB115" s="1016"/>
      <c r="CC115" s="1016"/>
      <c r="CD115" s="1016"/>
      <c r="CE115" s="1016"/>
      <c r="CF115" s="1010">
        <v>0</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444</v>
      </c>
      <c r="DH115" s="1055"/>
      <c r="DI115" s="1055"/>
      <c r="DJ115" s="1055"/>
      <c r="DK115" s="1056"/>
      <c r="DL115" s="1057" t="s">
        <v>440</v>
      </c>
      <c r="DM115" s="1055"/>
      <c r="DN115" s="1055"/>
      <c r="DO115" s="1055"/>
      <c r="DP115" s="1056"/>
      <c r="DQ115" s="1057" t="s">
        <v>444</v>
      </c>
      <c r="DR115" s="1055"/>
      <c r="DS115" s="1055"/>
      <c r="DT115" s="1055"/>
      <c r="DU115" s="1056"/>
      <c r="DV115" s="1058" t="s">
        <v>444</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t="s">
        <v>444</v>
      </c>
      <c r="AG116" s="1055"/>
      <c r="AH116" s="1055"/>
      <c r="AI116" s="1055"/>
      <c r="AJ116" s="1056"/>
      <c r="AK116" s="1057" t="s">
        <v>440</v>
      </c>
      <c r="AL116" s="1055"/>
      <c r="AM116" s="1055"/>
      <c r="AN116" s="1055"/>
      <c r="AO116" s="1056"/>
      <c r="AP116" s="1058" t="s">
        <v>440</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444</v>
      </c>
      <c r="BR116" s="1016"/>
      <c r="BS116" s="1016"/>
      <c r="BT116" s="1016"/>
      <c r="BU116" s="1016"/>
      <c r="BV116" s="1016" t="s">
        <v>444</v>
      </c>
      <c r="BW116" s="1016"/>
      <c r="BX116" s="1016"/>
      <c r="BY116" s="1016"/>
      <c r="BZ116" s="1016"/>
      <c r="CA116" s="1016" t="s">
        <v>444</v>
      </c>
      <c r="CB116" s="1016"/>
      <c r="CC116" s="1016"/>
      <c r="CD116" s="1016"/>
      <c r="CE116" s="1016"/>
      <c r="CF116" s="1010" t="s">
        <v>444</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440</v>
      </c>
      <c r="DM116" s="1055"/>
      <c r="DN116" s="1055"/>
      <c r="DO116" s="1055"/>
      <c r="DP116" s="1056"/>
      <c r="DQ116" s="1057" t="s">
        <v>440</v>
      </c>
      <c r="DR116" s="1055"/>
      <c r="DS116" s="1055"/>
      <c r="DT116" s="1055"/>
      <c r="DU116" s="1056"/>
      <c r="DV116" s="1058" t="s">
        <v>444</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1992305</v>
      </c>
      <c r="AB117" s="1073"/>
      <c r="AC117" s="1073"/>
      <c r="AD117" s="1073"/>
      <c r="AE117" s="1074"/>
      <c r="AF117" s="1075">
        <v>1858343</v>
      </c>
      <c r="AG117" s="1073"/>
      <c r="AH117" s="1073"/>
      <c r="AI117" s="1073"/>
      <c r="AJ117" s="1074"/>
      <c r="AK117" s="1075">
        <v>1774378</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464</v>
      </c>
      <c r="BR117" s="1016"/>
      <c r="BS117" s="1016"/>
      <c r="BT117" s="1016"/>
      <c r="BU117" s="1016"/>
      <c r="BV117" s="1016" t="s">
        <v>465</v>
      </c>
      <c r="BW117" s="1016"/>
      <c r="BX117" s="1016"/>
      <c r="BY117" s="1016"/>
      <c r="BZ117" s="1016"/>
      <c r="CA117" s="1016" t="s">
        <v>464</v>
      </c>
      <c r="CB117" s="1016"/>
      <c r="CC117" s="1016"/>
      <c r="CD117" s="1016"/>
      <c r="CE117" s="1016"/>
      <c r="CF117" s="1010" t="s">
        <v>464</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464</v>
      </c>
      <c r="DH117" s="1055"/>
      <c r="DI117" s="1055"/>
      <c r="DJ117" s="1055"/>
      <c r="DK117" s="1056"/>
      <c r="DL117" s="1057" t="s">
        <v>464</v>
      </c>
      <c r="DM117" s="1055"/>
      <c r="DN117" s="1055"/>
      <c r="DO117" s="1055"/>
      <c r="DP117" s="1056"/>
      <c r="DQ117" s="1057" t="s">
        <v>464</v>
      </c>
      <c r="DR117" s="1055"/>
      <c r="DS117" s="1055"/>
      <c r="DT117" s="1055"/>
      <c r="DU117" s="1056"/>
      <c r="DV117" s="1058" t="s">
        <v>464</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308</v>
      </c>
      <c r="AL118" s="981"/>
      <c r="AM118" s="981"/>
      <c r="AN118" s="981"/>
      <c r="AO118" s="982"/>
      <c r="AP118" s="1067" t="s">
        <v>434</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465</v>
      </c>
      <c r="BR118" s="1094"/>
      <c r="BS118" s="1094"/>
      <c r="BT118" s="1094"/>
      <c r="BU118" s="1094"/>
      <c r="BV118" s="1094" t="s">
        <v>465</v>
      </c>
      <c r="BW118" s="1094"/>
      <c r="BX118" s="1094"/>
      <c r="BY118" s="1094"/>
      <c r="BZ118" s="1094"/>
      <c r="CA118" s="1094" t="s">
        <v>465</v>
      </c>
      <c r="CB118" s="1094"/>
      <c r="CC118" s="1094"/>
      <c r="CD118" s="1094"/>
      <c r="CE118" s="1094"/>
      <c r="CF118" s="1010" t="s">
        <v>464</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464</v>
      </c>
      <c r="DH118" s="1055"/>
      <c r="DI118" s="1055"/>
      <c r="DJ118" s="1055"/>
      <c r="DK118" s="1056"/>
      <c r="DL118" s="1057" t="s">
        <v>464</v>
      </c>
      <c r="DM118" s="1055"/>
      <c r="DN118" s="1055"/>
      <c r="DO118" s="1055"/>
      <c r="DP118" s="1056"/>
      <c r="DQ118" s="1057" t="s">
        <v>464</v>
      </c>
      <c r="DR118" s="1055"/>
      <c r="DS118" s="1055"/>
      <c r="DT118" s="1055"/>
      <c r="DU118" s="1056"/>
      <c r="DV118" s="1058" t="s">
        <v>469</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464</v>
      </c>
      <c r="AB119" s="988"/>
      <c r="AC119" s="988"/>
      <c r="AD119" s="988"/>
      <c r="AE119" s="989"/>
      <c r="AF119" s="990" t="s">
        <v>464</v>
      </c>
      <c r="AG119" s="988"/>
      <c r="AH119" s="988"/>
      <c r="AI119" s="988"/>
      <c r="AJ119" s="989"/>
      <c r="AK119" s="990" t="s">
        <v>464</v>
      </c>
      <c r="AL119" s="988"/>
      <c r="AM119" s="988"/>
      <c r="AN119" s="988"/>
      <c r="AO119" s="989"/>
      <c r="AP119" s="991" t="s">
        <v>464</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470</v>
      </c>
      <c r="BP119" s="1102"/>
      <c r="BQ119" s="1093">
        <v>18440101</v>
      </c>
      <c r="BR119" s="1094"/>
      <c r="BS119" s="1094"/>
      <c r="BT119" s="1094"/>
      <c r="BU119" s="1094"/>
      <c r="BV119" s="1094">
        <v>18086858</v>
      </c>
      <c r="BW119" s="1094"/>
      <c r="BX119" s="1094"/>
      <c r="BY119" s="1094"/>
      <c r="BZ119" s="1094"/>
      <c r="CA119" s="1094">
        <v>17699860</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464</v>
      </c>
      <c r="DH119" s="1080"/>
      <c r="DI119" s="1080"/>
      <c r="DJ119" s="1080"/>
      <c r="DK119" s="1081"/>
      <c r="DL119" s="1079" t="s">
        <v>465</v>
      </c>
      <c r="DM119" s="1080"/>
      <c r="DN119" s="1080"/>
      <c r="DO119" s="1080"/>
      <c r="DP119" s="1081"/>
      <c r="DQ119" s="1079" t="s">
        <v>464</v>
      </c>
      <c r="DR119" s="1080"/>
      <c r="DS119" s="1080"/>
      <c r="DT119" s="1080"/>
      <c r="DU119" s="1081"/>
      <c r="DV119" s="1082" t="s">
        <v>464</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464</v>
      </c>
      <c r="AB120" s="1055"/>
      <c r="AC120" s="1055"/>
      <c r="AD120" s="1055"/>
      <c r="AE120" s="1056"/>
      <c r="AF120" s="1057" t="s">
        <v>464</v>
      </c>
      <c r="AG120" s="1055"/>
      <c r="AH120" s="1055"/>
      <c r="AI120" s="1055"/>
      <c r="AJ120" s="1056"/>
      <c r="AK120" s="1057" t="s">
        <v>469</v>
      </c>
      <c r="AL120" s="1055"/>
      <c r="AM120" s="1055"/>
      <c r="AN120" s="1055"/>
      <c r="AO120" s="1056"/>
      <c r="AP120" s="1058" t="s">
        <v>464</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2137241</v>
      </c>
      <c r="BR120" s="1023"/>
      <c r="BS120" s="1023"/>
      <c r="BT120" s="1023"/>
      <c r="BU120" s="1023"/>
      <c r="BV120" s="1023">
        <v>1442778</v>
      </c>
      <c r="BW120" s="1023"/>
      <c r="BX120" s="1023"/>
      <c r="BY120" s="1023"/>
      <c r="BZ120" s="1023"/>
      <c r="CA120" s="1023">
        <v>2101683</v>
      </c>
      <c r="CB120" s="1023"/>
      <c r="CC120" s="1023"/>
      <c r="CD120" s="1023"/>
      <c r="CE120" s="1023"/>
      <c r="CF120" s="1037">
        <v>32.799999999999997</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17514</v>
      </c>
      <c r="DH120" s="1023"/>
      <c r="DI120" s="1023"/>
      <c r="DJ120" s="1023"/>
      <c r="DK120" s="1023"/>
      <c r="DL120" s="1023">
        <v>16618</v>
      </c>
      <c r="DM120" s="1023"/>
      <c r="DN120" s="1023"/>
      <c r="DO120" s="1023"/>
      <c r="DP120" s="1023"/>
      <c r="DQ120" s="1023">
        <v>12541</v>
      </c>
      <c r="DR120" s="1023"/>
      <c r="DS120" s="1023"/>
      <c r="DT120" s="1023"/>
      <c r="DU120" s="1023"/>
      <c r="DV120" s="1024">
        <v>0.2</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465</v>
      </c>
      <c r="AB121" s="1055"/>
      <c r="AC121" s="1055"/>
      <c r="AD121" s="1055"/>
      <c r="AE121" s="1056"/>
      <c r="AF121" s="1057" t="s">
        <v>469</v>
      </c>
      <c r="AG121" s="1055"/>
      <c r="AH121" s="1055"/>
      <c r="AI121" s="1055"/>
      <c r="AJ121" s="1056"/>
      <c r="AK121" s="1057" t="s">
        <v>464</v>
      </c>
      <c r="AL121" s="1055"/>
      <c r="AM121" s="1055"/>
      <c r="AN121" s="1055"/>
      <c r="AO121" s="1056"/>
      <c r="AP121" s="1058" t="s">
        <v>464</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1443287</v>
      </c>
      <c r="BR121" s="1016"/>
      <c r="BS121" s="1016"/>
      <c r="BT121" s="1016"/>
      <c r="BU121" s="1016"/>
      <c r="BV121" s="1016">
        <v>1424250</v>
      </c>
      <c r="BW121" s="1016"/>
      <c r="BX121" s="1016"/>
      <c r="BY121" s="1016"/>
      <c r="BZ121" s="1016"/>
      <c r="CA121" s="1016">
        <v>1432523</v>
      </c>
      <c r="CB121" s="1016"/>
      <c r="CC121" s="1016"/>
      <c r="CD121" s="1016"/>
      <c r="CE121" s="1016"/>
      <c r="CF121" s="1010">
        <v>22.4</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t="s">
        <v>464</v>
      </c>
      <c r="DH121" s="1016"/>
      <c r="DI121" s="1016"/>
      <c r="DJ121" s="1016"/>
      <c r="DK121" s="1016"/>
      <c r="DL121" s="1016" t="s">
        <v>464</v>
      </c>
      <c r="DM121" s="1016"/>
      <c r="DN121" s="1016"/>
      <c r="DO121" s="1016"/>
      <c r="DP121" s="1016"/>
      <c r="DQ121" s="1016" t="s">
        <v>465</v>
      </c>
      <c r="DR121" s="1016"/>
      <c r="DS121" s="1016"/>
      <c r="DT121" s="1016"/>
      <c r="DU121" s="1016"/>
      <c r="DV121" s="1017" t="s">
        <v>469</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464</v>
      </c>
      <c r="AB122" s="1055"/>
      <c r="AC122" s="1055"/>
      <c r="AD122" s="1055"/>
      <c r="AE122" s="1056"/>
      <c r="AF122" s="1057" t="s">
        <v>464</v>
      </c>
      <c r="AG122" s="1055"/>
      <c r="AH122" s="1055"/>
      <c r="AI122" s="1055"/>
      <c r="AJ122" s="1056"/>
      <c r="AK122" s="1057" t="s">
        <v>464</v>
      </c>
      <c r="AL122" s="1055"/>
      <c r="AM122" s="1055"/>
      <c r="AN122" s="1055"/>
      <c r="AO122" s="1056"/>
      <c r="AP122" s="1058" t="s">
        <v>464</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11129930</v>
      </c>
      <c r="BR122" s="1094"/>
      <c r="BS122" s="1094"/>
      <c r="BT122" s="1094"/>
      <c r="BU122" s="1094"/>
      <c r="BV122" s="1094">
        <v>11042502</v>
      </c>
      <c r="BW122" s="1094"/>
      <c r="BX122" s="1094"/>
      <c r="BY122" s="1094"/>
      <c r="BZ122" s="1094"/>
      <c r="CA122" s="1094">
        <v>11249406</v>
      </c>
      <c r="CB122" s="1094"/>
      <c r="CC122" s="1094"/>
      <c r="CD122" s="1094"/>
      <c r="CE122" s="1094"/>
      <c r="CF122" s="1114">
        <v>175.6</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t="s">
        <v>464</v>
      </c>
      <c r="DH122" s="1016"/>
      <c r="DI122" s="1016"/>
      <c r="DJ122" s="1016"/>
      <c r="DK122" s="1016"/>
      <c r="DL122" s="1016" t="s">
        <v>465</v>
      </c>
      <c r="DM122" s="1016"/>
      <c r="DN122" s="1016"/>
      <c r="DO122" s="1016"/>
      <c r="DP122" s="1016"/>
      <c r="DQ122" s="1016" t="s">
        <v>469</v>
      </c>
      <c r="DR122" s="1016"/>
      <c r="DS122" s="1016"/>
      <c r="DT122" s="1016"/>
      <c r="DU122" s="1016"/>
      <c r="DV122" s="1017" t="s">
        <v>469</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464</v>
      </c>
      <c r="AB123" s="1055"/>
      <c r="AC123" s="1055"/>
      <c r="AD123" s="1055"/>
      <c r="AE123" s="1056"/>
      <c r="AF123" s="1057" t="s">
        <v>469</v>
      </c>
      <c r="AG123" s="1055"/>
      <c r="AH123" s="1055"/>
      <c r="AI123" s="1055"/>
      <c r="AJ123" s="1056"/>
      <c r="AK123" s="1057" t="s">
        <v>464</v>
      </c>
      <c r="AL123" s="1055"/>
      <c r="AM123" s="1055"/>
      <c r="AN123" s="1055"/>
      <c r="AO123" s="1056"/>
      <c r="AP123" s="1058" t="s">
        <v>464</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481</v>
      </c>
      <c r="BP123" s="1102"/>
      <c r="BQ123" s="1161">
        <v>14710458</v>
      </c>
      <c r="BR123" s="1162"/>
      <c r="BS123" s="1162"/>
      <c r="BT123" s="1162"/>
      <c r="BU123" s="1162"/>
      <c r="BV123" s="1162">
        <v>13909530</v>
      </c>
      <c r="BW123" s="1162"/>
      <c r="BX123" s="1162"/>
      <c r="BY123" s="1162"/>
      <c r="BZ123" s="1162"/>
      <c r="CA123" s="1162">
        <v>14783612</v>
      </c>
      <c r="CB123" s="1162"/>
      <c r="CC123" s="1162"/>
      <c r="CD123" s="1162"/>
      <c r="CE123" s="1162"/>
      <c r="CF123" s="1095"/>
      <c r="CG123" s="1096"/>
      <c r="CH123" s="1096"/>
      <c r="CI123" s="1096"/>
      <c r="CJ123" s="1097"/>
      <c r="CK123" s="1106"/>
      <c r="CL123" s="1107"/>
      <c r="CM123" s="1107"/>
      <c r="CN123" s="1107"/>
      <c r="CO123" s="1108"/>
      <c r="CP123" s="1116" t="s">
        <v>482</v>
      </c>
      <c r="CQ123" s="1117"/>
      <c r="CR123" s="1117"/>
      <c r="CS123" s="1117"/>
      <c r="CT123" s="1117"/>
      <c r="CU123" s="1117"/>
      <c r="CV123" s="1117"/>
      <c r="CW123" s="1117"/>
      <c r="CX123" s="1117"/>
      <c r="CY123" s="1117"/>
      <c r="CZ123" s="1117"/>
      <c r="DA123" s="1117"/>
      <c r="DB123" s="1117"/>
      <c r="DC123" s="1117"/>
      <c r="DD123" s="1117"/>
      <c r="DE123" s="1117"/>
      <c r="DF123" s="1118"/>
      <c r="DG123" s="1054" t="s">
        <v>465</v>
      </c>
      <c r="DH123" s="1055"/>
      <c r="DI123" s="1055"/>
      <c r="DJ123" s="1055"/>
      <c r="DK123" s="1056"/>
      <c r="DL123" s="1057" t="s">
        <v>465</v>
      </c>
      <c r="DM123" s="1055"/>
      <c r="DN123" s="1055"/>
      <c r="DO123" s="1055"/>
      <c r="DP123" s="1056"/>
      <c r="DQ123" s="1057" t="s">
        <v>465</v>
      </c>
      <c r="DR123" s="1055"/>
      <c r="DS123" s="1055"/>
      <c r="DT123" s="1055"/>
      <c r="DU123" s="1056"/>
      <c r="DV123" s="1058" t="s">
        <v>465</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465</v>
      </c>
      <c r="AB124" s="1055"/>
      <c r="AC124" s="1055"/>
      <c r="AD124" s="1055"/>
      <c r="AE124" s="1056"/>
      <c r="AF124" s="1057" t="s">
        <v>465</v>
      </c>
      <c r="AG124" s="1055"/>
      <c r="AH124" s="1055"/>
      <c r="AI124" s="1055"/>
      <c r="AJ124" s="1056"/>
      <c r="AK124" s="1057" t="s">
        <v>465</v>
      </c>
      <c r="AL124" s="1055"/>
      <c r="AM124" s="1055"/>
      <c r="AN124" s="1055"/>
      <c r="AO124" s="1056"/>
      <c r="AP124" s="1058" t="s">
        <v>465</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60.2</v>
      </c>
      <c r="BR124" s="1124"/>
      <c r="BS124" s="1124"/>
      <c r="BT124" s="1124"/>
      <c r="BU124" s="1124"/>
      <c r="BV124" s="1124">
        <v>67.900000000000006</v>
      </c>
      <c r="BW124" s="1124"/>
      <c r="BX124" s="1124"/>
      <c r="BY124" s="1124"/>
      <c r="BZ124" s="1124"/>
      <c r="CA124" s="1124">
        <v>45.5</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442</v>
      </c>
      <c r="DH124" s="1080"/>
      <c r="DI124" s="1080"/>
      <c r="DJ124" s="1080"/>
      <c r="DK124" s="1081"/>
      <c r="DL124" s="1079" t="s">
        <v>442</v>
      </c>
      <c r="DM124" s="1080"/>
      <c r="DN124" s="1080"/>
      <c r="DO124" s="1080"/>
      <c r="DP124" s="1081"/>
      <c r="DQ124" s="1079" t="s">
        <v>442</v>
      </c>
      <c r="DR124" s="1080"/>
      <c r="DS124" s="1080"/>
      <c r="DT124" s="1080"/>
      <c r="DU124" s="1081"/>
      <c r="DV124" s="1082" t="s">
        <v>440</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485</v>
      </c>
      <c r="AB125" s="1055"/>
      <c r="AC125" s="1055"/>
      <c r="AD125" s="1055"/>
      <c r="AE125" s="1056"/>
      <c r="AF125" s="1057" t="s">
        <v>442</v>
      </c>
      <c r="AG125" s="1055"/>
      <c r="AH125" s="1055"/>
      <c r="AI125" s="1055"/>
      <c r="AJ125" s="1056"/>
      <c r="AK125" s="1057" t="s">
        <v>485</v>
      </c>
      <c r="AL125" s="1055"/>
      <c r="AM125" s="1055"/>
      <c r="AN125" s="1055"/>
      <c r="AO125" s="1056"/>
      <c r="AP125" s="1058" t="s">
        <v>486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485</v>
      </c>
      <c r="DH125" s="1023"/>
      <c r="DI125" s="1023"/>
      <c r="DJ125" s="1023"/>
      <c r="DK125" s="1023"/>
      <c r="DL125" s="1023" t="s">
        <v>442</v>
      </c>
      <c r="DM125" s="1023"/>
      <c r="DN125" s="1023"/>
      <c r="DO125" s="1023"/>
      <c r="DP125" s="1023"/>
      <c r="DQ125" s="1023" t="s">
        <v>440</v>
      </c>
      <c r="DR125" s="1023"/>
      <c r="DS125" s="1023"/>
      <c r="DT125" s="1023"/>
      <c r="DU125" s="1023"/>
      <c r="DV125" s="1024" t="s">
        <v>486</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442</v>
      </c>
      <c r="AB126" s="1055"/>
      <c r="AC126" s="1055"/>
      <c r="AD126" s="1055"/>
      <c r="AE126" s="1056"/>
      <c r="AF126" s="1057" t="s">
        <v>440</v>
      </c>
      <c r="AG126" s="1055"/>
      <c r="AH126" s="1055"/>
      <c r="AI126" s="1055"/>
      <c r="AJ126" s="1056"/>
      <c r="AK126" s="1057" t="s">
        <v>485</v>
      </c>
      <c r="AL126" s="1055"/>
      <c r="AM126" s="1055"/>
      <c r="AN126" s="1055"/>
      <c r="AO126" s="1056"/>
      <c r="AP126" s="1058" t="s">
        <v>440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440</v>
      </c>
      <c r="DH126" s="1016"/>
      <c r="DI126" s="1016"/>
      <c r="DJ126" s="1016"/>
      <c r="DK126" s="1016"/>
      <c r="DL126" s="1016" t="s">
        <v>485</v>
      </c>
      <c r="DM126" s="1016"/>
      <c r="DN126" s="1016"/>
      <c r="DO126" s="1016"/>
      <c r="DP126" s="1016"/>
      <c r="DQ126" s="1016" t="s">
        <v>440</v>
      </c>
      <c r="DR126" s="1016"/>
      <c r="DS126" s="1016"/>
      <c r="DT126" s="1016"/>
      <c r="DU126" s="1016"/>
      <c r="DV126" s="1017" t="s">
        <v>440</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130</v>
      </c>
      <c r="AB127" s="1055"/>
      <c r="AC127" s="1055"/>
      <c r="AD127" s="1055"/>
      <c r="AE127" s="1056"/>
      <c r="AF127" s="1057" t="s">
        <v>491</v>
      </c>
      <c r="AG127" s="1055"/>
      <c r="AH127" s="1055"/>
      <c r="AI127" s="1055"/>
      <c r="AJ127" s="1056"/>
      <c r="AK127" s="1057" t="s">
        <v>485</v>
      </c>
      <c r="AL127" s="1055"/>
      <c r="AM127" s="1055"/>
      <c r="AN127" s="1055"/>
      <c r="AO127" s="1056"/>
      <c r="AP127" s="1058" t="s">
        <v>442</v>
      </c>
      <c r="AQ127" s="1059"/>
      <c r="AR127" s="1059"/>
      <c r="AS127" s="1059"/>
      <c r="AT127" s="1060"/>
      <c r="AU127" s="284"/>
      <c r="AV127" s="284"/>
      <c r="AW127" s="284"/>
      <c r="AX127" s="1128" t="s">
        <v>492</v>
      </c>
      <c r="AY127" s="1129"/>
      <c r="AZ127" s="1129"/>
      <c r="BA127" s="1129"/>
      <c r="BB127" s="1129"/>
      <c r="BC127" s="1129"/>
      <c r="BD127" s="1129"/>
      <c r="BE127" s="1130"/>
      <c r="BF127" s="1131" t="s">
        <v>493</v>
      </c>
      <c r="BG127" s="1129"/>
      <c r="BH127" s="1129"/>
      <c r="BI127" s="1129"/>
      <c r="BJ127" s="1129"/>
      <c r="BK127" s="1129"/>
      <c r="BL127" s="1130"/>
      <c r="BM127" s="1131" t="s">
        <v>494</v>
      </c>
      <c r="BN127" s="1129"/>
      <c r="BO127" s="1129"/>
      <c r="BP127" s="1129"/>
      <c r="BQ127" s="1129"/>
      <c r="BR127" s="1129"/>
      <c r="BS127" s="1130"/>
      <c r="BT127" s="1131" t="s">
        <v>495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496</v>
      </c>
      <c r="CQ127" s="1046"/>
      <c r="CR127" s="1046"/>
      <c r="CS127" s="1046"/>
      <c r="CT127" s="1046"/>
      <c r="CU127" s="1046"/>
      <c r="CV127" s="1046"/>
      <c r="CW127" s="1046"/>
      <c r="CX127" s="1046"/>
      <c r="CY127" s="1046"/>
      <c r="CZ127" s="1046"/>
      <c r="DA127" s="1046"/>
      <c r="DB127" s="1046"/>
      <c r="DC127" s="1046"/>
      <c r="DD127" s="1046"/>
      <c r="DE127" s="1046"/>
      <c r="DF127" s="1047"/>
      <c r="DG127" s="1015" t="s">
        <v>485</v>
      </c>
      <c r="DH127" s="1016"/>
      <c r="DI127" s="1016"/>
      <c r="DJ127" s="1016"/>
      <c r="DK127" s="1016"/>
      <c r="DL127" s="1016" t="s">
        <v>485</v>
      </c>
      <c r="DM127" s="1016"/>
      <c r="DN127" s="1016"/>
      <c r="DO127" s="1016"/>
      <c r="DP127" s="1016"/>
      <c r="DQ127" s="1016" t="s">
        <v>442</v>
      </c>
      <c r="DR127" s="1016"/>
      <c r="DS127" s="1016"/>
      <c r="DT127" s="1016"/>
      <c r="DU127" s="1016"/>
      <c r="DV127" s="1017" t="s">
        <v>440</v>
      </c>
      <c r="DW127" s="1017"/>
      <c r="DX127" s="1017"/>
      <c r="DY127" s="1017"/>
      <c r="DZ127" s="1018"/>
    </row>
    <row r="128" spans="1:130" s="248" customFormat="1" ht="26.25" customHeight="1" thickBot="1" x14ac:dyDescent="0.2">
      <c r="A128" s="1139" t="s">
        <v>497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498</v>
      </c>
      <c r="X128" s="1141"/>
      <c r="Y128" s="1141"/>
      <c r="Z128" s="1142"/>
      <c r="AA128" s="1143">
        <v>274185</v>
      </c>
      <c r="AB128" s="1144"/>
      <c r="AC128" s="1144"/>
      <c r="AD128" s="1144"/>
      <c r="AE128" s="1145"/>
      <c r="AF128" s="1146">
        <v>299217</v>
      </c>
      <c r="AG128" s="1144"/>
      <c r="AH128" s="1144"/>
      <c r="AI128" s="1144"/>
      <c r="AJ128" s="1145"/>
      <c r="AK128" s="1146">
        <v>313235</v>
      </c>
      <c r="AL128" s="1144"/>
      <c r="AM128" s="1144"/>
      <c r="AN128" s="1144"/>
      <c r="AO128" s="1145"/>
      <c r="AP128" s="1147"/>
      <c r="AQ128" s="1148"/>
      <c r="AR128" s="1148"/>
      <c r="AS128" s="1148"/>
      <c r="AT128" s="1149"/>
      <c r="AU128" s="284"/>
      <c r="AV128" s="284"/>
      <c r="AW128" s="284"/>
      <c r="AX128" s="984" t="s">
        <v>499</v>
      </c>
      <c r="AY128" s="985"/>
      <c r="AZ128" s="985"/>
      <c r="BA128" s="985"/>
      <c r="BB128" s="985"/>
      <c r="BC128" s="985"/>
      <c r="BD128" s="985"/>
      <c r="BE128" s="986"/>
      <c r="BF128" s="1150" t="s">
        <v>442</v>
      </c>
      <c r="BG128" s="1151"/>
      <c r="BH128" s="1151"/>
      <c r="BI128" s="1151"/>
      <c r="BJ128" s="1151"/>
      <c r="BK128" s="1151"/>
      <c r="BL128" s="1152"/>
      <c r="BM128" s="1150">
        <v>13.92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500</v>
      </c>
      <c r="CQ128" s="1133"/>
      <c r="CR128" s="1133"/>
      <c r="CS128" s="1133"/>
      <c r="CT128" s="1133"/>
      <c r="CU128" s="1133"/>
      <c r="CV128" s="1133"/>
      <c r="CW128" s="1133"/>
      <c r="CX128" s="1133"/>
      <c r="CY128" s="1133"/>
      <c r="CZ128" s="1133"/>
      <c r="DA128" s="1133"/>
      <c r="DB128" s="1133"/>
      <c r="DC128" s="1133"/>
      <c r="DD128" s="1133"/>
      <c r="DE128" s="1133"/>
      <c r="DF128" s="1134"/>
      <c r="DG128" s="1135" t="s">
        <v>130</v>
      </c>
      <c r="DH128" s="1136"/>
      <c r="DI128" s="1136"/>
      <c r="DJ128" s="1136"/>
      <c r="DK128" s="1136"/>
      <c r="DL128" s="1136">
        <v>457</v>
      </c>
      <c r="DM128" s="1136"/>
      <c r="DN128" s="1136"/>
      <c r="DO128" s="1136"/>
      <c r="DP128" s="1136"/>
      <c r="DQ128" s="1136">
        <v>282</v>
      </c>
      <c r="DR128" s="1136"/>
      <c r="DS128" s="1136"/>
      <c r="DT128" s="1136"/>
      <c r="DU128" s="1136"/>
      <c r="DV128" s="1137">
        <v>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501</v>
      </c>
      <c r="X129" s="1170"/>
      <c r="Y129" s="1170"/>
      <c r="Z129" s="1171"/>
      <c r="AA129" s="1054">
        <v>7247267</v>
      </c>
      <c r="AB129" s="1055"/>
      <c r="AC129" s="1055"/>
      <c r="AD129" s="1055"/>
      <c r="AE129" s="1056"/>
      <c r="AF129" s="1057">
        <v>7154721</v>
      </c>
      <c r="AG129" s="1055"/>
      <c r="AH129" s="1055"/>
      <c r="AI129" s="1055"/>
      <c r="AJ129" s="1056"/>
      <c r="AK129" s="1057">
        <v>7405949</v>
      </c>
      <c r="AL129" s="1055"/>
      <c r="AM129" s="1055"/>
      <c r="AN129" s="1055"/>
      <c r="AO129" s="1056"/>
      <c r="AP129" s="1172"/>
      <c r="AQ129" s="1173"/>
      <c r="AR129" s="1173"/>
      <c r="AS129" s="1173"/>
      <c r="AT129" s="1174"/>
      <c r="AU129" s="286"/>
      <c r="AV129" s="286"/>
      <c r="AW129" s="286"/>
      <c r="AX129" s="1163" t="s">
        <v>502</v>
      </c>
      <c r="AY129" s="1046"/>
      <c r="AZ129" s="1046"/>
      <c r="BA129" s="1046"/>
      <c r="BB129" s="1046"/>
      <c r="BC129" s="1046"/>
      <c r="BD129" s="1046"/>
      <c r="BE129" s="1047"/>
      <c r="BF129" s="1164" t="s">
        <v>442</v>
      </c>
      <c r="BG129" s="1165"/>
      <c r="BH129" s="1165"/>
      <c r="BI129" s="1165"/>
      <c r="BJ129" s="1165"/>
      <c r="BK129" s="1165"/>
      <c r="BL129" s="1166"/>
      <c r="BM129" s="1164">
        <v>18.920000000000002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1052121</v>
      </c>
      <c r="AB130" s="1055"/>
      <c r="AC130" s="1055"/>
      <c r="AD130" s="1055"/>
      <c r="AE130" s="1056"/>
      <c r="AF130" s="1057">
        <v>1003403</v>
      </c>
      <c r="AG130" s="1055"/>
      <c r="AH130" s="1055"/>
      <c r="AI130" s="1055"/>
      <c r="AJ130" s="1056"/>
      <c r="AK130" s="1057">
        <v>999924</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8.9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6195146</v>
      </c>
      <c r="AB131" s="1080"/>
      <c r="AC131" s="1080"/>
      <c r="AD131" s="1080"/>
      <c r="AE131" s="1081"/>
      <c r="AF131" s="1079">
        <v>6151318</v>
      </c>
      <c r="AG131" s="1080"/>
      <c r="AH131" s="1080"/>
      <c r="AI131" s="1080"/>
      <c r="AJ131" s="1081"/>
      <c r="AK131" s="1079">
        <v>6406025</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v>45.5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10.750335829999999</v>
      </c>
      <c r="AB132" s="1196"/>
      <c r="AC132" s="1196"/>
      <c r="AD132" s="1196"/>
      <c r="AE132" s="1197"/>
      <c r="AF132" s="1198">
        <v>9.0342102289999993</v>
      </c>
      <c r="AG132" s="1196"/>
      <c r="AH132" s="1196"/>
      <c r="AI132" s="1196"/>
      <c r="AJ132" s="1197"/>
      <c r="AK132" s="1198">
        <v>7.1997689669999998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10.5</v>
      </c>
      <c r="AB133" s="1179"/>
      <c r="AC133" s="1179"/>
      <c r="AD133" s="1179"/>
      <c r="AE133" s="1180"/>
      <c r="AF133" s="1178">
        <v>10.199999999999999</v>
      </c>
      <c r="AG133" s="1179"/>
      <c r="AH133" s="1179"/>
      <c r="AI133" s="1179"/>
      <c r="AJ133" s="1180"/>
      <c r="AK133" s="1178">
        <v>8.9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XDh5ZyadYITBLg4pYSkeKIR7vo+2FKAGwGdFKEc7d2lTpgBw9vZ/P508+2HFqur30tPQ/Tq+kjgD8EFltTqNg==" saltValue="u6/knER+uPhBUTyydh9N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zKFNIBj1gKIcJhh/uDA27oJLHiCKScPp8ZaJy/9rUzxeheqMLCSRG7zkT6RADndFgtATXljmPHJPChuVESYxg==" saltValue="bK/ktv/TWBWJQ1IUWo0Cr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8QdWriYiRO6vrCnNX0OJFr52cIM3r/T98WUyinWoHzgi1ME3Ut+hwJSu3LqBrK4P/aq4uo9J7aCtwix96u0AQ==" saltValue="vWFMpOBkiQH+ajg7pipUW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2569202</v>
      </c>
      <c r="AP9" s="314">
        <v>92198</v>
      </c>
      <c r="AQ9" s="315">
        <v>83474</v>
      </c>
      <c r="AR9" s="316">
        <v>10.5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3095</v>
      </c>
      <c r="AP10" s="317">
        <v>111</v>
      </c>
      <c r="AQ10" s="318">
        <v>8278</v>
      </c>
      <c r="AR10" s="319">
        <v>-98.7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v>6716</v>
      </c>
      <c r="AP11" s="317">
        <v>241</v>
      </c>
      <c r="AQ11" s="318">
        <v>1520</v>
      </c>
      <c r="AR11" s="319">
        <v>-84.1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522</v>
      </c>
      <c r="AL12" s="1216"/>
      <c r="AM12" s="1216"/>
      <c r="AN12" s="1217"/>
      <c r="AO12" s="317" t="s">
        <v>523</v>
      </c>
      <c r="AP12" s="317" t="s">
        <v>523</v>
      </c>
      <c r="AQ12" s="318">
        <v>13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v>103750</v>
      </c>
      <c r="AP13" s="317">
        <v>3723</v>
      </c>
      <c r="AQ13" s="318">
        <v>2948</v>
      </c>
      <c r="AR13" s="319">
        <v>26.3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49166</v>
      </c>
      <c r="AP14" s="317">
        <v>1764</v>
      </c>
      <c r="AQ14" s="318">
        <v>1798</v>
      </c>
      <c r="AR14" s="319">
        <v>-1.9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-189745</v>
      </c>
      <c r="AP15" s="317">
        <v>-6809</v>
      </c>
      <c r="AQ15" s="318">
        <v>-6111</v>
      </c>
      <c r="AR15" s="319">
        <v>11.4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2542184</v>
      </c>
      <c r="AP16" s="317">
        <v>91229</v>
      </c>
      <c r="AQ16" s="318">
        <v>91920</v>
      </c>
      <c r="AR16" s="319">
        <v>-0.8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9.9</v>
      </c>
      <c r="AP21" s="331">
        <v>8.52</v>
      </c>
      <c r="AQ21" s="332">
        <v>1.38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97.5</v>
      </c>
      <c r="AP22" s="336">
        <v>97.5</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1485497</v>
      </c>
      <c r="AP32" s="345">
        <v>53309</v>
      </c>
      <c r="AQ32" s="346">
        <v>52518</v>
      </c>
      <c r="AR32" s="347">
        <v>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t="s">
        <v>523</v>
      </c>
      <c r="AP34" s="345" t="s">
        <v>523</v>
      </c>
      <c r="AQ34" s="346">
        <v>24</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v>785</v>
      </c>
      <c r="AP35" s="345">
        <v>28</v>
      </c>
      <c r="AQ35" s="346">
        <v>18573</v>
      </c>
      <c r="AR35" s="347">
        <v>-99.8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v>288096</v>
      </c>
      <c r="AP36" s="345">
        <v>10339</v>
      </c>
      <c r="AQ36" s="346">
        <v>2920</v>
      </c>
      <c r="AR36" s="347">
        <v>254.1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t="s">
        <v>523</v>
      </c>
      <c r="AP37" s="345" t="s">
        <v>523</v>
      </c>
      <c r="AQ37" s="346">
        <v>483</v>
      </c>
      <c r="AR37" s="347" t="s">
        <v>523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t="s">
        <v>523</v>
      </c>
      <c r="AP38" s="348" t="s">
        <v>523</v>
      </c>
      <c r="AQ38" s="349">
        <v>1</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v>-313235</v>
      </c>
      <c r="AP39" s="345">
        <v>-11241</v>
      </c>
      <c r="AQ39" s="346">
        <v>-4335</v>
      </c>
      <c r="AR39" s="347">
        <v>159.30000000000001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-999924</v>
      </c>
      <c r="AP40" s="345">
        <v>-35883</v>
      </c>
      <c r="AQ40" s="346">
        <v>-49481</v>
      </c>
      <c r="AR40" s="347">
        <v>-27.5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461219</v>
      </c>
      <c r="AP41" s="345">
        <v>16551</v>
      </c>
      <c r="AQ41" s="346">
        <v>20703</v>
      </c>
      <c r="AR41" s="347">
        <v>-20.100000000000001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1141175</v>
      </c>
      <c r="AN51" s="367">
        <v>38489</v>
      </c>
      <c r="AO51" s="368">
        <v>-17.5</v>
      </c>
      <c r="AP51" s="369">
        <v>65876</v>
      </c>
      <c r="AQ51" s="370">
        <v>-19.399999999999999</v>
      </c>
      <c r="AR51" s="371">
        <v>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794307</v>
      </c>
      <c r="AN52" s="375">
        <v>26790</v>
      </c>
      <c r="AO52" s="376">
        <v>17.100000000000001</v>
      </c>
      <c r="AP52" s="377">
        <v>36484</v>
      </c>
      <c r="AQ52" s="378">
        <v>-3.8</v>
      </c>
      <c r="AR52" s="379">
        <v>20.9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719964</v>
      </c>
      <c r="AN53" s="367">
        <v>24629</v>
      </c>
      <c r="AO53" s="368">
        <v>-36</v>
      </c>
      <c r="AP53" s="369">
        <v>68468</v>
      </c>
      <c r="AQ53" s="370">
        <v>3.9</v>
      </c>
      <c r="AR53" s="371">
        <v>-39.9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320964</v>
      </c>
      <c r="AN54" s="375">
        <v>10980</v>
      </c>
      <c r="AO54" s="376">
        <v>-59</v>
      </c>
      <c r="AP54" s="377">
        <v>34140</v>
      </c>
      <c r="AQ54" s="378">
        <v>-6.4</v>
      </c>
      <c r="AR54" s="379">
        <v>-52.6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1037045</v>
      </c>
      <c r="AN55" s="367">
        <v>36049</v>
      </c>
      <c r="AO55" s="368">
        <v>46.4</v>
      </c>
      <c r="AP55" s="369">
        <v>69729</v>
      </c>
      <c r="AQ55" s="370">
        <v>1.8</v>
      </c>
      <c r="AR55" s="371">
        <v>44.6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428029</v>
      </c>
      <c r="AN56" s="375">
        <v>14879</v>
      </c>
      <c r="AO56" s="376">
        <v>35.5</v>
      </c>
      <c r="AP56" s="377">
        <v>38908</v>
      </c>
      <c r="AQ56" s="378">
        <v>14</v>
      </c>
      <c r="AR56" s="379">
        <v>21.5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1445839</v>
      </c>
      <c r="AN57" s="367">
        <v>51068</v>
      </c>
      <c r="AO57" s="368">
        <v>41.7</v>
      </c>
      <c r="AP57" s="369">
        <v>74581</v>
      </c>
      <c r="AQ57" s="370">
        <v>7</v>
      </c>
      <c r="AR57" s="371">
        <v>34.700000000000003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655143</v>
      </c>
      <c r="AN58" s="375">
        <v>23140</v>
      </c>
      <c r="AO58" s="376">
        <v>55.5</v>
      </c>
      <c r="AP58" s="377">
        <v>41563</v>
      </c>
      <c r="AQ58" s="378">
        <v>6.8</v>
      </c>
      <c r="AR58" s="379">
        <v>48.7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990374</v>
      </c>
      <c r="AN59" s="367">
        <v>35541</v>
      </c>
      <c r="AO59" s="368">
        <v>-30.4</v>
      </c>
      <c r="AP59" s="369">
        <v>76347</v>
      </c>
      <c r="AQ59" s="370">
        <v>2.4</v>
      </c>
      <c r="AR59" s="371">
        <v>-32.799999999999997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588046</v>
      </c>
      <c r="AN60" s="375">
        <v>21103</v>
      </c>
      <c r="AO60" s="376">
        <v>-8.8000000000000007</v>
      </c>
      <c r="AP60" s="377">
        <v>41762</v>
      </c>
      <c r="AQ60" s="378">
        <v>0.5</v>
      </c>
      <c r="AR60" s="379">
        <v>-9.3000000000000007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1066879</v>
      </c>
      <c r="AN61" s="382">
        <v>37155</v>
      </c>
      <c r="AO61" s="383">
        <v>0.8</v>
      </c>
      <c r="AP61" s="384">
        <v>71000</v>
      </c>
      <c r="AQ61" s="385">
        <v>-0.9</v>
      </c>
      <c r="AR61" s="371">
        <v>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557298</v>
      </c>
      <c r="AN62" s="375">
        <v>19378</v>
      </c>
      <c r="AO62" s="376">
        <v>8.1</v>
      </c>
      <c r="AP62" s="377">
        <v>38571</v>
      </c>
      <c r="AQ62" s="378">
        <v>2.2000000000000002</v>
      </c>
      <c r="AR62" s="379">
        <v>5.9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V+r3zZrLWZq8nEi9z//yFzQTDlqXWyonRTBR/WTdHj9DSb1514idCeiRzqJu2JhxoKHGEprlERm/mTPCzvl7w==" saltValue="jpn/jLLx4yf1N9Ee+VfgN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hvnLAqxhrS6UeXIjVOKRR42ov4BM8yaZQ0d2PHEebhApK9R8YUrcTu6O2CQ724lu3v5DqEFwD6Q1PHJ8Uh2Jsg==" saltValue="7ooR8+0Gh7MyME6ZKWiV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4Q6R5tmTpmiWVjjDSvAyjUUPfPY9IeWAVuo10pdaVrtnwVnCKWezYXekojsT1TrC2iOvQnzGTMp+hU6BrGCFLg==" saltValue="/9M12cwPp8zDj8+MYqGG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15.19</v>
      </c>
      <c r="G47" s="12">
        <v>15.25</v>
      </c>
      <c r="H47" s="12">
        <v>12.42</v>
      </c>
      <c r="I47" s="12">
        <v>8.66</v>
      </c>
      <c r="J47" s="13">
        <v>13.43</v>
      </c>
    </row>
    <row r="48" spans="2:10" ht="57.75" customHeight="1" x14ac:dyDescent="0.15">
      <c r="B48" s="14"/>
      <c r="C48" s="1240" t="s">
        <v>4</v>
      </c>
      <c r="D48" s="1240"/>
      <c r="E48" s="1241"/>
      <c r="F48" s="15">
        <v>8.6</v>
      </c>
      <c r="G48" s="16">
        <v>7.08</v>
      </c>
      <c r="H48" s="16">
        <v>6.43</v>
      </c>
      <c r="I48" s="16">
        <v>5.65</v>
      </c>
      <c r="J48" s="17">
        <v>5.4</v>
      </c>
    </row>
    <row r="49" spans="2:10" ht="57.75" customHeight="1" thickBot="1" x14ac:dyDescent="0.2">
      <c r="B49" s="18"/>
      <c r="C49" s="1242" t="s">
        <v>5</v>
      </c>
      <c r="D49" s="1242"/>
      <c r="E49" s="1243"/>
      <c r="F49" s="19" t="s">
        <v>569</v>
      </c>
      <c r="G49" s="20" t="s">
        <v>570</v>
      </c>
      <c r="H49" s="20" t="s">
        <v>571</v>
      </c>
      <c r="I49" s="20" t="s">
        <v>572</v>
      </c>
      <c r="J49" s="21">
        <v>5.96</v>
      </c>
    </row>
    <row r="50" spans="2:10" ht="13.5" customHeight="1" x14ac:dyDescent="0.15"/>
  </sheetData>
  <sheetProtection algorithmName="SHA-512" hashValue="rvrTmqDoCJFBH5a+TJA52sRHbLZT9Txcwbmw1hABzjC2Qnac0KpW60pgoWYul4ARFLHdvT2mK8oVrADwZChSaA==" saltValue="8HuMji8flsThsswdfpruX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2022-09-12T07:40:27Z</cp:lastPrinted>
  <dcterms:created xsi:type="dcterms:W3CDTF">2022-02-02T03:57:16Z</dcterms:created>
  <dcterms:modified xsi:type="dcterms:W3CDTF">2022-09-27T05:23:01Z</dcterms:modified>
  <cp:category/>
</cp:coreProperties>
</file>