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<sst xmlns="http://schemas.openxmlformats.org/spreadsheetml/2006/main" count="1091" uniqueCount="627">
  <si>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</si>
  <si>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</si>
  <si>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</si>
  <si>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</si>
  <si>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</si>
  <si>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</si>
  <si>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</si>
  <si>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</si>
  <si>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</si>
  <si>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</si>
  <si>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</si>
  <si>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</si>
  <si>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</si>
  <si>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</si>
  <si>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</si>
  <si>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</si>
  <si>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</si>
  <si>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</si>
  <si>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</si>
  <si>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</si>
  <si>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</si>
  <si>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</si>
  <si>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</si>
  <si>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</si>
  <si>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</si>
  <si>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</si>
  <si>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</si>
  <si>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</si>
  <si>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</si>
  <si>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</si>
  <si>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</si>
  <si>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</si>
  <si>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</si>
  <si>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</si>
  <si>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</si>
  <si>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</si>
  <si>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</si>
  <si>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</si>
  <si>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</si>
  <si>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</si>
  <si>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</si>
  <si>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</si>
  <si>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</si>
  <si>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</si>
  <si>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</si>
  <si>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</si>
  <si>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</si>
  <si>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</si>
  <si>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</si>
  <si>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</si>
  <si>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</si>
  <si>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</si>
  <si>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</si>
  <si>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</si>
  <si>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</si>
  <si>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</si>
  <si>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</si>
  <si>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</si>
  <si>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</si>
  <si>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</si>
  <si>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</si>
  <si>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</si>
  <si>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</si>
  <si>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</si>
  <si>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</si>
  <si>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</si>
  <si>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</si>
  <si>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</si>
  <si>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</si>
  <si>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</si>
  <si>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</si>
  <si>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</si>
  <si>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</si>
  <si>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</si>
  <si>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</si>
  <si>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</si>
  <si>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</si>
  <si>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</si>
  <si>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</si>
  <si>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</si>
  <si>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</si>
  <si>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</si>
  <si>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</si>
  <si>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</si>
  <si>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</si>
  <si>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</si>
  <si>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</si>
  <si>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</si>
  <si>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</si>
  <si>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</si>
  <si>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</si>
  <si>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</si>
  <si>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</si>
  <si>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</si>
  <si>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</si>
  <si>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</si>
  <si>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</si>
  <si>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</si>
  <si>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</si>
  <si>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</si>
  <si>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</si>
  <si>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</si>
  <si>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</si>
  <si>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</si>
  <si>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</si>
  <si>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</si>
  <si>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</si>
  <si>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</si>
  <si>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</si>
  <si>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</si>
  <si>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</si>
  <si>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</si>
  <si>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</si>
  <si>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</si>
  <si>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</si>
  <si>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</si>
  <si>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</si>
  <si>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</si>
  <si>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</si>
  <si>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</si>
  <si>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</si>
  <si>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</si>
  <si>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</si>
  <si>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</si>
  <si>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</si>
  <si>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</si>
  <si>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</si>
  <si>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</si>
  <si>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</si>
  <si>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</si>
  <si>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</si>
  <si>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</si>
  <si>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</si>
  <si>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</si>
  <si>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</si>
  <si>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</si>
  <si>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</si>
  <si>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</si>
  <si>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</si>
  <si>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</si>
  <si>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</si>
  <si>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</si>
  <si>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</si>
  <si>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</si>
  <si>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</si>
  <si>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</si>
  <si>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</si>
  <si>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</si>
  <si>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</si>
  <si>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</si>
  <si>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</si>
  <si>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</si>
  <si>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</si>
  <si>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</si>
  <si>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</si>
  <si>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</si>
  <si>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</si>
  <si>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</si>
  <si>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</si>
  <si>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</si>
  <si>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</si>
  <si>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</si>
  <si>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</si>
  <si>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</si>
  <si>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</si>
  <si>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</si>
  <si>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</si>
  <si>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</si>
  <si>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</si>
  <si>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</si>
  <si>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</si>
  <si>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</si>
  <si>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</si>
  <si>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</si>
  <si>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</si>
  <si>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</si>
  <si>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</si>
  <si>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</si>
  <si>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</si>
  <si>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</si>
  <si>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</si>
  <si>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</si>
  <si>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</si>
  <si>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</si>
  <si>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</si>
  <si>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</si>
  <si>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</si>
  <si>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</si>
  <si>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</si>
  <si>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</si>
  <si>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</si>
  <si>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</si>
  <si>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</si>
  <si>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</si>
  <si>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</si>
  <si>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</si>
  <si>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</si>
  <si>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</si>
  <si>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</si>
  <si>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</si>
  <si>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</si>
  <si>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</si>
  <si>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</si>
  <si>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</si>
  <si>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</si>
  <si>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</si>
  <si>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</si>
  <si>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</si>
  <si>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</si>
  <si>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</si>
  <si>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</si>
  <si>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</si>
  <si>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</si>
  <si>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</si>
  <si>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</si>
  <si>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</si>
  <si>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</si>
  <si>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</si>
  <si>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</si>
  <si>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茨城県稲敷市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</si>
  <si>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</si>
  <si>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</si>
  <si>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</si>
  <si>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</si>
  <si>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</si>
  <si>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</si>
  <si>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</si>
  <si>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</si>
  <si>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</si>
  <si>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</si>
  <si>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</si>
  <si>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</si>
  <si>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</si>
  <si>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</si>
  <si>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</si>
  <si>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</si>
  <si>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</si>
  <si>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</si>
  <si>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</si>
  <si>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</si>
  <si>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</si>
  <si>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</si>
  <si>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</si>
  <si>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</si>
  <si>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</si>
  <si>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</si>
  <si>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</si>
  <si>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</si>
  <si>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</si>
  <si>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</si>
  <si>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</si>
  <si>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</si>
  <si>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</si>
  <si>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</si>
  <si>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</si>
  <si>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</si>
  <si>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</si>
  <si>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</si>
  <si>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</si>
  <si>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</si>
  <si>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</si>
  <si>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</si>
  <si>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</si>
  <si>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</si>
  <si>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</si>
  <si>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</si>
  <si>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</si>
  <si>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</si>
  <si>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</si>
  <si>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</si>
  <si>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</si>
  <si>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</si>
  <si>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</si>
  <si>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</si>
  <si>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</si>
  <si>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</si>
  <si>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</si>
  <si>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</si>
  <si>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</si>
  <si>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</si>
  <si>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</si>
  <si>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</si>
  <si>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</si>
  <si>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</si>
  <si>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</si>
  <si>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</si>
  <si>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</si>
  <si>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</si>
  <si>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</si>
  <si>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</si>
  <si>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</si>
  <si>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</si>
  <si>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</si>
  <si>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</si>
  <si>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</si>
  <si>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</si>
  <si>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</si>
  <si>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</si>
  <si>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</si>
  <si>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</si>
  <si>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</si>
  <si>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</si>
  <si>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</si>
  <si>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</si>
  <si>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</si>
  <si>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</si>
  <si>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</si>
  <si>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</si>
  <si>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</si>
  <si>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</si>
  <si>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</si>
  <si>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</si>
  <si>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</si>
  <si>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</si>
  <si>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</si>
  <si>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</si>
  <si>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</si>
  <si>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</si>
  <si>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</si>
  <si>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</si>
  <si>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</si>
  <si>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</si>
  <si>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</si>
  <si>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</si>
  <si>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</si>
  <si>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</si>
  <si>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</si>
  <si>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</si>
  <si>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</si>
  <si>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</si>
  <si>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</si>
  <si>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</si>
  <si>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</si>
  <si>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</si>
  <si>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</si>
  <si>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</si>
  <si>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</si>
  <si>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</si>
  <si>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</si>
  <si>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</si>
  <si>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</si>
  <si>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</si>
  <si>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</si>
  <si>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</si>
  <si>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</si>
  <si>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</si>
  <si>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</si>
  <si>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</si>
  <si>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</si>
  <si>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</si>
  <si>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</si>
  <si>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</si>
  <si>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</si>
  <si>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</si>
  <si>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</si>
  <si>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</si>
  <si>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</si>
  <si>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</si>
  <si>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</si>
  <si>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</si>
  <si>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</si>
  <si>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</si>
  <si>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</si>
  <si>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</si>
  <si>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</si>
  <si>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</si>
  <si>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</si>
  <si>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</si>
  <si>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</si>
  <si>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</si>
  <si>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</si>
  <si>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</si>
  <si>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</si>
  <si>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</si>
  <si>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</si>
  <si>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</si>
  <si>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茨城県稲敷市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</si>
  <si>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</si>
  <si>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</si>
  <si>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</si>
  <si>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</si>
  <si>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</si>
  <si>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</si>
  <si>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</si>
  <si>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</si>
  <si>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</si>
  <si>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</si>
  <si>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</si>
  <si>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</si>
  <si>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</si>
  <si>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</si>
  <si>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</si>
  <si>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</si>
  <si>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</si>
  <si>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</si>
  <si>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</si>
  <si>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</si>
  <si>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</si>
  <si>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</si>
  <si>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</si>
  <si>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</si>
  <si>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</si>
  <si>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</si>
  <si>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</si>
  <si>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</si>
  <si>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</si>
  <si>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</si>
  <si>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</si>
  <si>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</si>
  <si>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</si>
  <si>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</si>
  <si>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</si>
  <si>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</si>
  <si>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</si>
  <si>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</si>
  <si>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</si>
  <si>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</si>
  <si>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</si>
  <si>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</si>
  <si>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</si>
  <si>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</si>
  <si>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</si>
  <si>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</si>
  <si>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</si>
  <si>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</si>
  <si>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</si>
  <si>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</si>
  <si>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</si>
  <si>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</si>
  <si>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</si>
  <si>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</si>
  <si>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</si>
  <si>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</si>
  <si>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</si>
  <si>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</si>
  <si>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</si>
  <si>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</si>
  <si>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</si>
  <si>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</si>
  <si>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</si>
  <si>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</si>
  <si>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</si>
  <si>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</si>
  <si>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</si>
  <si>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</si>
  <si>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</si>
  <si>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</si>
  <si>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</si>
  <si>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</si>
  <si>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</si>
  <si>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</si>
  <si>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</si>
  <si>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</si>
  <si>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</si>
  <si>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</si>
  <si>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</si>
  <si>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</si>
  <si>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</si>
  <si>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</si>
  <si>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</si>
  <si>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</si>
  <si>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</si>
  <si>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</si>
  <si>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</si>
  <si>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</si>
  <si>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</si>
  <si>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</si>
  <si>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</si>
  <si>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</si>
  <si>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</si>
  <si>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</si>
  <si>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</si>
  <si>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</si>
  <si>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</si>
  <si>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</si>
  <si>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</si>
  <si>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</si>
  <si>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</si>
  <si>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</si>
  <si>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</si>
  <si>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</si>
  <si>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</si>
  <si>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稲敷市下水道事業会計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</si>
  <si>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</si>
  <si>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</si>
  <si>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稲敷市水道事業会計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</si>
  <si>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</si>
  <si>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稲敷市介護サービス事業特別会計</t>
    <phoneticPr fontId="5"/>
  </si>
  <si>
    <t>(Ｆ)</t>
    <phoneticPr fontId="5"/>
  </si>
  <si>
    <t>稲敷市介護保険特別会計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</si>
  <si>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</si>
  <si>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</si>
  <si>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</si>
  <si>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</si>
  <si>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</si>
  <si>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</si>
  <si>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</si>
  <si>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</si>
  <si>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</si>
  <si>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</si>
  <si>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</si>
  <si>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</si>
  <si>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</si>
  <si>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</si>
  <si>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</si>
  <si>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</si>
  <si>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</si>
  <si>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</si>
  <si>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</si>
  <si>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</si>
  <si>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</si>
  <si>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</si>
  <si>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</si>
  <si>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</si>
  <si>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</si>
  <si>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</si>
  <si>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</si>
  <si>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</si>
  <si>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</si>
  <si>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</si>
  <si>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</si>
  <si>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</si>
  <si>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</si>
  <si>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</si>
  <si>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</si>
  <si>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</si>
  <si>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</si>
  <si>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</si>
  <si>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</si>
  <si>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</si>
  <si>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</si>
  <si>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</si>
  <si>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</si>
  <si>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</si>
  <si>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</si>
  <si>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</si>
  <si>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</si>
  <si>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</si>
  <si>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</si>
  <si>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</si>
  <si>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</si>
  <si>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</si>
  <si>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</si>
  <si>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</si>
  <si>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</si>
  <si>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</si>
  <si>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</si>
  <si>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</si>
  <si>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</si>
  <si>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</si>
  <si>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</si>
  <si>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</si>
  <si>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</si>
  <si>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</si>
  <si>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</si>
  <si>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</si>
  <si>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</si>
  <si>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</si>
  <si>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</si>
  <si>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</si>
  <si>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</si>
  <si>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</si>
  <si>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</si>
  <si>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</si>
  <si>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</si>
  <si>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</si>
  <si>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</si>
  <si>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</si>
  <si>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</si>
  <si>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</si>
  <si>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</si>
  <si>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</si>
  <si>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</si>
  <si>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2.44</t>
  </si>
  <si>
    <t>▲ 0.01</t>
  </si>
  <si>
    <t>▲ 2.47</t>
  </si>
  <si>
    <t>▲ 3.54</t>
  </si>
  <si>
    <t>稲敷市水道事業会計</t>
  </si>
  <si>
    <t>一般会計</t>
  </si>
  <si>
    <t>稲敷市下水道事業会計</t>
  </si>
  <si>
    <t>稲敷市介護保険特別会計</t>
  </si>
  <si>
    <t>稲敷市工業用水道事業会計</t>
  </si>
  <si>
    <t>稲敷市国民健康保険特別会計</t>
  </si>
  <si>
    <t>稲敷市後期高齢者医療特別会計</t>
  </si>
  <si>
    <t>稲敷市介護サービス事業特別会計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</si>
  <si>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</si>
  <si>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</si>
  <si>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</si>
  <si>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</si>
  <si>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</si>
  <si>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</si>
  <si>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</si>
  <si>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</si>
  <si>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公共公用施設等整備基金</t>
    <rPh sb="0" eb="2">
      <t>コウキョウ</t>
    </rPh>
    <rPh sb="2" eb="4">
      <t>コウヨウ</t>
    </rPh>
    <rPh sb="4" eb="6">
      <t>シセツ</t>
    </rPh>
    <rPh sb="6" eb="7">
      <t>トウ</t>
    </rPh>
    <rPh sb="7" eb="9">
      <t>セイビ</t>
    </rPh>
    <rPh sb="9" eb="11">
      <t>キキン</t>
    </rPh>
    <phoneticPr fontId="5"/>
  </si>
  <si>
    <t>新庁舎建設基金</t>
    <rPh sb="0" eb="3">
      <t>シンチョウシャ</t>
    </rPh>
    <rPh sb="3" eb="5">
      <t>ケンセツ</t>
    </rPh>
    <rPh sb="5" eb="7">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</si>
  <si>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</si>
  <si>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</si>
  <si>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</si>
  <si>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</si>
  <si>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</si>
  <si>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</si>
  <si>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</si>
  <si>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</si>
  <si>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</si>
  <si>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</si>
  <si>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</si>
  <si>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（水防事業特別会計）</t>
  </si>
  <si>
    <t>稲敷市農業公社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</si>
  <si>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</si>
  <si>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</si>
  <si>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</si>
  <si>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</si>
  <si>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</si>
  <si>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</si>
  <si>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</si>
  <si>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</si>
  <si>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</si>
  <si>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</si>
  <si>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</si>
  <si>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</si>
  <si>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</si>
  <si>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</si>
  <si>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</si>
  <si>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</si>
  <si>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</si>
  <si>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は令和元年度より2.6ポイント増加し、類似団体平均を1.4ポイント上回っている。これは下水道事業基金の廃止により充当可能財源が減少したことが要因として考えられる。有形固定資産減価償却率は類似団体平均とほぼ同等の数値となっているが，ゆるやかな上昇傾向にある。これは新庁舎建設事業や学校建設事業等の新たな公共施設の取得により有形固定資産減価償却率の低い資産も少なくないが，平成17年に４町村による合併にて当市は誕生したため老朽化した類似施設も多いことが要因と考えられる。今後は，公共施設等総合管理計画及び学校施設長寿命化計画において示されている指針に基づき，公共施設の規模の適正化を図り，将来負担比率と有形固定資産減価償却率のバランスの改善に努めていく。</t>
    <rPh sb="8" eb="10">
      <t>レイワ</t>
    </rPh>
    <rPh sb="10" eb="11">
      <t>ガン</t>
    </rPh>
    <rPh sb="11" eb="13">
      <t>ネンド</t>
    </rPh>
    <rPh sb="22" eb="24">
      <t>ゾウカ</t>
    </rPh>
    <rPh sb="40" eb="42">
      <t>ウワマワ</t>
    </rPh>
    <rPh sb="50" eb="53">
      <t>ゲスイドウ</t>
    </rPh>
    <rPh sb="53" eb="55">
      <t>ジギョウ</t>
    </rPh>
    <rPh sb="55" eb="57">
      <t>キキン</t>
    </rPh>
    <rPh sb="58" eb="60">
      <t>ハイシ</t>
    </rPh>
    <rPh sb="63" eb="65">
      <t>ジュウトウ</t>
    </rPh>
    <rPh sb="65" eb="67">
      <t>カノウ</t>
    </rPh>
    <rPh sb="67" eb="69">
      <t>ザイゲン</t>
    </rPh>
    <rPh sb="70" eb="72">
      <t>ゲンショウ</t>
    </rPh>
    <phoneticPr fontId="5"/>
  </si>
  <si>
    <t>　将来負担比率は令和元年度より2.6ポイント増加し、類似団体平均を1.4ポイント上回っている。これは下水道事業基金の廃止により充当可能財源が減少したことが要因として考えられる。実質公債費比率は類似団体平均よりやや高い水準となり，平成28年度より年々増加している。これは新庁舎建設や合併振興基金に係る合併特例債の元利償還金等が増加したことが要因と考えられる。今後は，さらなる合併特例債，過疎対策事業債及び臨時財政対策債の発行や基金取崩が予想されることから，将来負担比率が急激に上昇しないよう計画的な借入及び基金取崩を行っていく方針である。実質公債費比率についても将来負担比率と同様に急激に上昇しないよう計画的な借入を行っていく。</t>
    <rPh sb="106" eb="107">
      <t>タカ</t>
    </rPh>
    <rPh sb="122" eb="124">
      <t>ネンネン</t>
    </rPh>
    <rPh sb="140" eb="142">
      <t>ガッペイ</t>
    </rPh>
    <rPh sb="142" eb="144">
      <t>シンコウ</t>
    </rPh>
    <rPh sb="144" eb="146">
      <t>キキン</t>
    </rPh>
    <rPh sb="192" eb="194">
      <t>カソ</t>
    </rPh>
    <rPh sb="194" eb="196">
      <t>タイサク</t>
    </rPh>
    <rPh sb="196" eb="199">
      <t>ジギョウサイ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</si>
</sst>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916C-428D-9FDD-883801954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68155</c:v>
                </c:pt>
                <c:pt idx="1">
                  <c:v>60603</c:v>
                </c:pt>
                <c:pt idx="2">
                  <c:v>67326</c:v>
                </c:pt>
                <c:pt idx="3">
                  <c:v>55755</c:v>
                </c:pt>
                <c:pt idx="4">
                  <c:v>74780</c:v>
                </c:pt>
              </c:numCache>
            </c:numRef>
          </c:val>
          <c:smooth val="0"/>
          <c:extLst>
            <c:ext xmlns:c16="http://schemas.microsoft.com/office/drawing/2014/chart" uri="{C3380CC4-5D6E-409C-BE32-E72D297353CC}">
              <c16:uniqueId val="{00000001-916C-428D-9FDD-8838019542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4.75</c:v>
                </c:pt>
                <c:pt idx="1">
                  <c:v>5.34</c:v>
                </c:pt>
                <c:pt idx="2">
                  <c:v>4.7300000000000004</c:v>
                </c:pt>
                <c:pt idx="3">
                  <c:v>4.6900000000000004</c:v>
                </c:pt>
                <c:pt idx="4">
                  <c:v>6.73</c:v>
                </c:pt>
              </c:numCache>
            </c:numRef>
          </c:val>
          <c:extLst>
            <c:ext xmlns:c16="http://schemas.microsoft.com/office/drawing/2014/chart" uri="{C3380CC4-5D6E-409C-BE32-E72D297353CC}">
              <c16:uniqueId val="{00000000-E9F7-4C1C-B80A-5A61F2665A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29.29</c:v>
                </c:pt>
                <c:pt idx="1">
                  <c:v>28.81</c:v>
                </c:pt>
                <c:pt idx="2">
                  <c:v>26.93</c:v>
                </c:pt>
                <c:pt idx="3">
                  <c:v>23.53</c:v>
                </c:pt>
                <c:pt idx="4">
                  <c:v>22.82</c:v>
                </c:pt>
              </c:numCache>
            </c:numRef>
          </c:val>
          <c:extLst>
            <c:ext xmlns:c16="http://schemas.microsoft.com/office/drawing/2014/chart" uri="{C3380CC4-5D6E-409C-BE32-E72D297353CC}">
              <c16:uniqueId val="{00000001-E9F7-4C1C-B80A-5A61F2665A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-0.01</c:v>
                </c:pt>
                <c:pt idx="2">
                  <c:v>-2.4700000000000002</c:v>
                </c:pt>
                <c:pt idx="3">
                  <c:v>-3.54</c:v>
                </c:pt>
                <c:pt idx="4">
                  <c:v>2.25</c:v>
                </c:pt>
              </c:numCache>
            </c:numRef>
          </c:val>
          <c:smooth val="0"/>
          <c:extLst>
            <c:ext xmlns:c16="http://schemas.microsoft.com/office/drawing/2014/chart" uri="{C3380CC4-5D6E-409C-BE32-E72D297353CC}">
              <c16:uniqueId val="{00000002-E9F7-4C1C-B80A-5A61F2665A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#N/A</c:v>
                </c:pt>
                <c:pt idx="3">
                  <c:v>0.4</c:v>
                </c:pt>
                <c:pt idx="4">
                  <c:v>#N/A</c:v>
                </c:pt>
                <c:pt idx="5">
                  <c:v>0.6</c:v>
                </c:pt>
                <c:pt idx="6">
                  <c:v>#N/A</c:v>
                </c:pt>
                <c:pt idx="7">
                  <c:v>0</c:v>
                </c:pt>
                <c:pt idx="8">
                  <c:v>#N/A</c:v>
                </c:pt>
                <c:pt idx="9">
                  <c:v>0</c:v>
                </c:pt>
              </c:numCache>
            </c:numRef>
          </c:val>
          <c:extLst>
            <c:ext xmlns:c16="http://schemas.microsoft.com/office/drawing/2014/chart" uri="{C3380CC4-5D6E-409C-BE32-E72D297353CC}">
              <c16:uniqueId val="{00000000-A61A-460F-94BE-40DA9267C1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A-460F-94BE-40DA9267C196}"/>
            </c:ext>
          </c:extLst>
        </c:ser>
        <c:ser>
          <c:idx val="2"/>
          <c:order val="2"/>
          <c:tx>
            <c:strRef>
              <c:f>データシート!$A$29</c:f>
              <c:strCache>
                <c:ptCount val="1"/>
                <c:pt idx="0">
                  <c:v>稲敷市介護サービス事業特別会計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2-A61A-460F-94BE-40DA9267C196}"/>
            </c:ext>
          </c:extLst>
        </c:ser>
        <c:ser>
          <c:idx val="3"/>
          <c:order val="3"/>
          <c:tx>
            <c:strRef>
              <c:f>データシート!$A$30</c:f>
              <c:strCache>
                <c:ptCount val="1"/>
                <c:pt idx="0">
                  <c:v>稲敷市後期高齢者医療特別会計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0.06</c:v>
                </c:pt>
                <c:pt idx="4">
                  <c:v>#N/A</c:v>
                </c:pt>
                <c:pt idx="5">
                  <c:v>0.06</c:v>
                </c:pt>
                <c:pt idx="6">
                  <c:v>#N/A</c:v>
                </c:pt>
                <c:pt idx="7">
                  <c:v>7.0000000000000007E-2</c:v>
                </c:pt>
                <c:pt idx="8">
                  <c:v>#N/A</c:v>
                </c:pt>
                <c:pt idx="9">
                  <c:v>0.11</c:v>
                </c:pt>
              </c:numCache>
            </c:numRef>
          </c:val>
          <c:extLst>
            <c:ext xmlns:c16="http://schemas.microsoft.com/office/drawing/2014/chart" uri="{C3380CC4-5D6E-409C-BE32-E72D297353CC}">
              <c16:uniqueId val="{00000003-A61A-460F-94BE-40DA9267C196}"/>
            </c:ext>
          </c:extLst>
        </c:ser>
        <c:ser>
          <c:idx val="4"/>
          <c:order val="4"/>
          <c:tx>
            <c:strRef>
              <c:f>データシート!$A$31</c:f>
              <c:strCache>
                <c:ptCount val="1"/>
                <c:pt idx="0">
                  <c:v>稲敷市国民健康保険特別会計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3.11</c:v>
                </c:pt>
                <c:pt idx="2">
                  <c:v>#N/A</c:v>
                </c:pt>
                <c:pt idx="3">
                  <c:v>2.69</c:v>
                </c:pt>
                <c:pt idx="4">
                  <c:v>#N/A</c:v>
                </c:pt>
                <c:pt idx="5">
                  <c:v>0.43</c:v>
                </c:pt>
                <c:pt idx="6">
                  <c:v>#N/A</c:v>
                </c:pt>
                <c:pt idx="7">
                  <c:v>0.72</c:v>
                </c:pt>
                <c:pt idx="8">
                  <c:v>#N/A</c:v>
                </c:pt>
                <c:pt idx="9">
                  <c:v>0.7</c:v>
                </c:pt>
              </c:numCache>
            </c:numRef>
          </c:val>
          <c:extLst>
            <c:ext xmlns:c16="http://schemas.microsoft.com/office/drawing/2014/chart" uri="{C3380CC4-5D6E-409C-BE32-E72D297353CC}">
              <c16:uniqueId val="{00000004-A61A-460F-94BE-40DA9267C196}"/>
            </c:ext>
          </c:extLst>
        </c:ser>
        <c:ser>
          <c:idx val="5"/>
          <c:order val="5"/>
          <c:tx>
            <c:strRef>
              <c:f>データシート!$A$32</c:f>
              <c:strCache>
                <c:ptCount val="1"/>
                <c:pt idx="0">
                  <c:v>稲敷市工業用水道事業会計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0.99</c:v>
                </c:pt>
                <c:pt idx="2">
                  <c:v>#N/A</c:v>
                </c:pt>
                <c:pt idx="3">
                  <c:v>1.03</c:v>
                </c:pt>
                <c:pt idx="4">
                  <c:v>#N/A</c:v>
                </c:pt>
                <c:pt idx="5">
                  <c:v>1.07</c:v>
                </c:pt>
                <c:pt idx="6">
                  <c:v>#N/A</c:v>
                </c:pt>
                <c:pt idx="7">
                  <c:v>1.1100000000000001</c:v>
                </c:pt>
                <c:pt idx="8">
                  <c:v>#N/A</c:v>
                </c:pt>
                <c:pt idx="9">
                  <c:v>1.1100000000000001</c:v>
                </c:pt>
              </c:numCache>
            </c:numRef>
          </c:val>
          <c:extLst>
            <c:ext xmlns:c16="http://schemas.microsoft.com/office/drawing/2014/chart" uri="{C3380CC4-5D6E-409C-BE32-E72D297353CC}">
              <c16:uniqueId val="{00000005-A61A-460F-94BE-40DA9267C196}"/>
            </c:ext>
          </c:extLst>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1.72</c:v>
                </c:pt>
                <c:pt idx="2">
                  <c:v>#N/A</c:v>
                </c:pt>
                <c:pt idx="3">
                  <c:v>1.08</c:v>
                </c:pt>
                <c:pt idx="4">
                  <c:v>#N/A</c:v>
                </c:pt>
                <c:pt idx="5">
                  <c:v>0.72</c:v>
                </c:pt>
                <c:pt idx="6">
                  <c:v>#N/A</c:v>
                </c:pt>
                <c:pt idx="7">
                  <c:v>0.9</c:v>
                </c:pt>
                <c:pt idx="8">
                  <c:v>#N/A</c:v>
                </c:pt>
                <c:pt idx="9">
                  <c:v>1.19</c:v>
                </c:pt>
              </c:numCache>
            </c:numRef>
          </c:val>
          <c:extLst>
            <c:ext xmlns:c16="http://schemas.microsoft.com/office/drawing/2014/chart" uri="{C3380CC4-5D6E-409C-BE32-E72D297353CC}">
              <c16:uniqueId val="{00000006-A61A-460F-94BE-40DA9267C196}"/>
            </c:ext>
          </c:extLst>
        </c:ser>
        <c:ser>
          <c:idx val="7"/>
          <c:order val="7"/>
          <c:tx>
            <c:strRef>
              <c:f>データシート!$A$34</c:f>
              <c:strCache>
                <c:ptCount val="1"/>
                <c:pt idx="0">
                  <c:v>稲敷市下水道事業会計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1.17</c:v>
                </c:pt>
                <c:pt idx="8">
                  <c:v>#N/A</c:v>
                </c:pt>
                <c:pt idx="9">
                  <c:v>1.84</c:v>
                </c:pt>
              </c:numCache>
            </c:numRef>
          </c:val>
          <c:extLst>
            <c:ext xmlns:c16="http://schemas.microsoft.com/office/drawing/2014/chart" uri="{C3380CC4-5D6E-409C-BE32-E72D297353CC}">
              <c16:uniqueId val="{00000007-A61A-460F-94BE-40DA9267C1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4.74</c:v>
                </c:pt>
                <c:pt idx="2">
                  <c:v>#N/A</c:v>
                </c:pt>
                <c:pt idx="3">
                  <c:v>5.33</c:v>
                </c:pt>
                <c:pt idx="4">
                  <c:v>#N/A</c:v>
                </c:pt>
                <c:pt idx="5">
                  <c:v>4.72</c:v>
                </c:pt>
                <c:pt idx="6">
                  <c:v>#N/A</c:v>
                </c:pt>
                <c:pt idx="7">
                  <c:v>4.68</c:v>
                </c:pt>
                <c:pt idx="8">
                  <c:v>#N/A</c:v>
                </c:pt>
                <c:pt idx="9">
                  <c:v>6.72</c:v>
                </c:pt>
              </c:numCache>
            </c:numRef>
          </c:val>
          <c:extLst>
            <c:ext xmlns:c16="http://schemas.microsoft.com/office/drawing/2014/chart" uri="{C3380CC4-5D6E-409C-BE32-E72D297353CC}">
              <c16:uniqueId val="{00000008-A61A-460F-94BE-40DA9267C196}"/>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8.57</c:v>
                </c:pt>
                <c:pt idx="2">
                  <c:v>#N/A</c:v>
                </c:pt>
                <c:pt idx="3">
                  <c:v>9.3000000000000007</c:v>
                </c:pt>
                <c:pt idx="4">
                  <c:v>#N/A</c:v>
                </c:pt>
                <c:pt idx="5">
                  <c:v>9.84</c:v>
                </c:pt>
                <c:pt idx="6">
                  <c:v>#N/A</c:v>
                </c:pt>
                <c:pt idx="7">
                  <c:v>11.25</c:v>
                </c:pt>
                <c:pt idx="8">
                  <c:v>#N/A</c:v>
                </c:pt>
                <c:pt idx="9">
                  <c:v>10.79</c:v>
                </c:pt>
              </c:numCache>
            </c:numRef>
          </c:val>
          <c:extLst>
            <c:ext xmlns:c16="http://schemas.microsoft.com/office/drawing/2014/chart" uri="{C3380CC4-5D6E-409C-BE32-E72D297353CC}">
              <c16:uniqueId val="{00000009-A61A-460F-94BE-40DA9267C1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2070</c:v>
                </c:pt>
                <c:pt idx="5">
                  <c:v>2232</c:v>
                </c:pt>
                <c:pt idx="8">
                  <c:v>2382</c:v>
                </c:pt>
                <c:pt idx="11">
                  <c:v>2498</c:v>
                </c:pt>
                <c:pt idx="14">
                  <c:v>2540</c:v>
                </c:pt>
              </c:numCache>
            </c:numRef>
          </c:val>
          <c:extLst>
            <c:ext xmlns:c16="http://schemas.microsoft.com/office/drawing/2014/chart" uri="{C3380CC4-5D6E-409C-BE32-E72D297353CC}">
              <c16:uniqueId val="{00000000-0B08-4D12-AECE-95E9CEB995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08-4D12-AECE-95E9CEB995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36</c:v>
                </c:pt>
                <c:pt idx="3">
                  <c:v>20</c:v>
                </c:pt>
                <c:pt idx="6">
                  <c:v>5</c:v>
                </c:pt>
                <c:pt idx="9">
                  <c:v>2</c:v>
                </c:pt>
                <c:pt idx="12">
                  <c:v>1</c:v>
                </c:pt>
              </c:numCache>
            </c:numRef>
          </c:val>
          <c:extLst>
            <c:ext xmlns:c16="http://schemas.microsoft.com/office/drawing/2014/chart" uri="{C3380CC4-5D6E-409C-BE32-E72D297353CC}">
              <c16:uniqueId val="{00000002-0B08-4D12-AECE-95E9CEB995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114</c:v>
                </c:pt>
                <c:pt idx="6">
                  <c:v>117</c:v>
                </c:pt>
                <c:pt idx="9">
                  <c:v>85</c:v>
                </c:pt>
                <c:pt idx="12">
                  <c:v>82</c:v>
                </c:pt>
              </c:numCache>
            </c:numRef>
          </c:val>
          <c:extLst>
            <c:ext xmlns:c16="http://schemas.microsoft.com/office/drawing/2014/chart" uri="{C3380CC4-5D6E-409C-BE32-E72D297353CC}">
              <c16:uniqueId val="{00000003-0B08-4D12-AECE-95E9CEB995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958</c:v>
                </c:pt>
                <c:pt idx="3">
                  <c:v>983</c:v>
                </c:pt>
                <c:pt idx="6">
                  <c:v>1024</c:v>
                </c:pt>
                <c:pt idx="9">
                  <c:v>923</c:v>
                </c:pt>
                <c:pt idx="12">
                  <c:v>956</c:v>
                </c:pt>
              </c:numCache>
            </c:numRef>
          </c:val>
          <c:extLst>
            <c:ext xmlns:c16="http://schemas.microsoft.com/office/drawing/2014/chart" uri="{C3380CC4-5D6E-409C-BE32-E72D297353CC}">
              <c16:uniqueId val="{00000004-0B08-4D12-AECE-95E9CEB995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08-4D12-AECE-95E9CEB995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08-4D12-AECE-95E9CEB995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1793</c:v>
                </c:pt>
                <c:pt idx="3">
                  <c:v>2005</c:v>
                </c:pt>
                <c:pt idx="6">
                  <c:v>2249</c:v>
                </c:pt>
                <c:pt idx="9">
                  <c:v>2388</c:v>
                </c:pt>
                <c:pt idx="12">
                  <c:v>2486</c:v>
                </c:pt>
              </c:numCache>
            </c:numRef>
          </c:val>
          <c:extLst>
            <c:ext xmlns:c16="http://schemas.microsoft.com/office/drawing/2014/chart" uri="{C3380CC4-5D6E-409C-BE32-E72D297353CC}">
              <c16:uniqueId val="{00000007-0B08-4D12-AECE-95E9CEB995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839</c:v>
                </c:pt>
                <c:pt idx="2">
                  <c:v>#N/A</c:v>
                </c:pt>
                <c:pt idx="3">
                  <c:v>#N/A</c:v>
                </c:pt>
                <c:pt idx="4">
                  <c:v>890</c:v>
                </c:pt>
                <c:pt idx="5">
                  <c:v>#N/A</c:v>
                </c:pt>
                <c:pt idx="6">
                  <c:v>#N/A</c:v>
                </c:pt>
                <c:pt idx="7">
                  <c:v>1013</c:v>
                </c:pt>
                <c:pt idx="8">
                  <c:v>#N/A</c:v>
                </c:pt>
                <c:pt idx="9">
                  <c:v>#N/A</c:v>
                </c:pt>
                <c:pt idx="10">
                  <c:v>900</c:v>
                </c:pt>
                <c:pt idx="11">
                  <c:v>#N/A</c:v>
                </c:pt>
                <c:pt idx="12">
                  <c:v>#N/A</c:v>
                </c:pt>
                <c:pt idx="13">
                  <c:v>985</c:v>
                </c:pt>
                <c:pt idx="14">
                  <c:v>#N/A</c:v>
                </c:pt>
              </c:numCache>
            </c:numRef>
          </c:val>
          <c:smooth val="0"/>
          <c:extLst>
            <c:ext xmlns:c16="http://schemas.microsoft.com/office/drawing/2014/chart" uri="{C3380CC4-5D6E-409C-BE32-E72D297353CC}">
              <c16:uniqueId val="{00000008-0B08-4D12-AECE-95E9CEB995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26911</c:v>
                </c:pt>
                <c:pt idx="5">
                  <c:v>26758</c:v>
                </c:pt>
                <c:pt idx="8">
                  <c:v>26506</c:v>
                </c:pt>
                <c:pt idx="11">
                  <c:v>25956</c:v>
                </c:pt>
                <c:pt idx="14">
                  <c:v>25793</c:v>
                </c:pt>
              </c:numCache>
            </c:numRef>
          </c:val>
          <c:extLst>
            <c:ext xmlns:c16="http://schemas.microsoft.com/office/drawing/2014/chart" uri="{C3380CC4-5D6E-409C-BE32-E72D297353CC}">
              <c16:uniqueId val="{00000000-1482-439B-A865-EA98D861E5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283</c:v>
                </c:pt>
                <c:pt idx="5">
                  <c:v>279</c:v>
                </c:pt>
                <c:pt idx="8">
                  <c:v>261</c:v>
                </c:pt>
                <c:pt idx="11">
                  <c:v>243</c:v>
                </c:pt>
                <c:pt idx="14">
                  <c:v>220</c:v>
                </c:pt>
              </c:numCache>
            </c:numRef>
          </c:val>
          <c:extLst>
            <c:ext xmlns:c16="http://schemas.microsoft.com/office/drawing/2014/chart" uri="{C3380CC4-5D6E-409C-BE32-E72D297353CC}">
              <c16:uniqueId val="{00000001-1482-439B-A865-EA98D861E5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14464</c:v>
                </c:pt>
                <c:pt idx="5">
                  <c:v>14812</c:v>
                </c:pt>
                <c:pt idx="8">
                  <c:v>14703</c:v>
                </c:pt>
                <c:pt idx="11">
                  <c:v>13763</c:v>
                </c:pt>
                <c:pt idx="14">
                  <c:v>12736</c:v>
                </c:pt>
              </c:numCache>
            </c:numRef>
          </c:val>
          <c:extLst>
            <c:ext xmlns:c16="http://schemas.microsoft.com/office/drawing/2014/chart" uri="{C3380CC4-5D6E-409C-BE32-E72D297353CC}">
              <c16:uniqueId val="{00000002-1482-439B-A865-EA98D861E5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2-439B-A865-EA98D861E5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82-439B-A865-EA98D861E5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1482-439B-A865-EA98D861E5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3897</c:v>
                </c:pt>
                <c:pt idx="3">
                  <c:v>3828</c:v>
                </c:pt>
                <c:pt idx="6">
                  <c:v>3812</c:v>
                </c:pt>
                <c:pt idx="9">
                  <c:v>3799</c:v>
                </c:pt>
                <c:pt idx="12">
                  <c:v>3737</c:v>
                </c:pt>
              </c:numCache>
            </c:numRef>
          </c:val>
          <c:extLst>
            <c:ext xmlns:c16="http://schemas.microsoft.com/office/drawing/2014/chart" uri="{C3380CC4-5D6E-409C-BE32-E72D297353CC}">
              <c16:uniqueId val="{00000006-1482-439B-A865-EA98D861E5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734</c:v>
                </c:pt>
                <c:pt idx="3">
                  <c:v>634</c:v>
                </c:pt>
                <c:pt idx="6">
                  <c:v>534</c:v>
                </c:pt>
                <c:pt idx="9">
                  <c:v>467</c:v>
                </c:pt>
                <c:pt idx="12">
                  <c:v>442</c:v>
                </c:pt>
              </c:numCache>
            </c:numRef>
          </c:val>
          <c:extLst>
            <c:ext xmlns:c16="http://schemas.microsoft.com/office/drawing/2014/chart" uri="{C3380CC4-5D6E-409C-BE32-E72D297353CC}">
              <c16:uniqueId val="{00000007-1482-439B-A865-EA98D861E5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13983</c:v>
                </c:pt>
                <c:pt idx="3">
                  <c:v>13578</c:v>
                </c:pt>
                <c:pt idx="6">
                  <c:v>13129</c:v>
                </c:pt>
                <c:pt idx="9">
                  <c:v>12090</c:v>
                </c:pt>
                <c:pt idx="12">
                  <c:v>10959</c:v>
                </c:pt>
              </c:numCache>
            </c:numRef>
          </c:val>
          <c:extLst>
            <c:ext xmlns:c16="http://schemas.microsoft.com/office/drawing/2014/chart" uri="{C3380CC4-5D6E-409C-BE32-E72D297353CC}">
              <c16:uniqueId val="{00000008-1482-439B-A865-EA98D861E5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c:v>
                </c:pt>
                <c:pt idx="3">
                  <c:v>8</c:v>
                </c:pt>
                <c:pt idx="6">
                  <c:v>3</c:v>
                </c:pt>
                <c:pt idx="9">
                  <c:v>1</c:v>
                </c:pt>
                <c:pt idx="12">
                  <c:v>0</c:v>
                </c:pt>
              </c:numCache>
            </c:numRef>
          </c:val>
          <c:extLst>
            <c:ext xmlns:c16="http://schemas.microsoft.com/office/drawing/2014/chart" uri="{C3380CC4-5D6E-409C-BE32-E72D297353CC}">
              <c16:uniqueId val="{00000009-1482-439B-A865-EA98D861E5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25126</c:v>
                </c:pt>
                <c:pt idx="3">
                  <c:v>25257</c:v>
                </c:pt>
                <c:pt idx="6">
                  <c:v>25331</c:v>
                </c:pt>
                <c:pt idx="9">
                  <c:v>25013</c:v>
                </c:pt>
                <c:pt idx="12">
                  <c:v>25359</c:v>
                </c:pt>
              </c:numCache>
            </c:numRef>
          </c:val>
          <c:extLst>
            <c:ext xmlns:c16="http://schemas.microsoft.com/office/drawing/2014/chart" uri="{C3380CC4-5D6E-409C-BE32-E72D297353CC}">
              <c16:uniqueId val="{0000000A-1482-439B-A865-EA98D861E5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2112</c:v>
                </c:pt>
                <c:pt idx="2">
                  <c:v>#N/A</c:v>
                </c:pt>
                <c:pt idx="3">
                  <c:v>#N/A</c:v>
                </c:pt>
                <c:pt idx="4">
                  <c:v>1456</c:v>
                </c:pt>
                <c:pt idx="5">
                  <c:v>#N/A</c:v>
                </c:pt>
                <c:pt idx="6">
                  <c:v>#N/A</c:v>
                </c:pt>
                <c:pt idx="7">
                  <c:v>1340</c:v>
                </c:pt>
                <c:pt idx="8">
                  <c:v>#N/A</c:v>
                </c:pt>
                <c:pt idx="9">
                  <c:v>#N/A</c:v>
                </c:pt>
                <c:pt idx="10">
                  <c:v>1409</c:v>
                </c:pt>
                <c:pt idx="11">
                  <c:v>#N/A</c:v>
                </c:pt>
                <c:pt idx="12">
                  <c:v>#N/A</c:v>
                </c:pt>
                <c:pt idx="13">
                  <c:v>1749</c:v>
                </c:pt>
                <c:pt idx="14">
                  <c:v>#N/A</c:v>
                </c:pt>
              </c:numCache>
            </c:numRef>
          </c:val>
          <c:smooth val="0"/>
          <c:extLst>
            <c:ext xmlns:c16="http://schemas.microsoft.com/office/drawing/2014/chart" uri="{C3380CC4-5D6E-409C-BE32-E72D297353CC}">
              <c16:uniqueId val="{0000000B-1482-439B-A865-EA98D861E5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3515</c:v>
                </c:pt>
                <c:pt idx="1">
                  <c:v>3062</c:v>
                </c:pt>
                <c:pt idx="2">
                  <c:v>3069</c:v>
                </c:pt>
              </c:numCache>
            </c:numRef>
          </c:val>
          <c:extLst>
            <c:ext xmlns:c16="http://schemas.microsoft.com/office/drawing/2014/chart" uri="{C3380CC4-5D6E-409C-BE32-E72D297353CC}">
              <c16:uniqueId val="{00000000-600A-41DE-B9F9-D890EAD3DD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1867</c:v>
                </c:pt>
                <c:pt idx="1">
                  <c:v>1870</c:v>
                </c:pt>
                <c:pt idx="2">
                  <c:v>1933</c:v>
                </c:pt>
              </c:numCache>
            </c:numRef>
          </c:val>
          <c:extLst>
            <c:ext xmlns:c16="http://schemas.microsoft.com/office/drawing/2014/chart" uri="{C3380CC4-5D6E-409C-BE32-E72D297353CC}">
              <c16:uniqueId val="{00000001-600A-41DE-B9F9-D890EAD3DD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8239</c:v>
                </c:pt>
                <c:pt idx="1">
                  <c:v>7689</c:v>
                </c:pt>
                <c:pt idx="2">
                  <c:v>7557</c:v>
                </c:pt>
              </c:numCache>
            </c:numRef>
          </c:val>
          <c:extLst>
            <c:ext xmlns:c16="http://schemas.microsoft.com/office/drawing/2014/chart" uri="{C3380CC4-5D6E-409C-BE32-E72D297353CC}">
              <c16:uniqueId val="{00000002-600A-41DE-B9F9-D890EAD3DD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{810205EC-23E3-4FB1-97D6-1CD4C12F87EE}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C1B-48DC-B4D4-1B80ED7C12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{FAB3E8A7-BCD8-4E3B-943D-34DD9E1B40D3}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1B-48DC-B4D4-1B80ED7C12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{85A88825-2837-4531-87DB-F8EBBA06E377}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1B-48DC-B4D4-1B80ED7C12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{FBDE453D-6663-46C4-ACC2-B2605467F4D2}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1B-48DC-B4D4-1B80ED7C12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{93CB350A-AEDA-47EC-A700-54AC1CE5DB28}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1B-48DC-B4D4-1B80ED7C12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{C3343A0E-A190-48F3-AE6D-40729D089CAD}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C1B-48DC-B4D4-1B80ED7C12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{FEAA83D0-66CC-4862-91CC-F8BF0F2051C7}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C1B-48DC-B4D4-1B80ED7C12F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{AE5D5E8F-4C1E-42FA-B1DB-497AFD789FD3}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C1B-48DC-B4D4-1B80ED7C12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{39D72A24-6903-4713-B236-E91C197F810A}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C1B-48DC-B4D4-1B80ED7C12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51.5</c:v>
                </c:pt>
                <c:pt idx="16">
                  <c:v>52.9</c:v>
                </c:pt>
                <c:pt idx="24">
                  <c:v>54.4</c:v>
                </c:pt>
                <c:pt idx="32">
                  <c:v>55</c:v>
                </c:pt>
              </c:numCache>
            </c:numRef>
          </c:xVal>
          <c:yVal>
            <c:numRef>
              <c:f>公会計指標分析・財政指標組合せ分析表!$BP$51:$DC$51</c:f>
              <c:numCache>
                <c:formatCode>#,##0.0;"▲ "#,##0.0</c:formatCode>
                <c:ptCount val="40"/>
                <c:pt idx="0">
                  <c:v>19</c:v>
                </c:pt>
                <c:pt idx="8">
                  <c:v>13.3</c:v>
                </c:pt>
                <c:pt idx="16">
                  <c:v>12.4</c:v>
                </c:pt>
                <c:pt idx="24">
                  <c:v>13.3</c:v>
                </c:pt>
                <c:pt idx="32">
                  <c:v>15.9</c:v>
                </c:pt>
              </c:numCache>
            </c:numRef>
          </c:yVal>
          <c:smooth val="0"/>
          <c:extLst>
            <c:ext xmlns:c16="http://schemas.microsoft.com/office/drawing/2014/chart" uri="{C3380CC4-5D6E-409C-BE32-E72D297353CC}">
              <c16:uniqueId val="{00000009-FC1B-48DC-B4D4-1B80ED7C12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{A3F3A14F-5860-415D-B820-4D5B91CB57E6}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C1B-48DC-B4D4-1B80ED7C12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{637BEC77-B111-4764-9B4A-D3BB9A48F6E6}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1B-48DC-B4D4-1B80ED7C12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{3E6621FD-9653-4DA5-983E-31370AB20698}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1B-48DC-B4D4-1B80ED7C12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{5AF66A0F-14CD-4DAA-A243-F17B95E60912}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1B-48DC-B4D4-1B80ED7C12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{14914DF4-6AB7-47A7-9C85-A33D23BD4614}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1B-48DC-B4D4-1B80ED7C12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{0A0A1554-32F4-4B9D-8D84-54667C6042F9}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C1B-48DC-B4D4-1B80ED7C12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{4AD29305-053C-454E-8EFF-659690820625}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C1B-48DC-B4D4-1B80ED7C12F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{3F7FCC53-FA42-4441-9965-29F0AF1B97C2}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C1B-48DC-B4D4-1B80ED7C12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{88ED545B-3DC0-4E7D-87CF-6DF91354B1E3}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C1B-48DC-B4D4-1B80ED7C12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FC1B-48DC-B4D4-1B80ED7C12F3}"/>
            </c:ext>
          </c:extLst>
        </c:ser>
        <c:dLbls>
          <c:showLegendKey val="0"/>
          <c:showVal val="1"/>
          <c:showCatName val="0"/>
          <c:showSerName val="0"/>
          <c:showPercent val="0"/>
          <c:showBubbleSize val="0"/>
        </c:dLbls>
        <c:axId val="46179840"/>
        <c:axId val="46181760"/>
      </c:scatterChart>
      <c:valAx>
        <c:axId val="46179840"/>
        <c:scaling>
          <c:orientation val="maxMin"/>
          <c:max val="60"/>
          <c:min val="4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{67BB89EC-4BF3-4B43-83F0-51D5F067A58F}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8F9-485D-BE90-D44818F2A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{C1FFF798-4A4B-4134-8CB1-492218FB48C1}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9-485D-BE90-D44818F2A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{3AF85B91-600E-49D8-9366-58C839BEE7AC}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9-485D-BE90-D44818F2A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{A98CC619-5D71-457F-B33F-D3F931E834EE}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9-485D-BE90-D44818F2A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{32002CD9-75D2-4AD5-B53A-ED219A24CABB}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9-485D-BE90-D44818F2A5D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{335AB0E9-0355-4985-A98C-8B90945C5318}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8F9-485D-BE90-D44818F2A5D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{A114EEC0-5B80-4E81-B5DE-AA3621E8F015}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8F9-485D-BE90-D44818F2A5D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{76FBB21A-AC3A-4B52-9DB9-8479177E35CF}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8F9-485D-BE90-D44818F2A5D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{AE1151F7-F1DC-4876-80AD-C7C1F75CE941}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8F9-485D-BE90-D44818F2A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7.5</c:v>
                </c:pt>
                <c:pt idx="16">
                  <c:v>8.3000000000000007</c:v>
                </c:pt>
                <c:pt idx="24">
                  <c:v>8.6999999999999993</c:v>
                </c:pt>
                <c:pt idx="32">
                  <c:v>8.9</c:v>
                </c:pt>
              </c:numCache>
            </c:numRef>
          </c:xVal>
          <c:yVal>
            <c:numRef>
              <c:f>公会計指標分析・財政指標組合せ分析表!$BP$73:$DC$73</c:f>
              <c:numCache>
                <c:formatCode>#,##0.0;"▲ "#,##0.0</c:formatCode>
                <c:ptCount val="40"/>
                <c:pt idx="0">
                  <c:v>19</c:v>
                </c:pt>
                <c:pt idx="8">
                  <c:v>13.3</c:v>
                </c:pt>
                <c:pt idx="16">
                  <c:v>12.4</c:v>
                </c:pt>
                <c:pt idx="24">
                  <c:v>13.3</c:v>
                </c:pt>
                <c:pt idx="32">
                  <c:v>15.9</c:v>
                </c:pt>
              </c:numCache>
            </c:numRef>
          </c:yVal>
          <c:smooth val="0"/>
          <c:extLst>
            <c:ext xmlns:c16="http://schemas.microsoft.com/office/drawing/2014/chart" uri="{C3380CC4-5D6E-409C-BE32-E72D297353CC}">
              <c16:uniqueId val="{00000009-08F9-485D-BE90-D44818F2A5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{2A260006-2C58-42FC-BEB7-96DC7FB74837}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8F9-485D-BE90-D44818F2A5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{EC3B8B2F-C3C7-4627-9B45-6F8B7F1B8896}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9-485D-BE90-D44818F2A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{769BA675-7351-45F1-9FAC-A7CC7A3FD9EB}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9-485D-BE90-D44818F2A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{88147D7E-FE18-4404-BEC4-0378AED05149}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9-485D-BE90-D44818F2A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{42CBBE58-B2D5-44FC-B962-4CA3CCB85B93}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9-485D-BE90-D44818F2A5D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{0A0CBEBF-6268-43D2-B5D3-DAC208032E55}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8F9-485D-BE90-D44818F2A5DE}"/>
                </c:ext>
              </c:extLst>
            </c:dLbl>
            <c:dLbl>
              <c:idx val="16"/>
              <c:layout>
                <c:manualLayout>
                  <c:x val="0"/>
                  <c:y val="6.328485307625759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{4F5D7CA6-6545-4AFA-8AC4-B81CA56352A2}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8F9-485D-BE90-D44818F2A5DE}"/>
                </c:ext>
              </c:extLst>
            </c:dLbl>
            <c:dLbl>
              <c:idx val="24"/>
              <c:layout>
                <c:manualLayout>
                  <c:x val="0"/>
                  <c:y val="2.7708956803413217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{22CB0B26-F1E4-4993-A488-185D2A24C495}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8F9-485D-BE90-D44818F2A5DE}"/>
                </c:ext>
              </c:extLst>
            </c:dLbl>
            <c:dLbl>
              <c:idx val="32"/>
              <c:layout>
                <c:manualLayout>
                  <c:x val="0"/>
                  <c:y val="-9.099038500397628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{31A9A091-F18C-4725-A291-78219BEFB873}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8F9-485D-BE90-D44818F2A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08F9-485D-BE90-D44818F2A5DE}"/>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実質公債費比率の分子については，前年度から</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百万円の増加となった。要因としては，臨時財政対策債及び合併特例債に係る元利償還金の増加が、災害復旧費等に係る基準財政需要額の増加を上回ったことがあげられる。</a:t>
          </a:r>
        </a:p>
        <a:p>
          <a:r>
            <a:rPr kumimoji="1" lang="ja-JP" altLang="en-US" sz="1400">
              <a:latin typeface="ＭＳ ゴシック" pitchFamily="49" charset="-128"/>
              <a:ea typeface="ＭＳ ゴシック" pitchFamily="49" charset="-128"/>
            </a:rPr>
            <a:t>今後は，合併特例債等の交付税算入率が高い地方債の借入を中心に行い，実質公債費比率が急激に上昇しないよう計画的に借り入れを行っていく。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将来負担額は、公営企業債等の減少が主な要因となり、前年から</a:t>
          </a:r>
          <a:r>
            <a:rPr kumimoji="1" lang="en-US" altLang="ja-JP" sz="1400">
              <a:latin typeface="ＭＳ ゴシック" pitchFamily="49" charset="-128"/>
              <a:ea typeface="ＭＳ ゴシック" pitchFamily="49" charset="-128"/>
            </a:rPr>
            <a:t>873</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充当可能財源等については、下水道事業基金の皆減による充当可能基金の減少等により、前年度から</a:t>
          </a:r>
          <a:r>
            <a:rPr kumimoji="1" lang="en-US" altLang="ja-JP" sz="1400">
              <a:latin typeface="ＭＳ ゴシック" pitchFamily="49" charset="-128"/>
              <a:ea typeface="ＭＳ ゴシック" pitchFamily="49" charset="-128"/>
            </a:rPr>
            <a:t>1,213</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将来負担額及び充当可能財源等がともに減少しているが、将来負担額の減少が下回っているため、将来負担比率の分子は前年度から</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今後については、合併特例債や臨時財政対策債の発行が予定されているとともに、財政調整基金をはじめとする充当可能基金の取り崩しが見込まれるため、将来負担比率が増加していくと予想される。急激な上昇が生じないよう償還期間を長期間にするなど、計画的な借入を行っ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百万円、「企業立地促進及び創業支援事業」に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百万円積み立てた一方、「下水道事業基金」から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中長期的には、地方債の元利償還金等のための取崩し額が増加していくことにより、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公共公用施設等整備基金：公共公用及び学校施設整備の推進。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ふるさと応援基金：ふるさと稲敷市を応援する人々から寄附された寄附金を適正に管理運用する。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子育て応援基金：安心して子育てが出来る環境づくりの推進及び子どもたちの健やかな成長に資するための事業に要する経費に充てる。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下水道事業基金：下水道事業の地方公営企業法適用に伴い、下水道事業会計への補助金等に充てるため、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新庁舎建設基金：新庁舎建設事業の際に起債した地方債の元利償還金に充てるため、減少していく見込み。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公共施設管理計画において今後実施が予定されている施設の大規模改修や、年々大規模化する災害発生等に備え、毎年度計画的に積み立てを行ってきたものの、平成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年度においては、コロナ禍の影響による事業縮小等もあり、取崩しは行わず、運用益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百万円となっており、運用益及び決算剰余金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年度に地方債償還額がピークを迎える見込であり、それに備えて毎年度計画的に積み立てを行う予定である。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有形固定資産減価償却率は，類似団体平均とほぼ同等となっているが，平成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ゆるやかな上昇傾向にある。これは新庁舎建設事業や学校建設事業等の新たな公共施設の取得により，有形固定資産減価償却費率の低い資産も少なくないが，合併４町村に老朽化した類似施設が多いことが要因と考えられる。今後は公共施設等総合管理計画及び学校施設長寿命化計画に基づき，施設の統廃合や建替えを含む施設の適正な機能の確保と，効率的な管理運営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68" name="有形固定資産減価償却率平均値テキスト"/>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9" name="楕円 78"/>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0"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72771</xdr:rowOff>
    </xdr:from>
    <xdr:to>
      <xdr:col>19</xdr:col>
      <xdr:colOff>187325</xdr:colOff>
      <xdr:row>29</xdr:row>
      <xdr:rowOff>2921</xdr:rowOff>
    </xdr:to>
    <xdr:sp macro="" textlink="">
      <xdr:nvSpPr>
        <xdr:cNvPr id="81" name="楕円 80"/>
        <xdr:cNvSpPr/>
      </xdr:nvSpPr>
      <xdr:spPr>
        <a:xfrm>
          <a:off x="4000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123571</xdr:rowOff>
    </xdr:from>
    <xdr:to>
      <xdr:col>23</xdr:col>
      <xdr:colOff>85725</xdr:colOff>
      <xdr:row>28</xdr:row>
      <xdr:rowOff>136525</xdr:rowOff>
    </xdr:to>
    <xdr:cxnSp macro="">
      <xdr:nvCxnSpPr>
        <xdr:cNvPr id="82" name="直線コネクタ 81"/>
        <xdr:cNvCxnSpPr/>
      </xdr:nvCxnSpPr>
      <xdr:spPr>
        <a:xfrm>
          <a:off x="4051300" y="5695696"/>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40386</xdr:rowOff>
    </xdr:from>
    <xdr:to>
      <xdr:col>15</xdr:col>
      <xdr:colOff>187325</xdr:colOff>
      <xdr:row>28</xdr:row>
      <xdr:rowOff>141986</xdr:rowOff>
    </xdr:to>
    <xdr:sp macro="" textlink="">
      <xdr:nvSpPr>
        <xdr:cNvPr id="83" name="楕円 82"/>
        <xdr:cNvSpPr/>
      </xdr:nvSpPr>
      <xdr:spPr>
        <a:xfrm>
          <a:off x="3238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91186</xdr:rowOff>
    </xdr:from>
    <xdr:to>
      <xdr:col>19</xdr:col>
      <xdr:colOff>136525</xdr:colOff>
      <xdr:row>28</xdr:row>
      <xdr:rowOff>123571</xdr:rowOff>
    </xdr:to>
    <xdr:cxnSp macro="">
      <xdr:nvCxnSpPr>
        <xdr:cNvPr id="84" name="直線コネクタ 83"/>
        <xdr:cNvCxnSpPr/>
      </xdr:nvCxnSpPr>
      <xdr:spPr>
        <a:xfrm>
          <a:off x="3289300" y="566331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10160</xdr:rowOff>
    </xdr:from>
    <xdr:to>
      <xdr:col>11</xdr:col>
      <xdr:colOff>187325</xdr:colOff>
      <xdr:row>28</xdr:row>
      <xdr:rowOff>111760</xdr:rowOff>
    </xdr:to>
    <xdr:sp macro="" textlink="">
      <xdr:nvSpPr>
        <xdr:cNvPr id="85" name="楕円 84"/>
        <xdr:cNvSpPr/>
      </xdr:nvSpPr>
      <xdr:spPr>
        <a:xfrm>
          <a:off x="2476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60960</xdr:rowOff>
    </xdr:from>
    <xdr:to>
      <xdr:col>15</xdr:col>
      <xdr:colOff>136525</xdr:colOff>
      <xdr:row>28</xdr:row>
      <xdr:rowOff>91186</xdr:rowOff>
    </xdr:to>
    <xdr:cxnSp macro="">
      <xdr:nvCxnSpPr>
        <xdr:cNvPr id="86" name="直線コネクタ 85"/>
        <xdr:cNvCxnSpPr/>
      </xdr:nvCxnSpPr>
      <xdr:spPr>
        <a:xfrm>
          <a:off x="2527300" y="563308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87" name="楕円 86"/>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60960</xdr:rowOff>
    </xdr:to>
    <xdr:cxnSp macro="">
      <xdr:nvCxnSpPr>
        <xdr:cNvPr id="88" name="直線コネクタ 87"/>
        <xdr:cNvCxnSpPr/>
      </xdr:nvCxnSpPr>
      <xdr:spPr>
        <a:xfrm>
          <a:off x="1765300" y="56007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89"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90" name="n_2aveValue有形固定資産減価償却率"/>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92" name="n_4aveValue有形固定資産減価償却率"/>
        <xdr:cNvSpPr txBox="1"/>
      </xdr:nvSpPr>
      <xdr:spPr>
        <a:xfrm>
          <a:off x="1562744" y="572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19448</xdr:rowOff>
    </xdr:from>
    <xdr:ext cx="405111" cy="259045"/>
    <xdr:sp macro="" textlink="">
      <xdr:nvSpPr>
        <xdr:cNvPr id="93" name="n_1mainValue有形固定資産減価償却率"/>
        <xdr:cNvSpPr txBox="1"/>
      </xdr:nvSpPr>
      <xdr:spPr>
        <a:xfrm>
          <a:off x="38360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158513</xdr:rowOff>
    </xdr:from>
    <xdr:ext cx="405111" cy="259045"/>
    <xdr:sp macro="" textlink="">
      <xdr:nvSpPr>
        <xdr:cNvPr id="94" name="n_2mainValue有形固定資産減価償却率"/>
        <xdr:cNvSpPr txBox="1"/>
      </xdr:nvSpPr>
      <xdr:spPr>
        <a:xfrm>
          <a:off x="3086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128287</xdr:rowOff>
    </xdr:from>
    <xdr:ext cx="405111" cy="259045"/>
    <xdr:sp macro="" textlink="">
      <xdr:nvSpPr>
        <xdr:cNvPr id="95" name="n_3mainValue有形固定資産減価償却率"/>
        <xdr:cNvSpPr txBox="1"/>
      </xdr:nvSpPr>
      <xdr:spPr>
        <a:xfrm>
          <a:off x="2324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96" name="n_4mainValue有形固定資産減価償却率"/>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債務償還比率は，令和元年度から</a:t>
          </a:r>
          <a:r>
            <a:rPr kumimoji="1" lang="en-US" altLang="ja-JP" sz="1100">
              <a:latin typeface="ＭＳ Ｐゴシック" panose="020B0600070205080204" pitchFamily="50" charset="-128"/>
              <a:ea typeface="ＭＳ Ｐゴシック" panose="020B0600070205080204" pitchFamily="50" charset="-128"/>
            </a:rPr>
            <a:t>144.5</a:t>
          </a:r>
          <a:r>
            <a:rPr kumimoji="1" lang="ja-JP" altLang="en-US" sz="1100">
              <a:latin typeface="ＭＳ Ｐゴシック" panose="020B0600070205080204" pitchFamily="50" charset="-128"/>
              <a:ea typeface="ＭＳ Ｐゴシック" panose="020B0600070205080204" pitchFamily="50" charset="-128"/>
            </a:rPr>
            <a:t>％減少し，類似団体平均とほぼ同等の数値となった。これは経常収入において地方消費税交付金や地方交付税が増加し，経常支出において補助費等や繰出金が減少したことが要因と考えられる。今後も引き続き，経常的経費の精査や，将来負担の削減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53839</xdr:rowOff>
    </xdr:from>
    <xdr:to>
      <xdr:col>76</xdr:col>
      <xdr:colOff>73025</xdr:colOff>
      <xdr:row>29</xdr:row>
      <xdr:rowOff>155439</xdr:rowOff>
    </xdr:to>
    <xdr:sp macro="" textlink="">
      <xdr:nvSpPr>
        <xdr:cNvPr id="144" name="楕円 143"/>
        <xdr:cNvSpPr/>
      </xdr:nvSpPr>
      <xdr:spPr>
        <a:xfrm>
          <a:off x="14744700" y="57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32266</xdr:rowOff>
    </xdr:from>
    <xdr:ext cx="469744" cy="259045"/>
    <xdr:sp macro="" textlink="">
      <xdr:nvSpPr>
        <xdr:cNvPr id="145" name="債務償還比率該当値テキスト"/>
        <xdr:cNvSpPr txBox="1"/>
      </xdr:nvSpPr>
      <xdr:spPr>
        <a:xfrm>
          <a:off x="14846300" y="57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105228</xdr:rowOff>
    </xdr:from>
    <xdr:to>
      <xdr:col>72</xdr:col>
      <xdr:colOff>123825</xdr:colOff>
      <xdr:row>31</xdr:row>
      <xdr:rowOff>35378</xdr:rowOff>
    </xdr:to>
    <xdr:sp macro="" textlink="">
      <xdr:nvSpPr>
        <xdr:cNvPr id="146" name="楕円 145"/>
        <xdr:cNvSpPr/>
      </xdr:nvSpPr>
      <xdr:spPr>
        <a:xfrm>
          <a:off x="14033500" y="6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104639</xdr:rowOff>
    </xdr:from>
    <xdr:to>
      <xdr:col>76</xdr:col>
      <xdr:colOff>22225</xdr:colOff>
      <xdr:row>30</xdr:row>
      <xdr:rowOff>156028</xdr:rowOff>
    </xdr:to>
    <xdr:cxnSp macro="">
      <xdr:nvCxnSpPr>
        <xdr:cNvPr id="147" name="直線コネクタ 146"/>
        <xdr:cNvCxnSpPr/>
      </xdr:nvCxnSpPr>
      <xdr:spPr>
        <a:xfrm flipV="1">
          <a:off x="14084300" y="5848214"/>
          <a:ext cx="711200" cy="2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49095</xdr:rowOff>
    </xdr:from>
    <xdr:to>
      <xdr:col>68</xdr:col>
      <xdr:colOff>123825</xdr:colOff>
      <xdr:row>30</xdr:row>
      <xdr:rowOff>150695</xdr:rowOff>
    </xdr:to>
    <xdr:sp macro="" textlink="">
      <xdr:nvSpPr>
        <xdr:cNvPr id="148" name="楕円 147"/>
        <xdr:cNvSpPr/>
      </xdr:nvSpPr>
      <xdr:spPr>
        <a:xfrm>
          <a:off x="13271500" y="59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99895</xdr:rowOff>
    </xdr:from>
    <xdr:to>
      <xdr:col>72</xdr:col>
      <xdr:colOff>73025</xdr:colOff>
      <xdr:row>30</xdr:row>
      <xdr:rowOff>156028</xdr:rowOff>
    </xdr:to>
    <xdr:cxnSp macro="">
      <xdr:nvCxnSpPr>
        <xdr:cNvPr id="149" name="直線コネクタ 148"/>
        <xdr:cNvCxnSpPr/>
      </xdr:nvCxnSpPr>
      <xdr:spPr>
        <a:xfrm>
          <a:off x="13322300" y="6014920"/>
          <a:ext cx="7620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15784</xdr:rowOff>
    </xdr:from>
    <xdr:to>
      <xdr:col>64</xdr:col>
      <xdr:colOff>123825</xdr:colOff>
      <xdr:row>30</xdr:row>
      <xdr:rowOff>117384</xdr:rowOff>
    </xdr:to>
    <xdr:sp macro="" textlink="">
      <xdr:nvSpPr>
        <xdr:cNvPr id="150" name="楕円 149"/>
        <xdr:cNvSpPr/>
      </xdr:nvSpPr>
      <xdr:spPr>
        <a:xfrm>
          <a:off x="12509500" y="59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66584</xdr:rowOff>
    </xdr:from>
    <xdr:to>
      <xdr:col>68</xdr:col>
      <xdr:colOff>73025</xdr:colOff>
      <xdr:row>30</xdr:row>
      <xdr:rowOff>99895</xdr:rowOff>
    </xdr:to>
    <xdr:cxnSp macro="">
      <xdr:nvCxnSpPr>
        <xdr:cNvPr id="151" name="直線コネクタ 150"/>
        <xdr:cNvCxnSpPr/>
      </xdr:nvCxnSpPr>
      <xdr:spPr>
        <a:xfrm>
          <a:off x="12560300" y="5981609"/>
          <a:ext cx="762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139772</xdr:rowOff>
    </xdr:from>
    <xdr:to>
      <xdr:col>60</xdr:col>
      <xdr:colOff>123825</xdr:colOff>
      <xdr:row>31</xdr:row>
      <xdr:rowOff>69922</xdr:rowOff>
    </xdr:to>
    <xdr:sp macro="" textlink="">
      <xdr:nvSpPr>
        <xdr:cNvPr id="152" name="楕円 151"/>
        <xdr:cNvSpPr/>
      </xdr:nvSpPr>
      <xdr:spPr>
        <a:xfrm>
          <a:off x="11747500" y="60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66584</xdr:rowOff>
    </xdr:from>
    <xdr:to>
      <xdr:col>64</xdr:col>
      <xdr:colOff>73025</xdr:colOff>
      <xdr:row>31</xdr:row>
      <xdr:rowOff>19122</xdr:rowOff>
    </xdr:to>
    <xdr:cxnSp macro="">
      <xdr:nvCxnSpPr>
        <xdr:cNvPr id="153" name="直線コネクタ 152"/>
        <xdr:cNvCxnSpPr/>
      </xdr:nvCxnSpPr>
      <xdr:spPr>
        <a:xfrm flipV="1">
          <a:off x="11798300" y="5981609"/>
          <a:ext cx="762000" cy="1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26505</xdr:rowOff>
    </xdr:from>
    <xdr:ext cx="469744" cy="259045"/>
    <xdr:sp macro="" textlink="">
      <xdr:nvSpPr>
        <xdr:cNvPr id="158" name="n_1mainValue債務償還比率"/>
        <xdr:cNvSpPr txBox="1"/>
      </xdr:nvSpPr>
      <xdr:spPr>
        <a:xfrm>
          <a:off x="13836727" y="611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141822</xdr:rowOff>
    </xdr:from>
    <xdr:ext cx="469744" cy="259045"/>
    <xdr:sp macro="" textlink="">
      <xdr:nvSpPr>
        <xdr:cNvPr id="159" name="n_2mainValue債務償還比率"/>
        <xdr:cNvSpPr txBox="1"/>
      </xdr:nvSpPr>
      <xdr:spPr>
        <a:xfrm>
          <a:off x="13087427" y="605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108511</xdr:rowOff>
    </xdr:from>
    <xdr:ext cx="469744" cy="259045"/>
    <xdr:sp macro="" textlink="">
      <xdr:nvSpPr>
        <xdr:cNvPr id="160" name="n_3mainValue債務償還比率"/>
        <xdr:cNvSpPr txBox="1"/>
      </xdr:nvSpPr>
      <xdr:spPr>
        <a:xfrm>
          <a:off x="12325427" y="602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61049</xdr:rowOff>
    </xdr:from>
    <xdr:ext cx="469744" cy="259045"/>
    <xdr:sp macro="" textlink="">
      <xdr:nvSpPr>
        <xdr:cNvPr id="161" name="n_4mainValue債務償還比率"/>
        <xdr:cNvSpPr txBox="1"/>
      </xdr:nvSpPr>
      <xdr:spPr>
        <a:xfrm>
          <a:off x="11563427" y="614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116222</xdr:rowOff>
    </xdr:from>
    <xdr:ext cx="405111" cy="259045"/>
    <xdr:sp macro="" textlink="">
      <xdr:nvSpPr>
        <xdr:cNvPr id="74" name="【道路】&#10;有形固定資産減価償却率該当値テキスト"/>
        <xdr:cNvSpPr txBox="1"/>
      </xdr:nvSpPr>
      <xdr:spPr>
        <a:xfrm>
          <a:off x="4673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5" name="楕円 74"/>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17145</xdr:rowOff>
    </xdr:to>
    <xdr:cxnSp macro="">
      <xdr:nvCxnSpPr>
        <xdr:cNvPr id="76" name="直線コネクタ 75"/>
        <xdr:cNvCxnSpPr/>
      </xdr:nvCxnSpPr>
      <xdr:spPr>
        <a:xfrm>
          <a:off x="3797300" y="64998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156210</xdr:rowOff>
    </xdr:to>
    <xdr:cxnSp macro="">
      <xdr:nvCxnSpPr>
        <xdr:cNvPr id="78" name="直線コネクタ 77"/>
        <xdr:cNvCxnSpPr/>
      </xdr:nvCxnSpPr>
      <xdr:spPr>
        <a:xfrm>
          <a:off x="2908300" y="6467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123825</xdr:rowOff>
    </xdr:to>
    <xdr:cxnSp macro="">
      <xdr:nvCxnSpPr>
        <xdr:cNvPr id="80" name="直線コネクタ 79"/>
        <xdr:cNvCxnSpPr/>
      </xdr:nvCxnSpPr>
      <xdr:spPr>
        <a:xfrm>
          <a:off x="2019300" y="6435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81" name="楕円 80"/>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91440</xdr:rowOff>
    </xdr:to>
    <xdr:cxnSp macro="">
      <xdr:nvCxnSpPr>
        <xdr:cNvPr id="82" name="直線コネクタ 81"/>
        <xdr:cNvCxnSpPr/>
      </xdr:nvCxnSpPr>
      <xdr:spPr>
        <a:xfrm>
          <a:off x="1130300" y="6404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7" name="n_1mainValue【道路】&#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165752</xdr:rowOff>
    </xdr:from>
    <xdr:ext cx="405111" cy="259045"/>
    <xdr:sp macro="" textlink="">
      <xdr:nvSpPr>
        <xdr:cNvPr id="88" name="n_2mainValue【道路】&#10;有形固定資産減価償却率"/>
        <xdr:cNvSpPr txBox="1"/>
      </xdr:nvSpPr>
      <xdr:spPr>
        <a:xfrm>
          <a:off x="2705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9" name="n_3mainValue【道路】&#10;有形固定資産減価償却率"/>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90" name="n_4main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113468</xdr:rowOff>
    </xdr:from>
    <xdr:to>
      <xdr:col>55</xdr:col>
      <xdr:colOff>50800</xdr:colOff>
      <xdr:row>37</xdr:row>
      <xdr:rowOff>43618</xdr:rowOff>
    </xdr:to>
    <xdr:sp macro="" textlink="">
      <xdr:nvSpPr>
        <xdr:cNvPr id="130" name="楕円 129"/>
        <xdr:cNvSpPr/>
      </xdr:nvSpPr>
      <xdr:spPr>
        <a:xfrm>
          <a:off x="10426700" y="62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136345</xdr:rowOff>
    </xdr:from>
    <xdr:ext cx="534377" cy="259045"/>
    <xdr:sp macro="" textlink="">
      <xdr:nvSpPr>
        <xdr:cNvPr id="131" name="【道路】&#10;一人当たり延長該当値テキスト"/>
        <xdr:cNvSpPr txBox="1"/>
      </xdr:nvSpPr>
      <xdr:spPr>
        <a:xfrm>
          <a:off x="10515600" y="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128937</xdr:rowOff>
    </xdr:from>
    <xdr:to>
      <xdr:col>50</xdr:col>
      <xdr:colOff>165100</xdr:colOff>
      <xdr:row>37</xdr:row>
      <xdr:rowOff>59087</xdr:rowOff>
    </xdr:to>
    <xdr:sp macro="" textlink="">
      <xdr:nvSpPr>
        <xdr:cNvPr id="132" name="楕円 131"/>
        <xdr:cNvSpPr/>
      </xdr:nvSpPr>
      <xdr:spPr>
        <a:xfrm>
          <a:off x="9588500" y="6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164268</xdr:rowOff>
    </xdr:from>
    <xdr:to>
      <xdr:col>55</xdr:col>
      <xdr:colOff>0</xdr:colOff>
      <xdr:row>37</xdr:row>
      <xdr:rowOff>8287</xdr:rowOff>
    </xdr:to>
    <xdr:cxnSp macro="">
      <xdr:nvCxnSpPr>
        <xdr:cNvPr id="133" name="直線コネクタ 132"/>
        <xdr:cNvCxnSpPr/>
      </xdr:nvCxnSpPr>
      <xdr:spPr>
        <a:xfrm flipV="1">
          <a:off x="9639300" y="6336468"/>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146558</xdr:rowOff>
    </xdr:from>
    <xdr:to>
      <xdr:col>46</xdr:col>
      <xdr:colOff>38100</xdr:colOff>
      <xdr:row>37</xdr:row>
      <xdr:rowOff>76708</xdr:rowOff>
    </xdr:to>
    <xdr:sp macro="" textlink="">
      <xdr:nvSpPr>
        <xdr:cNvPr id="134" name="楕円 133"/>
        <xdr:cNvSpPr/>
      </xdr:nvSpPr>
      <xdr:spPr>
        <a:xfrm>
          <a:off x="8699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8287</xdr:rowOff>
    </xdr:from>
    <xdr:to>
      <xdr:col>50</xdr:col>
      <xdr:colOff>114300</xdr:colOff>
      <xdr:row>37</xdr:row>
      <xdr:rowOff>25908</xdr:rowOff>
    </xdr:to>
    <xdr:cxnSp macro="">
      <xdr:nvCxnSpPr>
        <xdr:cNvPr id="135" name="直線コネクタ 134"/>
        <xdr:cNvCxnSpPr/>
      </xdr:nvCxnSpPr>
      <xdr:spPr>
        <a:xfrm flipV="1">
          <a:off x="8750300" y="6351937"/>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162865</xdr:rowOff>
    </xdr:from>
    <xdr:to>
      <xdr:col>41</xdr:col>
      <xdr:colOff>101600</xdr:colOff>
      <xdr:row>37</xdr:row>
      <xdr:rowOff>93015</xdr:rowOff>
    </xdr:to>
    <xdr:sp macro="" textlink="">
      <xdr:nvSpPr>
        <xdr:cNvPr id="136" name="楕円 135"/>
        <xdr:cNvSpPr/>
      </xdr:nvSpPr>
      <xdr:spPr>
        <a:xfrm>
          <a:off x="7810500" y="63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25908</xdr:rowOff>
    </xdr:from>
    <xdr:to>
      <xdr:col>45</xdr:col>
      <xdr:colOff>177800</xdr:colOff>
      <xdr:row>37</xdr:row>
      <xdr:rowOff>42215</xdr:rowOff>
    </xdr:to>
    <xdr:cxnSp macro="">
      <xdr:nvCxnSpPr>
        <xdr:cNvPr id="137" name="直線コネクタ 136"/>
        <xdr:cNvCxnSpPr/>
      </xdr:nvCxnSpPr>
      <xdr:spPr>
        <a:xfrm flipV="1">
          <a:off x="7861300" y="6369558"/>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7074</xdr:rowOff>
    </xdr:from>
    <xdr:to>
      <xdr:col>36</xdr:col>
      <xdr:colOff>165100</xdr:colOff>
      <xdr:row>37</xdr:row>
      <xdr:rowOff>108674</xdr:rowOff>
    </xdr:to>
    <xdr:sp macro="" textlink="">
      <xdr:nvSpPr>
        <xdr:cNvPr id="138" name="楕円 137"/>
        <xdr:cNvSpPr/>
      </xdr:nvSpPr>
      <xdr:spPr>
        <a:xfrm>
          <a:off x="6921500" y="63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42215</xdr:rowOff>
    </xdr:from>
    <xdr:to>
      <xdr:col>41</xdr:col>
      <xdr:colOff>50800</xdr:colOff>
      <xdr:row>37</xdr:row>
      <xdr:rowOff>57874</xdr:rowOff>
    </xdr:to>
    <xdr:cxnSp macro="">
      <xdr:nvCxnSpPr>
        <xdr:cNvPr id="139" name="直線コネクタ 138"/>
        <xdr:cNvCxnSpPr/>
      </xdr:nvCxnSpPr>
      <xdr:spPr>
        <a:xfrm flipV="1">
          <a:off x="6972300" y="638586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75614</xdr:rowOff>
    </xdr:from>
    <xdr:ext cx="534377" cy="259045"/>
    <xdr:sp macro="" textlink="">
      <xdr:nvSpPr>
        <xdr:cNvPr id="144" name="n_1mainValue【道路】&#10;一人当たり延長"/>
        <xdr:cNvSpPr txBox="1"/>
      </xdr:nvSpPr>
      <xdr:spPr>
        <a:xfrm>
          <a:off x="9359411" y="60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93235</xdr:rowOff>
    </xdr:from>
    <xdr:ext cx="534377" cy="259045"/>
    <xdr:sp macro="" textlink="">
      <xdr:nvSpPr>
        <xdr:cNvPr id="145" name="n_2mainValue【道路】&#10;一人当たり延長"/>
        <xdr:cNvSpPr txBox="1"/>
      </xdr:nvSpPr>
      <xdr:spPr>
        <a:xfrm>
          <a:off x="8483111" y="6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109542</xdr:rowOff>
    </xdr:from>
    <xdr:ext cx="534377" cy="259045"/>
    <xdr:sp macro="" textlink="">
      <xdr:nvSpPr>
        <xdr:cNvPr id="146" name="n_3mainValue【道路】&#10;一人当たり延長"/>
        <xdr:cNvSpPr txBox="1"/>
      </xdr:nvSpPr>
      <xdr:spPr>
        <a:xfrm>
          <a:off x="7594111" y="61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125201</xdr:rowOff>
    </xdr:from>
    <xdr:ext cx="534377" cy="259045"/>
    <xdr:sp macro="" textlink="">
      <xdr:nvSpPr>
        <xdr:cNvPr id="147" name="n_4mainValue【道路】&#10;一人当たり延長"/>
        <xdr:cNvSpPr txBox="1"/>
      </xdr:nvSpPr>
      <xdr:spPr>
        <a:xfrm>
          <a:off x="6705111" y="61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9" name="楕円 188"/>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90" name="【橋りょう・トンネル】&#10;有形固定資産減価償却率該当値テキスト"/>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91" name="楕円 190"/>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166551</xdr:rowOff>
    </xdr:to>
    <xdr:cxnSp macro="">
      <xdr:nvCxnSpPr>
        <xdr:cNvPr id="192" name="直線コネクタ 191"/>
        <xdr:cNvCxnSpPr/>
      </xdr:nvCxnSpPr>
      <xdr:spPr>
        <a:xfrm>
          <a:off x="3797300" y="104257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3" name="楕円 192"/>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138793</xdr:rowOff>
    </xdr:to>
    <xdr:cxnSp macro="">
      <xdr:nvCxnSpPr>
        <xdr:cNvPr id="194" name="直線コネクタ 193"/>
        <xdr:cNvCxnSpPr/>
      </xdr:nvCxnSpPr>
      <xdr:spPr>
        <a:xfrm>
          <a:off x="2908300" y="1039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5" name="楕円 194"/>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109401</xdr:rowOff>
    </xdr:to>
    <xdr:cxnSp macro="">
      <xdr:nvCxnSpPr>
        <xdr:cNvPr id="196" name="直線コネクタ 195"/>
        <xdr:cNvCxnSpPr/>
      </xdr:nvCxnSpPr>
      <xdr:spPr>
        <a:xfrm>
          <a:off x="2019300" y="1036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7" name="楕円 196"/>
        <xdr:cNvSpPr/>
      </xdr:nvSpPr>
      <xdr:spPr>
        <a:xfrm>
          <a:off x="107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78377</xdr:rowOff>
    </xdr:to>
    <xdr:cxnSp macro="">
      <xdr:nvCxnSpPr>
        <xdr:cNvPr id="198" name="直線コネクタ 197"/>
        <xdr:cNvCxnSpPr/>
      </xdr:nvCxnSpPr>
      <xdr:spPr>
        <a:xfrm>
          <a:off x="1130300" y="103359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3" name="n_1mainValue【橋りょう・トンネ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4" name="n_2mainValue【橋りょう・トンネル】&#10;有形固定資産減価償却率"/>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5" name="n_3mainValue【橋りょう・トンネル】&#10;有形固定資産減価償却率"/>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6" name="n_4mainValue【橋りょう・トンネル】&#10;有形固定資産減価償却率"/>
        <xdr:cNvSpPr txBox="1"/>
      </xdr:nvSpPr>
      <xdr:spPr>
        <a:xfrm>
          <a:off x="927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97923</xdr:rowOff>
    </xdr:from>
    <xdr:to>
      <xdr:col>55</xdr:col>
      <xdr:colOff>50800</xdr:colOff>
      <xdr:row>63</xdr:row>
      <xdr:rowOff>28073</xdr:rowOff>
    </xdr:to>
    <xdr:sp macro="" textlink="">
      <xdr:nvSpPr>
        <xdr:cNvPr id="244" name="楕円 243"/>
        <xdr:cNvSpPr/>
      </xdr:nvSpPr>
      <xdr:spPr>
        <a:xfrm>
          <a:off x="10426700" y="107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76350</xdr:rowOff>
    </xdr:from>
    <xdr:ext cx="599010" cy="259045"/>
    <xdr:sp macro="" textlink="">
      <xdr:nvSpPr>
        <xdr:cNvPr id="245" name="【橋りょう・トンネル】&#10;一人当たり有形固定資産（償却資産）額該当値テキスト"/>
        <xdr:cNvSpPr txBox="1"/>
      </xdr:nvSpPr>
      <xdr:spPr>
        <a:xfrm>
          <a:off x="10515600" y="1070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102352</xdr:rowOff>
    </xdr:from>
    <xdr:to>
      <xdr:col>50</xdr:col>
      <xdr:colOff>165100</xdr:colOff>
      <xdr:row>63</xdr:row>
      <xdr:rowOff>32502</xdr:rowOff>
    </xdr:to>
    <xdr:sp macro="" textlink="">
      <xdr:nvSpPr>
        <xdr:cNvPr id="246" name="楕円 245"/>
        <xdr:cNvSpPr/>
      </xdr:nvSpPr>
      <xdr:spPr>
        <a:xfrm>
          <a:off x="9588500" y="107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148723</xdr:rowOff>
    </xdr:from>
    <xdr:to>
      <xdr:col>55</xdr:col>
      <xdr:colOff>0</xdr:colOff>
      <xdr:row>62</xdr:row>
      <xdr:rowOff>153152</xdr:rowOff>
    </xdr:to>
    <xdr:cxnSp macro="">
      <xdr:nvCxnSpPr>
        <xdr:cNvPr id="247" name="直線コネクタ 246"/>
        <xdr:cNvCxnSpPr/>
      </xdr:nvCxnSpPr>
      <xdr:spPr>
        <a:xfrm flipV="1">
          <a:off x="9639300" y="10778623"/>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106662</xdr:rowOff>
    </xdr:from>
    <xdr:to>
      <xdr:col>46</xdr:col>
      <xdr:colOff>38100</xdr:colOff>
      <xdr:row>63</xdr:row>
      <xdr:rowOff>36812</xdr:rowOff>
    </xdr:to>
    <xdr:sp macro="" textlink="">
      <xdr:nvSpPr>
        <xdr:cNvPr id="248" name="楕円 247"/>
        <xdr:cNvSpPr/>
      </xdr:nvSpPr>
      <xdr:spPr>
        <a:xfrm>
          <a:off x="8699500" y="107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153152</xdr:rowOff>
    </xdr:from>
    <xdr:to>
      <xdr:col>50</xdr:col>
      <xdr:colOff>114300</xdr:colOff>
      <xdr:row>62</xdr:row>
      <xdr:rowOff>157462</xdr:rowOff>
    </xdr:to>
    <xdr:cxnSp macro="">
      <xdr:nvCxnSpPr>
        <xdr:cNvPr id="249" name="直線コネクタ 248"/>
        <xdr:cNvCxnSpPr/>
      </xdr:nvCxnSpPr>
      <xdr:spPr>
        <a:xfrm flipV="1">
          <a:off x="8750300" y="10783052"/>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110499</xdr:rowOff>
    </xdr:from>
    <xdr:to>
      <xdr:col>41</xdr:col>
      <xdr:colOff>101600</xdr:colOff>
      <xdr:row>63</xdr:row>
      <xdr:rowOff>40649</xdr:rowOff>
    </xdr:to>
    <xdr:sp macro="" textlink="">
      <xdr:nvSpPr>
        <xdr:cNvPr id="250" name="楕円 249"/>
        <xdr:cNvSpPr/>
      </xdr:nvSpPr>
      <xdr:spPr>
        <a:xfrm>
          <a:off x="7810500" y="107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157462</xdr:rowOff>
    </xdr:from>
    <xdr:to>
      <xdr:col>45</xdr:col>
      <xdr:colOff>177800</xdr:colOff>
      <xdr:row>62</xdr:row>
      <xdr:rowOff>161299</xdr:rowOff>
    </xdr:to>
    <xdr:cxnSp macro="">
      <xdr:nvCxnSpPr>
        <xdr:cNvPr id="251" name="直線コネクタ 250"/>
        <xdr:cNvCxnSpPr/>
      </xdr:nvCxnSpPr>
      <xdr:spPr>
        <a:xfrm flipV="1">
          <a:off x="7861300" y="10787362"/>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114512</xdr:rowOff>
    </xdr:from>
    <xdr:to>
      <xdr:col>36</xdr:col>
      <xdr:colOff>165100</xdr:colOff>
      <xdr:row>63</xdr:row>
      <xdr:rowOff>44662</xdr:rowOff>
    </xdr:to>
    <xdr:sp macro="" textlink="">
      <xdr:nvSpPr>
        <xdr:cNvPr id="252" name="楕円 251"/>
        <xdr:cNvSpPr/>
      </xdr:nvSpPr>
      <xdr:spPr>
        <a:xfrm>
          <a:off x="6921500" y="107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161299</xdr:rowOff>
    </xdr:from>
    <xdr:to>
      <xdr:col>41</xdr:col>
      <xdr:colOff>50800</xdr:colOff>
      <xdr:row>62</xdr:row>
      <xdr:rowOff>165312</xdr:rowOff>
    </xdr:to>
    <xdr:cxnSp macro="">
      <xdr:nvCxnSpPr>
        <xdr:cNvPr id="253" name="直線コネクタ 252"/>
        <xdr:cNvCxnSpPr/>
      </xdr:nvCxnSpPr>
      <xdr:spPr>
        <a:xfrm flipV="1">
          <a:off x="6972300" y="10791199"/>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23629</xdr:rowOff>
    </xdr:from>
    <xdr:ext cx="599010" cy="259045"/>
    <xdr:sp macro="" textlink="">
      <xdr:nvSpPr>
        <xdr:cNvPr id="258" name="n_1mainValue【橋りょう・トンネル】&#10;一人当たり有形固定資産（償却資産）額"/>
        <xdr:cNvSpPr txBox="1"/>
      </xdr:nvSpPr>
      <xdr:spPr>
        <a:xfrm>
          <a:off x="9327095" y="1082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27939</xdr:rowOff>
    </xdr:from>
    <xdr:ext cx="599010" cy="259045"/>
    <xdr:sp macro="" textlink="">
      <xdr:nvSpPr>
        <xdr:cNvPr id="259" name="n_2mainValue【橋りょう・トンネル】&#10;一人当たり有形固定資産（償却資産）額"/>
        <xdr:cNvSpPr txBox="1"/>
      </xdr:nvSpPr>
      <xdr:spPr>
        <a:xfrm>
          <a:off x="8450795" y="1082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31776</xdr:rowOff>
    </xdr:from>
    <xdr:ext cx="599010" cy="259045"/>
    <xdr:sp macro="" textlink="">
      <xdr:nvSpPr>
        <xdr:cNvPr id="260" name="n_3mainValue【橋りょう・トンネル】&#10;一人当たり有形固定資産（償却資産）額"/>
        <xdr:cNvSpPr txBox="1"/>
      </xdr:nvSpPr>
      <xdr:spPr>
        <a:xfrm>
          <a:off x="7561795" y="1083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35789</xdr:rowOff>
    </xdr:from>
    <xdr:ext cx="599010" cy="259045"/>
    <xdr:sp macro="" textlink="">
      <xdr:nvSpPr>
        <xdr:cNvPr id="261" name="n_4mainValue【橋りょう・トンネル】&#10;一人当たり有形固定資産（償却資産）額"/>
        <xdr:cNvSpPr txBox="1"/>
      </xdr:nvSpPr>
      <xdr:spPr>
        <a:xfrm>
          <a:off x="6672795" y="1083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2" name="楕円 301"/>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3" name="【公営住宅】&#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304" name="楕円 303"/>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0</xdr:rowOff>
    </xdr:to>
    <xdr:cxnSp macro="">
      <xdr:nvCxnSpPr>
        <xdr:cNvPr id="305" name="直線コネクタ 304"/>
        <xdr:cNvCxnSpPr/>
      </xdr:nvCxnSpPr>
      <xdr:spPr>
        <a:xfrm>
          <a:off x="3797300" y="143884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306" name="楕円 305"/>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83</xdr:row>
      <xdr:rowOff>158114</xdr:rowOff>
    </xdr:to>
    <xdr:cxnSp macro="">
      <xdr:nvCxnSpPr>
        <xdr:cNvPr id="307" name="直線コネクタ 306"/>
        <xdr:cNvCxnSpPr/>
      </xdr:nvCxnSpPr>
      <xdr:spPr>
        <a:xfrm>
          <a:off x="2908300" y="143770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08" name="楕円 307"/>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146686</xdr:rowOff>
    </xdr:to>
    <xdr:cxnSp macro="">
      <xdr:nvCxnSpPr>
        <xdr:cNvPr id="309" name="直線コネクタ 308"/>
        <xdr:cNvCxnSpPr/>
      </xdr:nvCxnSpPr>
      <xdr:spPr>
        <a:xfrm>
          <a:off x="2019300" y="143560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57786</xdr:rowOff>
    </xdr:from>
    <xdr:to>
      <xdr:col>6</xdr:col>
      <xdr:colOff>38100</xdr:colOff>
      <xdr:row>83</xdr:row>
      <xdr:rowOff>159386</xdr:rowOff>
    </xdr:to>
    <xdr:sp macro="" textlink="">
      <xdr:nvSpPr>
        <xdr:cNvPr id="310" name="楕円 309"/>
        <xdr:cNvSpPr/>
      </xdr:nvSpPr>
      <xdr:spPr>
        <a:xfrm>
          <a:off x="107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108586</xdr:rowOff>
    </xdr:from>
    <xdr:to>
      <xdr:col>10</xdr:col>
      <xdr:colOff>114300</xdr:colOff>
      <xdr:row>83</xdr:row>
      <xdr:rowOff>125730</xdr:rowOff>
    </xdr:to>
    <xdr:cxnSp macro="">
      <xdr:nvCxnSpPr>
        <xdr:cNvPr id="311" name="直線コネクタ 310"/>
        <xdr:cNvCxnSpPr/>
      </xdr:nvCxnSpPr>
      <xdr:spPr>
        <a:xfrm>
          <a:off x="1130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16" name="n_1mainValue【公営住宅】&#10;有形固定資産減価償却率"/>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317" name="n_2mainValue【公営住宅】&#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18" name="n_3mainValue【公営住宅】&#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319" name="n_4mainValue【公営住宅】&#10;有形固定資産減価償却率"/>
        <xdr:cNvSpPr txBox="1"/>
      </xdr:nvSpPr>
      <xdr:spPr>
        <a:xfrm>
          <a:off x="927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13818</xdr:rowOff>
    </xdr:from>
    <xdr:to>
      <xdr:col>55</xdr:col>
      <xdr:colOff>50800</xdr:colOff>
      <xdr:row>85</xdr:row>
      <xdr:rowOff>115418</xdr:rowOff>
    </xdr:to>
    <xdr:sp macro="" textlink="">
      <xdr:nvSpPr>
        <xdr:cNvPr id="357" name="楕円 356"/>
        <xdr:cNvSpPr/>
      </xdr:nvSpPr>
      <xdr:spPr>
        <a:xfrm>
          <a:off x="104267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100195</xdr:rowOff>
    </xdr:from>
    <xdr:ext cx="469744" cy="259045"/>
    <xdr:sp macro="" textlink="">
      <xdr:nvSpPr>
        <xdr:cNvPr id="358" name="【公営住宅】&#10;一人当たり面積該当値テキスト"/>
        <xdr:cNvSpPr txBox="1"/>
      </xdr:nvSpPr>
      <xdr:spPr>
        <a:xfrm>
          <a:off x="10515600" y="145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15190</xdr:rowOff>
    </xdr:from>
    <xdr:to>
      <xdr:col>50</xdr:col>
      <xdr:colOff>165100</xdr:colOff>
      <xdr:row>85</xdr:row>
      <xdr:rowOff>116790</xdr:rowOff>
    </xdr:to>
    <xdr:sp macro="" textlink="">
      <xdr:nvSpPr>
        <xdr:cNvPr id="359" name="楕円 358"/>
        <xdr:cNvSpPr/>
      </xdr:nvSpPr>
      <xdr:spPr>
        <a:xfrm>
          <a:off x="9588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64618</xdr:rowOff>
    </xdr:from>
    <xdr:to>
      <xdr:col>55</xdr:col>
      <xdr:colOff>0</xdr:colOff>
      <xdr:row>85</xdr:row>
      <xdr:rowOff>65990</xdr:rowOff>
    </xdr:to>
    <xdr:cxnSp macro="">
      <xdr:nvCxnSpPr>
        <xdr:cNvPr id="360" name="直線コネクタ 359"/>
        <xdr:cNvCxnSpPr/>
      </xdr:nvCxnSpPr>
      <xdr:spPr>
        <a:xfrm flipV="1">
          <a:off x="9639300" y="1463786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xdr:rowOff>
    </xdr:from>
    <xdr:to>
      <xdr:col>46</xdr:col>
      <xdr:colOff>38100</xdr:colOff>
      <xdr:row>85</xdr:row>
      <xdr:rowOff>118160</xdr:rowOff>
    </xdr:to>
    <xdr:sp macro="" textlink="">
      <xdr:nvSpPr>
        <xdr:cNvPr id="361" name="楕円 360"/>
        <xdr:cNvSpPr/>
      </xdr:nvSpPr>
      <xdr:spPr>
        <a:xfrm>
          <a:off x="8699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65990</xdr:rowOff>
    </xdr:from>
    <xdr:to>
      <xdr:col>50</xdr:col>
      <xdr:colOff>114300</xdr:colOff>
      <xdr:row>85</xdr:row>
      <xdr:rowOff>67360</xdr:rowOff>
    </xdr:to>
    <xdr:cxnSp macro="">
      <xdr:nvCxnSpPr>
        <xdr:cNvPr id="362" name="直線コネクタ 361"/>
        <xdr:cNvCxnSpPr/>
      </xdr:nvCxnSpPr>
      <xdr:spPr>
        <a:xfrm flipV="1">
          <a:off x="8750300" y="1463924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63" name="楕円 362"/>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67360</xdr:rowOff>
    </xdr:from>
    <xdr:to>
      <xdr:col>45</xdr:col>
      <xdr:colOff>177800</xdr:colOff>
      <xdr:row>85</xdr:row>
      <xdr:rowOff>70104</xdr:rowOff>
    </xdr:to>
    <xdr:cxnSp macro="">
      <xdr:nvCxnSpPr>
        <xdr:cNvPr id="364" name="直線コネクタ 363"/>
        <xdr:cNvCxnSpPr/>
      </xdr:nvCxnSpPr>
      <xdr:spPr>
        <a:xfrm flipV="1">
          <a:off x="7861300" y="146406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20219</xdr:rowOff>
    </xdr:from>
    <xdr:to>
      <xdr:col>36</xdr:col>
      <xdr:colOff>165100</xdr:colOff>
      <xdr:row>85</xdr:row>
      <xdr:rowOff>121819</xdr:rowOff>
    </xdr:to>
    <xdr:sp macro="" textlink="">
      <xdr:nvSpPr>
        <xdr:cNvPr id="365" name="楕円 364"/>
        <xdr:cNvSpPr/>
      </xdr:nvSpPr>
      <xdr:spPr>
        <a:xfrm>
          <a:off x="6921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71019</xdr:rowOff>
    </xdr:to>
    <xdr:cxnSp macro="">
      <xdr:nvCxnSpPr>
        <xdr:cNvPr id="366" name="直線コネクタ 365"/>
        <xdr:cNvCxnSpPr/>
      </xdr:nvCxnSpPr>
      <xdr:spPr>
        <a:xfrm flipV="1">
          <a:off x="6972300" y="14643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107917</xdr:rowOff>
    </xdr:from>
    <xdr:ext cx="469744" cy="259045"/>
    <xdr:sp macro="" textlink="">
      <xdr:nvSpPr>
        <xdr:cNvPr id="371" name="n_1mainValue【公営住宅】&#10;一人当たり面積"/>
        <xdr:cNvSpPr txBox="1"/>
      </xdr:nvSpPr>
      <xdr:spPr>
        <a:xfrm>
          <a:off x="9391727" y="146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109287</xdr:rowOff>
    </xdr:from>
    <xdr:ext cx="469744" cy="259045"/>
    <xdr:sp macro="" textlink="">
      <xdr:nvSpPr>
        <xdr:cNvPr id="372" name="n_2mainValue【公営住宅】&#10;一人当たり面積"/>
        <xdr:cNvSpPr txBox="1"/>
      </xdr:nvSpPr>
      <xdr:spPr>
        <a:xfrm>
          <a:off x="8515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73" name="n_3mainValue【公営住宅】&#10;一人当たり面積"/>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112946</xdr:rowOff>
    </xdr:from>
    <xdr:ext cx="469744" cy="259045"/>
    <xdr:sp macro="" textlink="">
      <xdr:nvSpPr>
        <xdr:cNvPr id="374" name="n_4mainValue【公営住宅】&#10;一人当たり面積"/>
        <xdr:cNvSpPr txBox="1"/>
      </xdr:nvSpPr>
      <xdr:spPr>
        <a:xfrm>
          <a:off x="6737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31" name="楕円 430"/>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432" name="【認定こども園・幼稚園・保育所】&#10;有形固定資産減価償却率該当値テキスト"/>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3" name="楕円 432"/>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156210</xdr:rowOff>
    </xdr:to>
    <xdr:cxnSp macro="">
      <xdr:nvCxnSpPr>
        <xdr:cNvPr id="434" name="直線コネクタ 433"/>
        <xdr:cNvCxnSpPr/>
      </xdr:nvCxnSpPr>
      <xdr:spPr>
        <a:xfrm>
          <a:off x="15481300" y="6454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35" name="楕円 434"/>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110490</xdr:rowOff>
    </xdr:to>
    <xdr:cxnSp macro="">
      <xdr:nvCxnSpPr>
        <xdr:cNvPr id="436" name="直線コネクタ 435"/>
        <xdr:cNvCxnSpPr/>
      </xdr:nvCxnSpPr>
      <xdr:spPr>
        <a:xfrm>
          <a:off x="14592300" y="634174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7" name="楕円 436"/>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36</xdr:row>
      <xdr:rowOff>169545</xdr:rowOff>
    </xdr:to>
    <xdr:cxnSp macro="">
      <xdr:nvCxnSpPr>
        <xdr:cNvPr id="438" name="直線コネクタ 437"/>
        <xdr:cNvCxnSpPr/>
      </xdr:nvCxnSpPr>
      <xdr:spPr>
        <a:xfrm>
          <a:off x="13703300" y="6328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439" name="楕円 438"/>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36</xdr:row>
      <xdr:rowOff>156210</xdr:rowOff>
    </xdr:to>
    <xdr:cxnSp macro="">
      <xdr:nvCxnSpPr>
        <xdr:cNvPr id="440" name="直線コネクタ 439"/>
        <xdr:cNvCxnSpPr/>
      </xdr:nvCxnSpPr>
      <xdr:spPr>
        <a:xfrm>
          <a:off x="12814300" y="6316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2"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445" name="n_1mainValue【認定こども園・幼稚園・保育所】&#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6" name="n_2main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7" name="n_3main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448" name="n_4mainValue【認定こども園・幼稚園・保育所】&#10;有形固定資産減価償却率"/>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488" name="楕円 487"/>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489" name="【認定こども園・幼稚園・保育所】&#10;一人当たり面積該当値テキスト"/>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490" name="楕円 489"/>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38</xdr:row>
      <xdr:rowOff>22860</xdr:rowOff>
    </xdr:to>
    <xdr:cxnSp macro="">
      <xdr:nvCxnSpPr>
        <xdr:cNvPr id="491" name="直線コネクタ 490"/>
        <xdr:cNvCxnSpPr/>
      </xdr:nvCxnSpPr>
      <xdr:spPr>
        <a:xfrm flipV="1">
          <a:off x="21323300" y="65112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92" name="楕円 491"/>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22860</xdr:rowOff>
    </xdr:from>
    <xdr:to>
      <xdr:col>111</xdr:col>
      <xdr:colOff>177800</xdr:colOff>
      <xdr:row>38</xdr:row>
      <xdr:rowOff>38100</xdr:rowOff>
    </xdr:to>
    <xdr:cxnSp macro="">
      <xdr:nvCxnSpPr>
        <xdr:cNvPr id="493" name="直線コネクタ 492"/>
        <xdr:cNvCxnSpPr/>
      </xdr:nvCxnSpPr>
      <xdr:spPr>
        <a:xfrm flipV="1">
          <a:off x="20434300" y="6537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170180</xdr:rowOff>
    </xdr:from>
    <xdr:to>
      <xdr:col>102</xdr:col>
      <xdr:colOff>165100</xdr:colOff>
      <xdr:row>38</xdr:row>
      <xdr:rowOff>100330</xdr:rowOff>
    </xdr:to>
    <xdr:sp macro="" textlink="">
      <xdr:nvSpPr>
        <xdr:cNvPr id="494" name="楕円 493"/>
        <xdr:cNvSpPr/>
      </xdr:nvSpPr>
      <xdr:spPr>
        <a:xfrm>
          <a:off x="19494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38100</xdr:rowOff>
    </xdr:from>
    <xdr:to>
      <xdr:col>107</xdr:col>
      <xdr:colOff>50800</xdr:colOff>
      <xdr:row>38</xdr:row>
      <xdr:rowOff>49530</xdr:rowOff>
    </xdr:to>
    <xdr:cxnSp macro="">
      <xdr:nvCxnSpPr>
        <xdr:cNvPr id="495" name="直線コネクタ 494"/>
        <xdr:cNvCxnSpPr/>
      </xdr:nvCxnSpPr>
      <xdr:spPr>
        <a:xfrm flipV="1">
          <a:off x="19545300" y="655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xdr:rowOff>
    </xdr:from>
    <xdr:to>
      <xdr:col>98</xdr:col>
      <xdr:colOff>38100</xdr:colOff>
      <xdr:row>38</xdr:row>
      <xdr:rowOff>115570</xdr:rowOff>
    </xdr:to>
    <xdr:sp macro="" textlink="">
      <xdr:nvSpPr>
        <xdr:cNvPr id="496" name="楕円 495"/>
        <xdr:cNvSpPr/>
      </xdr:nvSpPr>
      <xdr:spPr>
        <a:xfrm>
          <a:off x="18605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49530</xdr:rowOff>
    </xdr:from>
    <xdr:to>
      <xdr:col>102</xdr:col>
      <xdr:colOff>114300</xdr:colOff>
      <xdr:row>38</xdr:row>
      <xdr:rowOff>64770</xdr:rowOff>
    </xdr:to>
    <xdr:cxnSp macro="">
      <xdr:nvCxnSpPr>
        <xdr:cNvPr id="497" name="直線コネクタ 496"/>
        <xdr:cNvCxnSpPr/>
      </xdr:nvCxnSpPr>
      <xdr:spPr>
        <a:xfrm flipV="1">
          <a:off x="18656300" y="656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00"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90187</xdr:rowOff>
    </xdr:from>
    <xdr:ext cx="469744" cy="259045"/>
    <xdr:sp macro="" textlink="">
      <xdr:nvSpPr>
        <xdr:cNvPr id="502" name="n_1mainValue【認定こども園・幼稚園・保育所】&#10;一人当たり面積"/>
        <xdr:cNvSpPr txBox="1"/>
      </xdr:nvSpPr>
      <xdr:spPr>
        <a:xfrm>
          <a:off x="21075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503" name="n_2main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116857</xdr:rowOff>
    </xdr:from>
    <xdr:ext cx="469744" cy="259045"/>
    <xdr:sp macro="" textlink="">
      <xdr:nvSpPr>
        <xdr:cNvPr id="504" name="n_3mainValue【認定こども園・幼稚園・保育所】&#10;一人当たり面積"/>
        <xdr:cNvSpPr txBox="1"/>
      </xdr:nvSpPr>
      <xdr:spPr>
        <a:xfrm>
          <a:off x="19310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106697</xdr:rowOff>
    </xdr:from>
    <xdr:ext cx="469744" cy="259045"/>
    <xdr:sp macro="" textlink="">
      <xdr:nvSpPr>
        <xdr:cNvPr id="505" name="n_4mainValue【認定こども園・幼稚園・保育所】&#10;一人当たり面積"/>
        <xdr:cNvSpPr txBox="1"/>
      </xdr:nvSpPr>
      <xdr:spPr>
        <a:xfrm>
          <a:off x="18421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44" name="楕円 543"/>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79519</xdr:rowOff>
    </xdr:from>
    <xdr:ext cx="405111" cy="259045"/>
    <xdr:sp macro="" textlink="">
      <xdr:nvSpPr>
        <xdr:cNvPr id="545" name="【学校施設】&#10;有形固定資産減価償却率該当値テキスト"/>
        <xdr:cNvSpPr txBox="1"/>
      </xdr:nvSpPr>
      <xdr:spPr>
        <a:xfrm>
          <a:off x="16357600" y="1002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170942</xdr:rowOff>
    </xdr:from>
    <xdr:to>
      <xdr:col>81</xdr:col>
      <xdr:colOff>101600</xdr:colOff>
      <xdr:row>60</xdr:row>
      <xdr:rowOff>101092</xdr:rowOff>
    </xdr:to>
    <xdr:sp macro="" textlink="">
      <xdr:nvSpPr>
        <xdr:cNvPr id="546" name="楕円 545"/>
        <xdr:cNvSpPr/>
      </xdr:nvSpPr>
      <xdr:spPr>
        <a:xfrm>
          <a:off x="1543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107442</xdr:rowOff>
    </xdr:from>
    <xdr:to>
      <xdr:col>85</xdr:col>
      <xdr:colOff>127000</xdr:colOff>
      <xdr:row>60</xdr:row>
      <xdr:rowOff>50292</xdr:rowOff>
    </xdr:to>
    <xdr:cxnSp macro="">
      <xdr:nvCxnSpPr>
        <xdr:cNvPr id="547" name="直線コネクタ 546"/>
        <xdr:cNvCxnSpPr/>
      </xdr:nvCxnSpPr>
      <xdr:spPr>
        <a:xfrm flipV="1">
          <a:off x="15481300" y="102229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48" name="楕円 547"/>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50292</xdr:rowOff>
    </xdr:from>
    <xdr:to>
      <xdr:col>81</xdr:col>
      <xdr:colOff>50800</xdr:colOff>
      <xdr:row>60</xdr:row>
      <xdr:rowOff>80010</xdr:rowOff>
    </xdr:to>
    <xdr:cxnSp macro="">
      <xdr:nvCxnSpPr>
        <xdr:cNvPr id="549" name="直線コネクタ 548"/>
        <xdr:cNvCxnSpPr/>
      </xdr:nvCxnSpPr>
      <xdr:spPr>
        <a:xfrm flipV="1">
          <a:off x="14592300" y="103372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50" name="楕円 549"/>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80010</xdr:rowOff>
    </xdr:to>
    <xdr:cxnSp macro="">
      <xdr:nvCxnSpPr>
        <xdr:cNvPr id="551" name="直線コネクタ 550"/>
        <xdr:cNvCxnSpPr/>
      </xdr:nvCxnSpPr>
      <xdr:spPr>
        <a:xfrm>
          <a:off x="13703300" y="102641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102362</xdr:rowOff>
    </xdr:from>
    <xdr:to>
      <xdr:col>67</xdr:col>
      <xdr:colOff>101600</xdr:colOff>
      <xdr:row>60</xdr:row>
      <xdr:rowOff>32512</xdr:rowOff>
    </xdr:to>
    <xdr:sp macro="" textlink="">
      <xdr:nvSpPr>
        <xdr:cNvPr id="552" name="楕円 551"/>
        <xdr:cNvSpPr/>
      </xdr:nvSpPr>
      <xdr:spPr>
        <a:xfrm>
          <a:off x="12763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59</xdr:row>
      <xdr:rowOff>153162</xdr:rowOff>
    </xdr:to>
    <xdr:cxnSp macro="">
      <xdr:nvCxnSpPr>
        <xdr:cNvPr id="553" name="直線コネクタ 552"/>
        <xdr:cNvCxnSpPr/>
      </xdr:nvCxnSpPr>
      <xdr:spPr>
        <a:xfrm flipV="1">
          <a:off x="12814300" y="10264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556" name="n_3aveValue【学校施設】&#10;有形固定資産減価償却率"/>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57"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117619</xdr:rowOff>
    </xdr:from>
    <xdr:ext cx="405111" cy="259045"/>
    <xdr:sp macro="" textlink="">
      <xdr:nvSpPr>
        <xdr:cNvPr id="558" name="n_1mainValue【学校施設】&#10;有形固定資産減価償却率"/>
        <xdr:cNvSpPr txBox="1"/>
      </xdr:nvSpPr>
      <xdr:spPr>
        <a:xfrm>
          <a:off x="15266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59" name="n_2mainValue【学校施設】&#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0" name="n_3main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49039</xdr:rowOff>
    </xdr:from>
    <xdr:ext cx="405111" cy="259045"/>
    <xdr:sp macro="" textlink="">
      <xdr:nvSpPr>
        <xdr:cNvPr id="561" name="n_4mainValue【学校施設】&#10;有形固定資産減価償却率"/>
        <xdr:cNvSpPr txBox="1"/>
      </xdr:nvSpPr>
      <xdr:spPr>
        <a:xfrm>
          <a:off x="12611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162179</xdr:rowOff>
    </xdr:from>
    <xdr:to>
      <xdr:col>116</xdr:col>
      <xdr:colOff>114300</xdr:colOff>
      <xdr:row>62</xdr:row>
      <xdr:rowOff>92329</xdr:rowOff>
    </xdr:to>
    <xdr:sp macro="" textlink="">
      <xdr:nvSpPr>
        <xdr:cNvPr id="602" name="楕円 601"/>
        <xdr:cNvSpPr/>
      </xdr:nvSpPr>
      <xdr:spPr>
        <a:xfrm>
          <a:off x="22110700" y="106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140606</xdr:rowOff>
    </xdr:from>
    <xdr:ext cx="469744" cy="259045"/>
    <xdr:sp macro="" textlink="">
      <xdr:nvSpPr>
        <xdr:cNvPr id="603" name="【学校施設】&#10;一人当たり面積該当値テキスト"/>
        <xdr:cNvSpPr txBox="1"/>
      </xdr:nvSpPr>
      <xdr:spPr>
        <a:xfrm>
          <a:off x="22199600" y="1059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51689</xdr:rowOff>
    </xdr:from>
    <xdr:to>
      <xdr:col>112</xdr:col>
      <xdr:colOff>38100</xdr:colOff>
      <xdr:row>62</xdr:row>
      <xdr:rowOff>153289</xdr:rowOff>
    </xdr:to>
    <xdr:sp macro="" textlink="">
      <xdr:nvSpPr>
        <xdr:cNvPr id="604" name="楕円 603"/>
        <xdr:cNvSpPr/>
      </xdr:nvSpPr>
      <xdr:spPr>
        <a:xfrm>
          <a:off x="212725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41529</xdr:rowOff>
    </xdr:from>
    <xdr:to>
      <xdr:col>116</xdr:col>
      <xdr:colOff>63500</xdr:colOff>
      <xdr:row>62</xdr:row>
      <xdr:rowOff>102489</xdr:rowOff>
    </xdr:to>
    <xdr:cxnSp macro="">
      <xdr:nvCxnSpPr>
        <xdr:cNvPr id="605" name="直線コネクタ 604"/>
        <xdr:cNvCxnSpPr/>
      </xdr:nvCxnSpPr>
      <xdr:spPr>
        <a:xfrm flipV="1">
          <a:off x="21323300" y="10671429"/>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65786</xdr:rowOff>
    </xdr:from>
    <xdr:to>
      <xdr:col>107</xdr:col>
      <xdr:colOff>101600</xdr:colOff>
      <xdr:row>62</xdr:row>
      <xdr:rowOff>167386</xdr:rowOff>
    </xdr:to>
    <xdr:sp macro="" textlink="">
      <xdr:nvSpPr>
        <xdr:cNvPr id="606" name="楕円 605"/>
        <xdr:cNvSpPr/>
      </xdr:nvSpPr>
      <xdr:spPr>
        <a:xfrm>
          <a:off x="20383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102489</xdr:rowOff>
    </xdr:from>
    <xdr:to>
      <xdr:col>111</xdr:col>
      <xdr:colOff>177800</xdr:colOff>
      <xdr:row>62</xdr:row>
      <xdr:rowOff>116586</xdr:rowOff>
    </xdr:to>
    <xdr:cxnSp macro="">
      <xdr:nvCxnSpPr>
        <xdr:cNvPr id="607" name="直線コネクタ 606"/>
        <xdr:cNvCxnSpPr/>
      </xdr:nvCxnSpPr>
      <xdr:spPr>
        <a:xfrm flipV="1">
          <a:off x="20434300" y="1073238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77978</xdr:rowOff>
    </xdr:from>
    <xdr:to>
      <xdr:col>102</xdr:col>
      <xdr:colOff>165100</xdr:colOff>
      <xdr:row>63</xdr:row>
      <xdr:rowOff>8128</xdr:rowOff>
    </xdr:to>
    <xdr:sp macro="" textlink="">
      <xdr:nvSpPr>
        <xdr:cNvPr id="608" name="楕円 607"/>
        <xdr:cNvSpPr/>
      </xdr:nvSpPr>
      <xdr:spPr>
        <a:xfrm>
          <a:off x="19494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116586</xdr:rowOff>
    </xdr:from>
    <xdr:to>
      <xdr:col>107</xdr:col>
      <xdr:colOff>50800</xdr:colOff>
      <xdr:row>62</xdr:row>
      <xdr:rowOff>128778</xdr:rowOff>
    </xdr:to>
    <xdr:cxnSp macro="">
      <xdr:nvCxnSpPr>
        <xdr:cNvPr id="609" name="直線コネクタ 608"/>
        <xdr:cNvCxnSpPr/>
      </xdr:nvCxnSpPr>
      <xdr:spPr>
        <a:xfrm flipV="1">
          <a:off x="19545300" y="107464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39878</xdr:rowOff>
    </xdr:from>
    <xdr:to>
      <xdr:col>98</xdr:col>
      <xdr:colOff>38100</xdr:colOff>
      <xdr:row>62</xdr:row>
      <xdr:rowOff>141478</xdr:rowOff>
    </xdr:to>
    <xdr:sp macro="" textlink="">
      <xdr:nvSpPr>
        <xdr:cNvPr id="610" name="楕円 609"/>
        <xdr:cNvSpPr/>
      </xdr:nvSpPr>
      <xdr:spPr>
        <a:xfrm>
          <a:off x="18605500" y="106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90678</xdr:rowOff>
    </xdr:from>
    <xdr:to>
      <xdr:col>102</xdr:col>
      <xdr:colOff>114300</xdr:colOff>
      <xdr:row>62</xdr:row>
      <xdr:rowOff>128778</xdr:rowOff>
    </xdr:to>
    <xdr:cxnSp macro="">
      <xdr:nvCxnSpPr>
        <xdr:cNvPr id="611" name="直線コネクタ 610"/>
        <xdr:cNvCxnSpPr/>
      </xdr:nvCxnSpPr>
      <xdr:spPr>
        <a:xfrm>
          <a:off x="18656300" y="1072057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144416</xdr:rowOff>
    </xdr:from>
    <xdr:ext cx="469744" cy="259045"/>
    <xdr:sp macro="" textlink="">
      <xdr:nvSpPr>
        <xdr:cNvPr id="616" name="n_1mainValue【学校施設】&#10;一人当たり面積"/>
        <xdr:cNvSpPr txBox="1"/>
      </xdr:nvSpPr>
      <xdr:spPr>
        <a:xfrm>
          <a:off x="21075727" y="1077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158513</xdr:rowOff>
    </xdr:from>
    <xdr:ext cx="469744" cy="259045"/>
    <xdr:sp macro="" textlink="">
      <xdr:nvSpPr>
        <xdr:cNvPr id="617" name="n_2mainValue【学校施設】&#10;一人当たり面積"/>
        <xdr:cNvSpPr txBox="1"/>
      </xdr:nvSpPr>
      <xdr:spPr>
        <a:xfrm>
          <a:off x="20199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170705</xdr:rowOff>
    </xdr:from>
    <xdr:ext cx="469744" cy="259045"/>
    <xdr:sp macro="" textlink="">
      <xdr:nvSpPr>
        <xdr:cNvPr id="618" name="n_3mainValue【学校施設】&#10;一人当たり面積"/>
        <xdr:cNvSpPr txBox="1"/>
      </xdr:nvSpPr>
      <xdr:spPr>
        <a:xfrm>
          <a:off x="19310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132605</xdr:rowOff>
    </xdr:from>
    <xdr:ext cx="469744" cy="259045"/>
    <xdr:sp macro="" textlink="">
      <xdr:nvSpPr>
        <xdr:cNvPr id="619" name="n_4mainValue【学校施設】&#10;一人当たり面積"/>
        <xdr:cNvSpPr txBox="1"/>
      </xdr:nvSpPr>
      <xdr:spPr>
        <a:xfrm>
          <a:off x="18421427" y="107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60" name="直線コネクタ 65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6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62" name="直線コネクタ 6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6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64" name="直線コネクタ 66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665"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66" name="フローチャート: 判断 66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7" name="フローチャート: 判断 6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8" name="フローチャート: 判断 6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69" name="フローチャート: 判断 66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70" name="フローチャート: 判断 66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122555</xdr:rowOff>
    </xdr:from>
    <xdr:to>
      <xdr:col>85</xdr:col>
      <xdr:colOff>177800</xdr:colOff>
      <xdr:row>102</xdr:row>
      <xdr:rowOff>52705</xdr:rowOff>
    </xdr:to>
    <xdr:sp macro="" textlink="">
      <xdr:nvSpPr>
        <xdr:cNvPr id="676" name="楕円 675"/>
        <xdr:cNvSpPr/>
      </xdr:nvSpPr>
      <xdr:spPr>
        <a:xfrm>
          <a:off x="16268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145432</xdr:rowOff>
    </xdr:from>
    <xdr:ext cx="405111" cy="259045"/>
    <xdr:sp macro="" textlink="">
      <xdr:nvSpPr>
        <xdr:cNvPr id="677" name="【公民館】&#10;有形固定資産減価償却率該当値テキスト"/>
        <xdr:cNvSpPr txBox="1"/>
      </xdr:nvSpPr>
      <xdr:spPr>
        <a:xfrm>
          <a:off x="16357600"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111125</xdr:rowOff>
    </xdr:from>
    <xdr:to>
      <xdr:col>81</xdr:col>
      <xdr:colOff>101600</xdr:colOff>
      <xdr:row>103</xdr:row>
      <xdr:rowOff>41275</xdr:rowOff>
    </xdr:to>
    <xdr:sp macro="" textlink="">
      <xdr:nvSpPr>
        <xdr:cNvPr id="678" name="楕円 677"/>
        <xdr:cNvSpPr/>
      </xdr:nvSpPr>
      <xdr:spPr>
        <a:xfrm>
          <a:off x="15430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xdr:rowOff>
    </xdr:from>
    <xdr:to>
      <xdr:col>85</xdr:col>
      <xdr:colOff>127000</xdr:colOff>
      <xdr:row>102</xdr:row>
      <xdr:rowOff>161925</xdr:rowOff>
    </xdr:to>
    <xdr:cxnSp macro="">
      <xdr:nvCxnSpPr>
        <xdr:cNvPr id="679" name="直線コネクタ 678"/>
        <xdr:cNvCxnSpPr/>
      </xdr:nvCxnSpPr>
      <xdr:spPr>
        <a:xfrm flipV="1">
          <a:off x="15481300" y="1748980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680" name="楕円 679"/>
        <xdr:cNvSpPr/>
      </xdr:nvSpPr>
      <xdr:spPr>
        <a:xfrm>
          <a:off x="14541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102</xdr:row>
      <xdr:rowOff>161925</xdr:rowOff>
    </xdr:to>
    <xdr:cxnSp macro="">
      <xdr:nvCxnSpPr>
        <xdr:cNvPr id="681" name="直線コネクタ 680"/>
        <xdr:cNvCxnSpPr/>
      </xdr:nvCxnSpPr>
      <xdr:spPr>
        <a:xfrm>
          <a:off x="14592300" y="17592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168275</xdr:rowOff>
    </xdr:from>
    <xdr:to>
      <xdr:col>72</xdr:col>
      <xdr:colOff>38100</xdr:colOff>
      <xdr:row>102</xdr:row>
      <xdr:rowOff>98425</xdr:rowOff>
    </xdr:to>
    <xdr:sp macro="" textlink="">
      <xdr:nvSpPr>
        <xdr:cNvPr id="682" name="楕円 681"/>
        <xdr:cNvSpPr/>
      </xdr:nvSpPr>
      <xdr:spPr>
        <a:xfrm>
          <a:off x="13652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47625</xdr:rowOff>
    </xdr:from>
    <xdr:to>
      <xdr:col>76</xdr:col>
      <xdr:colOff>114300</xdr:colOff>
      <xdr:row>102</xdr:row>
      <xdr:rowOff>104775</xdr:rowOff>
    </xdr:to>
    <xdr:cxnSp macro="">
      <xdr:nvCxnSpPr>
        <xdr:cNvPr id="683" name="直線コネクタ 682"/>
        <xdr:cNvCxnSpPr/>
      </xdr:nvCxnSpPr>
      <xdr:spPr>
        <a:xfrm>
          <a:off x="13703300" y="17535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124461</xdr:rowOff>
    </xdr:from>
    <xdr:to>
      <xdr:col>67</xdr:col>
      <xdr:colOff>101600</xdr:colOff>
      <xdr:row>103</xdr:row>
      <xdr:rowOff>54611</xdr:rowOff>
    </xdr:to>
    <xdr:sp macro="" textlink="">
      <xdr:nvSpPr>
        <xdr:cNvPr id="684" name="楕円 683"/>
        <xdr:cNvSpPr/>
      </xdr:nvSpPr>
      <xdr:spPr>
        <a:xfrm>
          <a:off x="12763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47625</xdr:rowOff>
    </xdr:from>
    <xdr:to>
      <xdr:col>71</xdr:col>
      <xdr:colOff>177800</xdr:colOff>
      <xdr:row>103</xdr:row>
      <xdr:rowOff>3811</xdr:rowOff>
    </xdr:to>
    <xdr:cxnSp macro="">
      <xdr:nvCxnSpPr>
        <xdr:cNvPr id="685" name="直線コネクタ 684"/>
        <xdr:cNvCxnSpPr/>
      </xdr:nvCxnSpPr>
      <xdr:spPr>
        <a:xfrm flipV="1">
          <a:off x="12814300" y="1753552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86"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87"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8"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689" name="n_4ave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57802</xdr:rowOff>
    </xdr:from>
    <xdr:ext cx="405111" cy="259045"/>
    <xdr:sp macro="" textlink="">
      <xdr:nvSpPr>
        <xdr:cNvPr id="690" name="n_1mainValue【公民館】&#10;有形固定資産減価償却率"/>
        <xdr:cNvSpPr txBox="1"/>
      </xdr:nvSpPr>
      <xdr:spPr>
        <a:xfrm>
          <a:off x="152660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691" name="n_2mainValue【公民館】&#10;有形固定資産減価償却率"/>
        <xdr:cNvSpPr txBox="1"/>
      </xdr:nvSpPr>
      <xdr:spPr>
        <a:xfrm>
          <a:off x="14389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114952</xdr:rowOff>
    </xdr:from>
    <xdr:ext cx="405111" cy="259045"/>
    <xdr:sp macro="" textlink="">
      <xdr:nvSpPr>
        <xdr:cNvPr id="692" name="n_3mainValue【公民館】&#10;有形固定資産減価償却率"/>
        <xdr:cNvSpPr txBox="1"/>
      </xdr:nvSpPr>
      <xdr:spPr>
        <a:xfrm>
          <a:off x="13500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71138</xdr:rowOff>
    </xdr:from>
    <xdr:ext cx="405111" cy="259045"/>
    <xdr:sp macro="" textlink="">
      <xdr:nvSpPr>
        <xdr:cNvPr id="693" name="n_4mainValue【公民館】&#10;有形固定資産減価償却率"/>
        <xdr:cNvSpPr txBox="1"/>
      </xdr:nvSpPr>
      <xdr:spPr>
        <a:xfrm>
          <a:off x="12611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19" name="直線コネクタ 718"/>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2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1" name="直線コネクタ 72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22"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23" name="直線コネクタ 722"/>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724" name="【公民館】&#10;一人当たり面積平均値テキスト"/>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25" name="フローチャート: 判断 724"/>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26" name="フローチャート: 判断 725"/>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7" name="フローチャート: 判断 726"/>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28" name="フローチャート: 判断 727"/>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29" name="フローチャート: 判断 728"/>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5" name="楕円 734"/>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925</xdr:rowOff>
    </xdr:from>
    <xdr:ext cx="469744" cy="259045"/>
    <xdr:sp macro="" textlink="">
      <xdr:nvSpPr>
        <xdr:cNvPr id="736" name="【公民館】&#10;一人当たり面積該当値テキスト"/>
        <xdr:cNvSpPr txBox="1"/>
      </xdr:nvSpPr>
      <xdr:spPr>
        <a:xfrm>
          <a:off x="22199600"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11249</xdr:rowOff>
    </xdr:from>
    <xdr:to>
      <xdr:col>112</xdr:col>
      <xdr:colOff>38100</xdr:colOff>
      <xdr:row>108</xdr:row>
      <xdr:rowOff>112849</xdr:rowOff>
    </xdr:to>
    <xdr:sp macro="" textlink="">
      <xdr:nvSpPr>
        <xdr:cNvPr id="737" name="楕円 736"/>
        <xdr:cNvSpPr/>
      </xdr:nvSpPr>
      <xdr:spPr>
        <a:xfrm>
          <a:off x="21272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108</xdr:row>
      <xdr:rowOff>62049</xdr:rowOff>
    </xdr:to>
    <xdr:cxnSp macro="">
      <xdr:nvCxnSpPr>
        <xdr:cNvPr id="738" name="直線コネクタ 737"/>
        <xdr:cNvCxnSpPr/>
      </xdr:nvCxnSpPr>
      <xdr:spPr>
        <a:xfrm flipV="1">
          <a:off x="21323300" y="18373998"/>
          <a:ext cx="838200" cy="2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14514</xdr:rowOff>
    </xdr:from>
    <xdr:to>
      <xdr:col>107</xdr:col>
      <xdr:colOff>101600</xdr:colOff>
      <xdr:row>108</xdr:row>
      <xdr:rowOff>116114</xdr:rowOff>
    </xdr:to>
    <xdr:sp macro="" textlink="">
      <xdr:nvSpPr>
        <xdr:cNvPr id="739" name="楕円 738"/>
        <xdr:cNvSpPr/>
      </xdr:nvSpPr>
      <xdr:spPr>
        <a:xfrm>
          <a:off x="203835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62049</xdr:rowOff>
    </xdr:from>
    <xdr:to>
      <xdr:col>111</xdr:col>
      <xdr:colOff>177800</xdr:colOff>
      <xdr:row>108</xdr:row>
      <xdr:rowOff>65314</xdr:rowOff>
    </xdr:to>
    <xdr:cxnSp macro="">
      <xdr:nvCxnSpPr>
        <xdr:cNvPr id="740" name="直線コネクタ 739"/>
        <xdr:cNvCxnSpPr/>
      </xdr:nvCxnSpPr>
      <xdr:spPr>
        <a:xfrm flipV="1">
          <a:off x="20434300" y="18578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16692</xdr:rowOff>
    </xdr:from>
    <xdr:to>
      <xdr:col>102</xdr:col>
      <xdr:colOff>165100</xdr:colOff>
      <xdr:row>108</xdr:row>
      <xdr:rowOff>118292</xdr:rowOff>
    </xdr:to>
    <xdr:sp macro="" textlink="">
      <xdr:nvSpPr>
        <xdr:cNvPr id="741" name="楕円 740"/>
        <xdr:cNvSpPr/>
      </xdr:nvSpPr>
      <xdr:spPr>
        <a:xfrm>
          <a:off x="19494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65314</xdr:rowOff>
    </xdr:from>
    <xdr:to>
      <xdr:col>107</xdr:col>
      <xdr:colOff>50800</xdr:colOff>
      <xdr:row>108</xdr:row>
      <xdr:rowOff>67492</xdr:rowOff>
    </xdr:to>
    <xdr:cxnSp macro="">
      <xdr:nvCxnSpPr>
        <xdr:cNvPr id="742" name="直線コネクタ 741"/>
        <xdr:cNvCxnSpPr/>
      </xdr:nvCxnSpPr>
      <xdr:spPr>
        <a:xfrm flipV="1">
          <a:off x="19545300" y="185819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145687</xdr:rowOff>
    </xdr:from>
    <xdr:to>
      <xdr:col>98</xdr:col>
      <xdr:colOff>38100</xdr:colOff>
      <xdr:row>108</xdr:row>
      <xdr:rowOff>75837</xdr:rowOff>
    </xdr:to>
    <xdr:sp macro="" textlink="">
      <xdr:nvSpPr>
        <xdr:cNvPr id="743" name="楕円 742"/>
        <xdr:cNvSpPr/>
      </xdr:nvSpPr>
      <xdr:spPr>
        <a:xfrm>
          <a:off x="18605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25037</xdr:rowOff>
    </xdr:from>
    <xdr:to>
      <xdr:col>102</xdr:col>
      <xdr:colOff>114300</xdr:colOff>
      <xdr:row>108</xdr:row>
      <xdr:rowOff>67492</xdr:rowOff>
    </xdr:to>
    <xdr:cxnSp macro="">
      <xdr:nvCxnSpPr>
        <xdr:cNvPr id="744" name="直線コネクタ 743"/>
        <xdr:cNvCxnSpPr/>
      </xdr:nvCxnSpPr>
      <xdr:spPr>
        <a:xfrm>
          <a:off x="18656300" y="185416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745"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746"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747"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748"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103976</xdr:rowOff>
    </xdr:from>
    <xdr:ext cx="469744" cy="259045"/>
    <xdr:sp macro="" textlink="">
      <xdr:nvSpPr>
        <xdr:cNvPr id="749" name="n_1mainValue【公民館】&#10;一人当たり面積"/>
        <xdr:cNvSpPr txBox="1"/>
      </xdr:nvSpPr>
      <xdr:spPr>
        <a:xfrm>
          <a:off x="210757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107241</xdr:rowOff>
    </xdr:from>
    <xdr:ext cx="469744" cy="259045"/>
    <xdr:sp macro="" textlink="">
      <xdr:nvSpPr>
        <xdr:cNvPr id="750" name="n_2mainValue【公民館】&#10;一人当たり面積"/>
        <xdr:cNvSpPr txBox="1"/>
      </xdr:nvSpPr>
      <xdr:spPr>
        <a:xfrm>
          <a:off x="20199427" y="18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109419</xdr:rowOff>
    </xdr:from>
    <xdr:ext cx="469744" cy="259045"/>
    <xdr:sp macro="" textlink="">
      <xdr:nvSpPr>
        <xdr:cNvPr id="751" name="n_3mainValue【公民館】&#10;一人当たり面積"/>
        <xdr:cNvSpPr txBox="1"/>
      </xdr:nvSpPr>
      <xdr:spPr>
        <a:xfrm>
          <a:off x="19310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66964</xdr:rowOff>
    </xdr:from>
    <xdr:ext cx="469744" cy="259045"/>
    <xdr:sp macro="" textlink="">
      <xdr:nvSpPr>
        <xdr:cNvPr id="752" name="n_4mainValue【公民館】&#10;一人当たり面積"/>
        <xdr:cNvSpPr txBox="1"/>
      </xdr:nvSpPr>
      <xdr:spPr>
        <a:xfrm>
          <a:off x="18421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等は，道路，認定こども園・幼稚園・保育所及び公営住宅となった。また，低くなっている施設等は，橋りょう・トンネル，学校施設及び公民館となった。</a:t>
          </a:r>
        </a:p>
        <a:p>
          <a:r>
            <a:rPr kumimoji="1" lang="ja-JP" altLang="en-US" sz="1300">
              <a:latin typeface="ＭＳ Ｐゴシック" panose="020B0600070205080204" pitchFamily="50" charset="-128"/>
              <a:ea typeface="ＭＳ Ｐゴシック" panose="020B0600070205080204" pitchFamily="50" charset="-128"/>
            </a:rPr>
            <a:t>　道路については，合併特例債を活用した新設道路が増加しているものの総延長が大きいこと，また，幼稚園や公営住宅については昭和４０年から昭和５０年代に多くが建設されていることにより，有形固定資産減価償却率は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今後は，公共施設等総合管理計画において示されている指針に基づき，公共施設の規模の適正化を図り，有形固定資産減価償却率の改善に努めていく。</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類似団体平均と比較して高くなっている施設等は，道路及び認定こども園・幼稚園・保育所・公民館となった。また，低くなっている施設等は，橋りょう・トンネル及び公営住宅，学校施設となった。</a:t>
          </a:r>
        </a:p>
        <a:p>
          <a:r>
            <a:rPr kumimoji="1" lang="ja-JP" altLang="en-US" sz="1300">
              <a:latin typeface="ＭＳ Ｐゴシック" panose="020B0600070205080204" pitchFamily="50" charset="-128"/>
              <a:ea typeface="ＭＳ Ｐゴシック" panose="020B0600070205080204" pitchFamily="50" charset="-128"/>
            </a:rPr>
            <a:t>　道路については，市の面積が比較的広いことから類似団体平均より大幅に高くなった。また、公民館については各地区の支所を支所機能を有する公民館として所管替えしたことにより、大幅に高くなった。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6" name="楕円 75"/>
        <xdr:cNvSpPr/>
      </xdr:nvSpPr>
      <xdr:spPr>
        <a:xfrm>
          <a:off x="3746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131717</xdr:rowOff>
    </xdr:to>
    <xdr:cxnSp macro="">
      <xdr:nvCxnSpPr>
        <xdr:cNvPr id="77" name="直線コネクタ 76"/>
        <xdr:cNvCxnSpPr/>
      </xdr:nvCxnSpPr>
      <xdr:spPr>
        <a:xfrm>
          <a:off x="3797300" y="66010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xdr:cNvSpPr/>
      </xdr:nvSpPr>
      <xdr:spPr>
        <a:xfrm>
          <a:off x="2857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85997</xdr:rowOff>
    </xdr:to>
    <xdr:cxnSp macro="">
      <xdr:nvCxnSpPr>
        <xdr:cNvPr id="79" name="直線コネクタ 78"/>
        <xdr:cNvCxnSpPr/>
      </xdr:nvCxnSpPr>
      <xdr:spPr>
        <a:xfrm>
          <a:off x="2908300" y="65553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40277</xdr:rowOff>
    </xdr:to>
    <xdr:cxnSp macro="">
      <xdr:nvCxnSpPr>
        <xdr:cNvPr id="81" name="直線コネクタ 80"/>
        <xdr:cNvCxnSpPr/>
      </xdr:nvCxnSpPr>
      <xdr:spPr>
        <a:xfrm>
          <a:off x="2019300" y="65096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166007</xdr:rowOff>
    </xdr:to>
    <xdr:cxnSp macro="">
      <xdr:nvCxnSpPr>
        <xdr:cNvPr id="83" name="直線コネクタ 82"/>
        <xdr:cNvCxnSpPr/>
      </xdr:nvCxnSpPr>
      <xdr:spPr>
        <a:xfrm>
          <a:off x="1130300" y="64639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88" name="n_1main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9" name="n_2main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162214</xdr:rowOff>
    </xdr:from>
    <xdr:ext cx="405111" cy="259045"/>
    <xdr:sp macro="" textlink="">
      <xdr:nvSpPr>
        <xdr:cNvPr id="91" name="n_4mainValue【図書館】&#10;有形固定資産減価償却率"/>
        <xdr:cNvSpPr txBox="1"/>
      </xdr:nvSpPr>
      <xdr:spPr>
        <a:xfrm>
          <a:off x="927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3" name="楕円 132"/>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4"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5" name="楕円 134"/>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10885</xdr:rowOff>
    </xdr:to>
    <xdr:cxnSp macro="">
      <xdr:nvCxnSpPr>
        <xdr:cNvPr id="136" name="直線コネクタ 135"/>
        <xdr:cNvCxnSpPr/>
      </xdr:nvCxnSpPr>
      <xdr:spPr>
        <a:xfrm flipV="1">
          <a:off x="9639300" y="68580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142422</xdr:rowOff>
    </xdr:from>
    <xdr:to>
      <xdr:col>46</xdr:col>
      <xdr:colOff>38100</xdr:colOff>
      <xdr:row>40</xdr:row>
      <xdr:rowOff>72572</xdr:rowOff>
    </xdr:to>
    <xdr:sp macro="" textlink="">
      <xdr:nvSpPr>
        <xdr:cNvPr id="137" name="楕円 136"/>
        <xdr:cNvSpPr/>
      </xdr:nvSpPr>
      <xdr:spPr>
        <a:xfrm>
          <a:off x="8699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21772</xdr:rowOff>
    </xdr:to>
    <xdr:cxnSp macro="">
      <xdr:nvCxnSpPr>
        <xdr:cNvPr id="138" name="直線コネクタ 137"/>
        <xdr:cNvCxnSpPr/>
      </xdr:nvCxnSpPr>
      <xdr:spPr>
        <a:xfrm flipV="1">
          <a:off x="8750300" y="6868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142422</xdr:rowOff>
    </xdr:from>
    <xdr:to>
      <xdr:col>41</xdr:col>
      <xdr:colOff>101600</xdr:colOff>
      <xdr:row>40</xdr:row>
      <xdr:rowOff>72572</xdr:rowOff>
    </xdr:to>
    <xdr:sp macro="" textlink="">
      <xdr:nvSpPr>
        <xdr:cNvPr id="139" name="楕円 138"/>
        <xdr:cNvSpPr/>
      </xdr:nvSpPr>
      <xdr:spPr>
        <a:xfrm>
          <a:off x="7810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21772</xdr:rowOff>
    </xdr:from>
    <xdr:to>
      <xdr:col>45</xdr:col>
      <xdr:colOff>177800</xdr:colOff>
      <xdr:row>40</xdr:row>
      <xdr:rowOff>21772</xdr:rowOff>
    </xdr:to>
    <xdr:cxnSp macro="">
      <xdr:nvCxnSpPr>
        <xdr:cNvPr id="140" name="直線コネクタ 139"/>
        <xdr:cNvCxnSpPr/>
      </xdr:nvCxnSpPr>
      <xdr:spPr>
        <a:xfrm>
          <a:off x="7861300" y="687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153307</xdr:rowOff>
    </xdr:from>
    <xdr:to>
      <xdr:col>36</xdr:col>
      <xdr:colOff>165100</xdr:colOff>
      <xdr:row>40</xdr:row>
      <xdr:rowOff>83457</xdr:rowOff>
    </xdr:to>
    <xdr:sp macro="" textlink="">
      <xdr:nvSpPr>
        <xdr:cNvPr id="141" name="楕円 140"/>
        <xdr:cNvSpPr/>
      </xdr:nvSpPr>
      <xdr:spPr>
        <a:xfrm>
          <a:off x="6921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21772</xdr:rowOff>
    </xdr:from>
    <xdr:to>
      <xdr:col>41</xdr:col>
      <xdr:colOff>50800</xdr:colOff>
      <xdr:row>40</xdr:row>
      <xdr:rowOff>32657</xdr:rowOff>
    </xdr:to>
    <xdr:cxnSp macro="">
      <xdr:nvCxnSpPr>
        <xdr:cNvPr id="142" name="直線コネクタ 141"/>
        <xdr:cNvCxnSpPr/>
      </xdr:nvCxnSpPr>
      <xdr:spPr>
        <a:xfrm flipV="1">
          <a:off x="6972300" y="68797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47"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63699</xdr:rowOff>
    </xdr:from>
    <xdr:ext cx="469744" cy="259045"/>
    <xdr:sp macro="" textlink="">
      <xdr:nvSpPr>
        <xdr:cNvPr id="148" name="n_2mainValue【図書館】&#10;一人当たり面積"/>
        <xdr:cNvSpPr txBox="1"/>
      </xdr:nvSpPr>
      <xdr:spPr>
        <a:xfrm>
          <a:off x="8515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63699</xdr:rowOff>
    </xdr:from>
    <xdr:ext cx="469744" cy="259045"/>
    <xdr:sp macro="" textlink="">
      <xdr:nvSpPr>
        <xdr:cNvPr id="149" name="n_3mainValue【図書館】&#10;一人当たり面積"/>
        <xdr:cNvSpPr txBox="1"/>
      </xdr:nvSpPr>
      <xdr:spPr>
        <a:xfrm>
          <a:off x="7626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74584</xdr:rowOff>
    </xdr:from>
    <xdr:ext cx="469744" cy="259045"/>
    <xdr:sp macro="" textlink="">
      <xdr:nvSpPr>
        <xdr:cNvPr id="150" name="n_4mainValue【図書館】&#10;一人当たり面積"/>
        <xdr:cNvSpPr txBox="1"/>
      </xdr:nvSpPr>
      <xdr:spPr>
        <a:xfrm>
          <a:off x="6737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81"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92" name="楕円 191"/>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3" name="【体育館・プール】&#10;有形固定資産減価償却率該当値テキスト"/>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4" name="楕円 193"/>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112667</xdr:rowOff>
    </xdr:to>
    <xdr:cxnSp macro="">
      <xdr:nvCxnSpPr>
        <xdr:cNvPr id="195" name="直線コネクタ 194"/>
        <xdr:cNvCxnSpPr/>
      </xdr:nvCxnSpPr>
      <xdr:spPr>
        <a:xfrm>
          <a:off x="3797300" y="1035884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6" name="楕円 195"/>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71846</xdr:rowOff>
    </xdr:to>
    <xdr:cxnSp macro="">
      <xdr:nvCxnSpPr>
        <xdr:cNvPr id="197" name="直線コネクタ 196"/>
        <xdr:cNvCxnSpPr/>
      </xdr:nvCxnSpPr>
      <xdr:spPr>
        <a:xfrm>
          <a:off x="2908300" y="103196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8" name="楕円 197"/>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97972</xdr:rowOff>
    </xdr:to>
    <xdr:cxnSp macro="">
      <xdr:nvCxnSpPr>
        <xdr:cNvPr id="199" name="直線コネクタ 198"/>
        <xdr:cNvCxnSpPr/>
      </xdr:nvCxnSpPr>
      <xdr:spPr>
        <a:xfrm flipV="1">
          <a:off x="2019300" y="10319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200" name="楕円 199"/>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97972</xdr:rowOff>
    </xdr:to>
    <xdr:cxnSp macro="">
      <xdr:nvCxnSpPr>
        <xdr:cNvPr id="201" name="直線コネクタ 200"/>
        <xdr:cNvCxnSpPr/>
      </xdr:nvCxnSpPr>
      <xdr:spPr>
        <a:xfrm>
          <a:off x="1130300" y="103474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6" name="n_1mainValue【体育館・プール】&#10;有形固定資産減価償却率"/>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7" name="n_2mainValue【体育館・プー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8" name="n_3mainValue【体育館・プー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9" name="n_4mainValue【体育館・プー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76563</xdr:rowOff>
    </xdr:from>
    <xdr:to>
      <xdr:col>55</xdr:col>
      <xdr:colOff>50800</xdr:colOff>
      <xdr:row>63</xdr:row>
      <xdr:rowOff>6713</xdr:rowOff>
    </xdr:to>
    <xdr:sp macro="" textlink="">
      <xdr:nvSpPr>
        <xdr:cNvPr id="251" name="楕円 250"/>
        <xdr:cNvSpPr/>
      </xdr:nvSpPr>
      <xdr:spPr>
        <a:xfrm>
          <a:off x="10426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54990</xdr:rowOff>
    </xdr:from>
    <xdr:ext cx="469744" cy="259045"/>
    <xdr:sp macro="" textlink="">
      <xdr:nvSpPr>
        <xdr:cNvPr id="252" name="【体育館・プール】&#10;一人当たり面積該当値テキスト"/>
        <xdr:cNvSpPr txBox="1"/>
      </xdr:nvSpPr>
      <xdr:spPr>
        <a:xfrm>
          <a:off x="10515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81462</xdr:rowOff>
    </xdr:from>
    <xdr:to>
      <xdr:col>50</xdr:col>
      <xdr:colOff>165100</xdr:colOff>
      <xdr:row>63</xdr:row>
      <xdr:rowOff>11612</xdr:rowOff>
    </xdr:to>
    <xdr:sp macro="" textlink="">
      <xdr:nvSpPr>
        <xdr:cNvPr id="253" name="楕円 252"/>
        <xdr:cNvSpPr/>
      </xdr:nvSpPr>
      <xdr:spPr>
        <a:xfrm>
          <a:off x="958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127363</xdr:rowOff>
    </xdr:from>
    <xdr:to>
      <xdr:col>55</xdr:col>
      <xdr:colOff>0</xdr:colOff>
      <xdr:row>62</xdr:row>
      <xdr:rowOff>132262</xdr:rowOff>
    </xdr:to>
    <xdr:cxnSp macro="">
      <xdr:nvCxnSpPr>
        <xdr:cNvPr id="254" name="直線コネクタ 253"/>
        <xdr:cNvCxnSpPr/>
      </xdr:nvCxnSpPr>
      <xdr:spPr>
        <a:xfrm flipV="1">
          <a:off x="9639300" y="107572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87993</xdr:rowOff>
    </xdr:from>
    <xdr:to>
      <xdr:col>46</xdr:col>
      <xdr:colOff>38100</xdr:colOff>
      <xdr:row>63</xdr:row>
      <xdr:rowOff>18143</xdr:rowOff>
    </xdr:to>
    <xdr:sp macro="" textlink="">
      <xdr:nvSpPr>
        <xdr:cNvPr id="255" name="楕円 254"/>
        <xdr:cNvSpPr/>
      </xdr:nvSpPr>
      <xdr:spPr>
        <a:xfrm>
          <a:off x="8699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132262</xdr:rowOff>
    </xdr:from>
    <xdr:to>
      <xdr:col>50</xdr:col>
      <xdr:colOff>114300</xdr:colOff>
      <xdr:row>62</xdr:row>
      <xdr:rowOff>138793</xdr:rowOff>
    </xdr:to>
    <xdr:cxnSp macro="">
      <xdr:nvCxnSpPr>
        <xdr:cNvPr id="256" name="直線コネクタ 255"/>
        <xdr:cNvCxnSpPr/>
      </xdr:nvCxnSpPr>
      <xdr:spPr>
        <a:xfrm flipV="1">
          <a:off x="8750300" y="107621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60234</xdr:rowOff>
    </xdr:from>
    <xdr:to>
      <xdr:col>41</xdr:col>
      <xdr:colOff>101600</xdr:colOff>
      <xdr:row>62</xdr:row>
      <xdr:rowOff>161834</xdr:rowOff>
    </xdr:to>
    <xdr:sp macro="" textlink="">
      <xdr:nvSpPr>
        <xdr:cNvPr id="257" name="楕円 256"/>
        <xdr:cNvSpPr/>
      </xdr:nvSpPr>
      <xdr:spPr>
        <a:xfrm>
          <a:off x="781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111034</xdr:rowOff>
    </xdr:from>
    <xdr:to>
      <xdr:col>45</xdr:col>
      <xdr:colOff>177800</xdr:colOff>
      <xdr:row>62</xdr:row>
      <xdr:rowOff>138793</xdr:rowOff>
    </xdr:to>
    <xdr:cxnSp macro="">
      <xdr:nvCxnSpPr>
        <xdr:cNvPr id="258" name="直線コネクタ 257"/>
        <xdr:cNvCxnSpPr/>
      </xdr:nvCxnSpPr>
      <xdr:spPr>
        <a:xfrm>
          <a:off x="7861300" y="1074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68399</xdr:rowOff>
    </xdr:from>
    <xdr:to>
      <xdr:col>36</xdr:col>
      <xdr:colOff>165100</xdr:colOff>
      <xdr:row>62</xdr:row>
      <xdr:rowOff>169999</xdr:rowOff>
    </xdr:to>
    <xdr:sp macro="" textlink="">
      <xdr:nvSpPr>
        <xdr:cNvPr id="259" name="楕円 258"/>
        <xdr:cNvSpPr/>
      </xdr:nvSpPr>
      <xdr:spPr>
        <a:xfrm>
          <a:off x="692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111034</xdr:rowOff>
    </xdr:from>
    <xdr:to>
      <xdr:col>41</xdr:col>
      <xdr:colOff>50800</xdr:colOff>
      <xdr:row>62</xdr:row>
      <xdr:rowOff>119199</xdr:rowOff>
    </xdr:to>
    <xdr:cxnSp macro="">
      <xdr:nvCxnSpPr>
        <xdr:cNvPr id="260" name="直線コネクタ 259"/>
        <xdr:cNvCxnSpPr/>
      </xdr:nvCxnSpPr>
      <xdr:spPr>
        <a:xfrm flipV="1">
          <a:off x="6972300" y="107409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2739</xdr:rowOff>
    </xdr:from>
    <xdr:ext cx="469744" cy="259045"/>
    <xdr:sp macro="" textlink="">
      <xdr:nvSpPr>
        <xdr:cNvPr id="265" name="n_1mainValue【体育館・プール】&#10;一人当たり面積"/>
        <xdr:cNvSpPr txBox="1"/>
      </xdr:nvSpPr>
      <xdr:spPr>
        <a:xfrm>
          <a:off x="93917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9270</xdr:rowOff>
    </xdr:from>
    <xdr:ext cx="469744" cy="259045"/>
    <xdr:sp macro="" textlink="">
      <xdr:nvSpPr>
        <xdr:cNvPr id="266" name="n_2main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152961</xdr:rowOff>
    </xdr:from>
    <xdr:ext cx="469744" cy="259045"/>
    <xdr:sp macro="" textlink="">
      <xdr:nvSpPr>
        <xdr:cNvPr id="267" name="n_3mainValue【体育館・プール】&#10;一人当たり面積"/>
        <xdr:cNvSpPr txBox="1"/>
      </xdr:nvSpPr>
      <xdr:spPr>
        <a:xfrm>
          <a:off x="7626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161126</xdr:rowOff>
    </xdr:from>
    <xdr:ext cx="469744" cy="259045"/>
    <xdr:sp macro="" textlink="">
      <xdr:nvSpPr>
        <xdr:cNvPr id="268" name="n_4mainValue【体育館・プール】&#10;一人当たり面積"/>
        <xdr:cNvSpPr txBox="1"/>
      </xdr:nvSpPr>
      <xdr:spPr>
        <a:xfrm>
          <a:off x="6737427" y="107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8" name="【福祉施設】&#10;有形固定資産減価償却率平均値テキスト"/>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309" name="楕円 308"/>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310" name="【福祉施設】&#10;有形固定資産減価償却率該当値テキスト"/>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311" name="楕円 310"/>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55245</xdr:rowOff>
    </xdr:to>
    <xdr:cxnSp macro="">
      <xdr:nvCxnSpPr>
        <xdr:cNvPr id="312" name="直線コネクタ 311"/>
        <xdr:cNvCxnSpPr/>
      </xdr:nvCxnSpPr>
      <xdr:spPr>
        <a:xfrm>
          <a:off x="3797300" y="137083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50164</xdr:rowOff>
    </xdr:from>
    <xdr:to>
      <xdr:col>15</xdr:col>
      <xdr:colOff>101600</xdr:colOff>
      <xdr:row>79</xdr:row>
      <xdr:rowOff>151764</xdr:rowOff>
    </xdr:to>
    <xdr:sp macro="" textlink="">
      <xdr:nvSpPr>
        <xdr:cNvPr id="313" name="楕円 312"/>
        <xdr:cNvSpPr/>
      </xdr:nvSpPr>
      <xdr:spPr>
        <a:xfrm>
          <a:off x="2857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79</xdr:row>
      <xdr:rowOff>163830</xdr:rowOff>
    </xdr:to>
    <xdr:cxnSp macro="">
      <xdr:nvCxnSpPr>
        <xdr:cNvPr id="314" name="直線コネクタ 313"/>
        <xdr:cNvCxnSpPr/>
      </xdr:nvCxnSpPr>
      <xdr:spPr>
        <a:xfrm>
          <a:off x="2908300" y="136455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15" name="楕円 314"/>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100964</xdr:rowOff>
    </xdr:to>
    <xdr:cxnSp macro="">
      <xdr:nvCxnSpPr>
        <xdr:cNvPr id="316" name="直線コネクタ 315"/>
        <xdr:cNvCxnSpPr/>
      </xdr:nvCxnSpPr>
      <xdr:spPr>
        <a:xfrm>
          <a:off x="2019300" y="135826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95886</xdr:rowOff>
    </xdr:from>
    <xdr:to>
      <xdr:col>6</xdr:col>
      <xdr:colOff>38100</xdr:colOff>
      <xdr:row>79</xdr:row>
      <xdr:rowOff>26036</xdr:rowOff>
    </xdr:to>
    <xdr:sp macro="" textlink="">
      <xdr:nvSpPr>
        <xdr:cNvPr id="317" name="楕円 316"/>
        <xdr:cNvSpPr/>
      </xdr:nvSpPr>
      <xdr:spPr>
        <a:xfrm>
          <a:off x="1079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146686</xdr:rowOff>
    </xdr:from>
    <xdr:to>
      <xdr:col>10</xdr:col>
      <xdr:colOff>114300</xdr:colOff>
      <xdr:row>79</xdr:row>
      <xdr:rowOff>38100</xdr:rowOff>
    </xdr:to>
    <xdr:cxnSp macro="">
      <xdr:nvCxnSpPr>
        <xdr:cNvPr id="318" name="直線コネクタ 317"/>
        <xdr:cNvCxnSpPr/>
      </xdr:nvCxnSpPr>
      <xdr:spPr>
        <a:xfrm>
          <a:off x="1130300" y="13519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9" name="n_1ave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321" name="n_3aveValue【福祉施設】&#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323" name="n_1mainValue【福祉施設】&#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168291</xdr:rowOff>
    </xdr:from>
    <xdr:ext cx="405111" cy="259045"/>
    <xdr:sp macro="" textlink="">
      <xdr:nvSpPr>
        <xdr:cNvPr id="324" name="n_2mainValue【福祉施設】&#10;有形固定資産減価償却率"/>
        <xdr:cNvSpPr txBox="1"/>
      </xdr:nvSpPr>
      <xdr:spPr>
        <a:xfrm>
          <a:off x="2705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25"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42563</xdr:rowOff>
    </xdr:from>
    <xdr:ext cx="405111" cy="259045"/>
    <xdr:sp macro="" textlink="">
      <xdr:nvSpPr>
        <xdr:cNvPr id="326" name="n_4mainValue【福祉施設】&#10;有形固定資産減価償却率"/>
        <xdr:cNvSpPr txBox="1"/>
      </xdr:nvSpPr>
      <xdr:spPr>
        <a:xfrm>
          <a:off x="927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66" name="楕円 365"/>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67" name="【福祉施設】&#10;一人当たり面積該当値テキスト"/>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68" name="楕円 367"/>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99061</xdr:rowOff>
    </xdr:to>
    <xdr:cxnSp macro="">
      <xdr:nvCxnSpPr>
        <xdr:cNvPr id="369" name="直線コネクタ 368"/>
        <xdr:cNvCxnSpPr/>
      </xdr:nvCxnSpPr>
      <xdr:spPr>
        <a:xfrm>
          <a:off x="9639300" y="1467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370" name="楕円 369"/>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102870</xdr:rowOff>
    </xdr:to>
    <xdr:cxnSp macro="">
      <xdr:nvCxnSpPr>
        <xdr:cNvPr id="371" name="直線コネクタ 370"/>
        <xdr:cNvCxnSpPr/>
      </xdr:nvCxnSpPr>
      <xdr:spPr>
        <a:xfrm flipV="1">
          <a:off x="8750300" y="1467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72" name="楕円 371"/>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102870</xdr:rowOff>
    </xdr:from>
    <xdr:to>
      <xdr:col>45</xdr:col>
      <xdr:colOff>177800</xdr:colOff>
      <xdr:row>85</xdr:row>
      <xdr:rowOff>106680</xdr:rowOff>
    </xdr:to>
    <xdr:cxnSp macro="">
      <xdr:nvCxnSpPr>
        <xdr:cNvPr id="373" name="直線コネクタ 372"/>
        <xdr:cNvCxnSpPr/>
      </xdr:nvCxnSpPr>
      <xdr:spPr>
        <a:xfrm flipV="1">
          <a:off x="7861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74" name="楕円 373"/>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110489</xdr:rowOff>
    </xdr:to>
    <xdr:cxnSp macro="">
      <xdr:nvCxnSpPr>
        <xdr:cNvPr id="375" name="直線コネクタ 374"/>
        <xdr:cNvCxnSpPr/>
      </xdr:nvCxnSpPr>
      <xdr:spPr>
        <a:xfrm flipV="1">
          <a:off x="6972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80" name="n_1main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381"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82" name="n_3mainValue【福祉施設】&#10;一人当たり面積"/>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152416</xdr:rowOff>
    </xdr:from>
    <xdr:ext cx="469744" cy="259045"/>
    <xdr:sp macro="" textlink="">
      <xdr:nvSpPr>
        <xdr:cNvPr id="383" name="n_4mainValue【福祉施設】&#10;一人当たり面積"/>
        <xdr:cNvSpPr txBox="1"/>
      </xdr:nvSpPr>
      <xdr:spPr>
        <a:xfrm>
          <a:off x="6737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24" name="直線コネクタ 4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26" name="直線コネクタ 4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4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0" name="フローチャート: 判断 4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31" name="フローチャート: 判断 4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32" name="フローチャート: 判断 4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33" name="フローチャート: 判断 4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4" name="フローチャート: 判断 4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0" name="楕円 439"/>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441" name="【一般廃棄物処理施設】&#10;有形固定資産減価償却率該当値テキスト"/>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42" name="楕円 441"/>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30480</xdr:rowOff>
    </xdr:to>
    <xdr:cxnSp macro="">
      <xdr:nvCxnSpPr>
        <xdr:cNvPr id="443" name="直線コネクタ 442"/>
        <xdr:cNvCxnSpPr/>
      </xdr:nvCxnSpPr>
      <xdr:spPr>
        <a:xfrm>
          <a:off x="15481300" y="64941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44" name="楕円 443"/>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150495</xdr:rowOff>
    </xdr:to>
    <xdr:cxnSp macro="">
      <xdr:nvCxnSpPr>
        <xdr:cNvPr id="445" name="直線コネクタ 444"/>
        <xdr:cNvCxnSpPr/>
      </xdr:nvCxnSpPr>
      <xdr:spPr>
        <a:xfrm>
          <a:off x="14592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46" name="楕円 445"/>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99060</xdr:rowOff>
    </xdr:to>
    <xdr:cxnSp macro="">
      <xdr:nvCxnSpPr>
        <xdr:cNvPr id="447" name="直線コネクタ 446"/>
        <xdr:cNvCxnSpPr/>
      </xdr:nvCxnSpPr>
      <xdr:spPr>
        <a:xfrm>
          <a:off x="13703300" y="63779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40640</xdr:rowOff>
    </xdr:from>
    <xdr:to>
      <xdr:col>67</xdr:col>
      <xdr:colOff>101600</xdr:colOff>
      <xdr:row>36</xdr:row>
      <xdr:rowOff>142240</xdr:rowOff>
    </xdr:to>
    <xdr:sp macro="" textlink="">
      <xdr:nvSpPr>
        <xdr:cNvPr id="448" name="楕円 447"/>
        <xdr:cNvSpPr/>
      </xdr:nvSpPr>
      <xdr:spPr>
        <a:xfrm>
          <a:off x="1276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91440</xdr:rowOff>
    </xdr:from>
    <xdr:to>
      <xdr:col>71</xdr:col>
      <xdr:colOff>177800</xdr:colOff>
      <xdr:row>37</xdr:row>
      <xdr:rowOff>34290</xdr:rowOff>
    </xdr:to>
    <xdr:cxnSp macro="">
      <xdr:nvCxnSpPr>
        <xdr:cNvPr id="449" name="直線コネクタ 448"/>
        <xdr:cNvCxnSpPr/>
      </xdr:nvCxnSpPr>
      <xdr:spPr>
        <a:xfrm>
          <a:off x="12814300" y="6263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1" name="n_2ave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452" name="n_3aveValue【一般廃棄物処理施設】&#10;有形固定資産減価償却率"/>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454" name="n_1mainValue【一般廃棄物処理施設】&#10;有形固定資産減価償却率"/>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455" name="n_2main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456" name="n_3mainValue【一般廃棄物処理施設】&#10;有形固定資産減価償却率"/>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158767</xdr:rowOff>
    </xdr:from>
    <xdr:ext cx="405111" cy="259045"/>
    <xdr:sp macro="" textlink="">
      <xdr:nvSpPr>
        <xdr:cNvPr id="457" name="n_4mainValue【一般廃棄物処理施設】&#10;有形固定資産減価償却率"/>
        <xdr:cNvSpPr txBox="1"/>
      </xdr:nvSpPr>
      <xdr:spPr>
        <a:xfrm>
          <a:off x="12611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79" name="直線コネクタ 4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81" name="直線コネクタ 4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83" name="直線コネクタ 4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484" name="【一般廃棄物処理施設】&#10;一人当たり有形固定資産（償却資産）額平均値テキスト"/>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85" name="フローチャート: 判断 4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86" name="フローチャート: 判断 4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87" name="フローチャート: 判断 4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88" name="フローチャート: 判断 4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89" name="フローチャート: 判断 4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21157</xdr:rowOff>
    </xdr:from>
    <xdr:to>
      <xdr:col>116</xdr:col>
      <xdr:colOff>114300</xdr:colOff>
      <xdr:row>39</xdr:row>
      <xdr:rowOff>122757</xdr:rowOff>
    </xdr:to>
    <xdr:sp macro="" textlink="">
      <xdr:nvSpPr>
        <xdr:cNvPr id="495" name="楕円 494"/>
        <xdr:cNvSpPr/>
      </xdr:nvSpPr>
      <xdr:spPr>
        <a:xfrm>
          <a:off x="22110700" y="67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171034</xdr:rowOff>
    </xdr:from>
    <xdr:ext cx="534377" cy="259045"/>
    <xdr:sp macro="" textlink="">
      <xdr:nvSpPr>
        <xdr:cNvPr id="496" name="【一般廃棄物処理施設】&#10;一人当たり有形固定資産（償却資産）額該当値テキスト"/>
        <xdr:cNvSpPr txBox="1"/>
      </xdr:nvSpPr>
      <xdr:spPr>
        <a:xfrm>
          <a:off x="22199600" y="66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26552</xdr:rowOff>
    </xdr:from>
    <xdr:to>
      <xdr:col>112</xdr:col>
      <xdr:colOff>38100</xdr:colOff>
      <xdr:row>39</xdr:row>
      <xdr:rowOff>128152</xdr:rowOff>
    </xdr:to>
    <xdr:sp macro="" textlink="">
      <xdr:nvSpPr>
        <xdr:cNvPr id="497" name="楕円 496"/>
        <xdr:cNvSpPr/>
      </xdr:nvSpPr>
      <xdr:spPr>
        <a:xfrm>
          <a:off x="21272500" y="67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71957</xdr:rowOff>
    </xdr:from>
    <xdr:to>
      <xdr:col>116</xdr:col>
      <xdr:colOff>63500</xdr:colOff>
      <xdr:row>39</xdr:row>
      <xdr:rowOff>77352</xdr:rowOff>
    </xdr:to>
    <xdr:cxnSp macro="">
      <xdr:nvCxnSpPr>
        <xdr:cNvPr id="498" name="直線コネクタ 497"/>
        <xdr:cNvCxnSpPr/>
      </xdr:nvCxnSpPr>
      <xdr:spPr>
        <a:xfrm flipV="1">
          <a:off x="21323300" y="675850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31737</xdr:rowOff>
    </xdr:from>
    <xdr:to>
      <xdr:col>107</xdr:col>
      <xdr:colOff>101600</xdr:colOff>
      <xdr:row>39</xdr:row>
      <xdr:rowOff>133337</xdr:rowOff>
    </xdr:to>
    <xdr:sp macro="" textlink="">
      <xdr:nvSpPr>
        <xdr:cNvPr id="499" name="楕円 498"/>
        <xdr:cNvSpPr/>
      </xdr:nvSpPr>
      <xdr:spPr>
        <a:xfrm>
          <a:off x="20383500" y="67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77352</xdr:rowOff>
    </xdr:from>
    <xdr:to>
      <xdr:col>111</xdr:col>
      <xdr:colOff>177800</xdr:colOff>
      <xdr:row>39</xdr:row>
      <xdr:rowOff>82537</xdr:rowOff>
    </xdr:to>
    <xdr:cxnSp macro="">
      <xdr:nvCxnSpPr>
        <xdr:cNvPr id="500" name="直線コネクタ 499"/>
        <xdr:cNvCxnSpPr/>
      </xdr:nvCxnSpPr>
      <xdr:spPr>
        <a:xfrm flipV="1">
          <a:off x="20434300" y="6763902"/>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32747</xdr:rowOff>
    </xdr:from>
    <xdr:to>
      <xdr:col>102</xdr:col>
      <xdr:colOff>165100</xdr:colOff>
      <xdr:row>39</xdr:row>
      <xdr:rowOff>134347</xdr:rowOff>
    </xdr:to>
    <xdr:sp macro="" textlink="">
      <xdr:nvSpPr>
        <xdr:cNvPr id="501" name="楕円 500"/>
        <xdr:cNvSpPr/>
      </xdr:nvSpPr>
      <xdr:spPr>
        <a:xfrm>
          <a:off x="19494500" y="6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82537</xdr:rowOff>
    </xdr:from>
    <xdr:to>
      <xdr:col>107</xdr:col>
      <xdr:colOff>50800</xdr:colOff>
      <xdr:row>39</xdr:row>
      <xdr:rowOff>83547</xdr:rowOff>
    </xdr:to>
    <xdr:cxnSp macro="">
      <xdr:nvCxnSpPr>
        <xdr:cNvPr id="502" name="直線コネクタ 501"/>
        <xdr:cNvCxnSpPr/>
      </xdr:nvCxnSpPr>
      <xdr:spPr>
        <a:xfrm flipV="1">
          <a:off x="19545300" y="676908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43203</xdr:rowOff>
    </xdr:from>
    <xdr:to>
      <xdr:col>98</xdr:col>
      <xdr:colOff>38100</xdr:colOff>
      <xdr:row>37</xdr:row>
      <xdr:rowOff>144803</xdr:rowOff>
    </xdr:to>
    <xdr:sp macro="" textlink="">
      <xdr:nvSpPr>
        <xdr:cNvPr id="503" name="楕円 502"/>
        <xdr:cNvSpPr/>
      </xdr:nvSpPr>
      <xdr:spPr>
        <a:xfrm>
          <a:off x="18605500" y="6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94003</xdr:rowOff>
    </xdr:from>
    <xdr:to>
      <xdr:col>102</xdr:col>
      <xdr:colOff>114300</xdr:colOff>
      <xdr:row>39</xdr:row>
      <xdr:rowOff>83547</xdr:rowOff>
    </xdr:to>
    <xdr:cxnSp macro="">
      <xdr:nvCxnSpPr>
        <xdr:cNvPr id="504" name="直線コネクタ 503"/>
        <xdr:cNvCxnSpPr/>
      </xdr:nvCxnSpPr>
      <xdr:spPr>
        <a:xfrm>
          <a:off x="18656300" y="6437653"/>
          <a:ext cx="889000" cy="3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505"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506"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5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5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119279</xdr:rowOff>
    </xdr:from>
    <xdr:ext cx="534377" cy="259045"/>
    <xdr:sp macro="" textlink="">
      <xdr:nvSpPr>
        <xdr:cNvPr id="509" name="n_1mainValue【一般廃棄物処理施設】&#10;一人当たり有形固定資産（償却資産）額"/>
        <xdr:cNvSpPr txBox="1"/>
      </xdr:nvSpPr>
      <xdr:spPr>
        <a:xfrm>
          <a:off x="21043411" y="68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124464</xdr:rowOff>
    </xdr:from>
    <xdr:ext cx="534377" cy="259045"/>
    <xdr:sp macro="" textlink="">
      <xdr:nvSpPr>
        <xdr:cNvPr id="510" name="n_2mainValue【一般廃棄物処理施設】&#10;一人当たり有形固定資産（償却資産）額"/>
        <xdr:cNvSpPr txBox="1"/>
      </xdr:nvSpPr>
      <xdr:spPr>
        <a:xfrm>
          <a:off x="20167111" y="681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150874</xdr:rowOff>
    </xdr:from>
    <xdr:ext cx="534377" cy="259045"/>
    <xdr:sp macro="" textlink="">
      <xdr:nvSpPr>
        <xdr:cNvPr id="511" name="n_3mainValue【一般廃棄物処理施設】&#10;一人当たり有形固定資産（償却資産）額"/>
        <xdr:cNvSpPr txBox="1"/>
      </xdr:nvSpPr>
      <xdr:spPr>
        <a:xfrm>
          <a:off x="19278111" y="6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161330</xdr:rowOff>
    </xdr:from>
    <xdr:ext cx="599010" cy="259045"/>
    <xdr:sp macro="" textlink="">
      <xdr:nvSpPr>
        <xdr:cNvPr id="512" name="n_4mainValue【一般廃棄物処理施設】&#10;一人当たり有形固定資産（償却資産）額"/>
        <xdr:cNvSpPr txBox="1"/>
      </xdr:nvSpPr>
      <xdr:spPr>
        <a:xfrm>
          <a:off x="18356795" y="61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38" name="直線コネクタ 5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0" name="直線コネクタ 5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42" name="直線コネクタ 5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4" name="フローチャート: 判断 5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45" name="フローチャート: 判断 5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フローチャート: 判断 5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47" name="フローチャート: 判断 5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8" name="フローチャート: 判断 5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554" name="楕円 553"/>
        <xdr:cNvSpPr/>
      </xdr:nvSpPr>
      <xdr:spPr>
        <a:xfrm>
          <a:off x="16268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94178</xdr:rowOff>
    </xdr:from>
    <xdr:ext cx="405111" cy="259045"/>
    <xdr:sp macro="" textlink="">
      <xdr:nvSpPr>
        <xdr:cNvPr id="555" name="【保健センター・保健所】&#10;有形固定資産減価償却率該当値テキスト"/>
        <xdr:cNvSpPr txBox="1"/>
      </xdr:nvSpPr>
      <xdr:spPr>
        <a:xfrm>
          <a:off x="16357600"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556" name="楕円 555"/>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59</xdr:row>
      <xdr:rowOff>166551</xdr:rowOff>
    </xdr:to>
    <xdr:cxnSp macro="">
      <xdr:nvCxnSpPr>
        <xdr:cNvPr id="557" name="直線コネクタ 556"/>
        <xdr:cNvCxnSpPr/>
      </xdr:nvCxnSpPr>
      <xdr:spPr>
        <a:xfrm>
          <a:off x="15481300" y="1023801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558" name="楕円 557"/>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59</xdr:row>
      <xdr:rowOff>122465</xdr:rowOff>
    </xdr:to>
    <xdr:cxnSp macro="">
      <xdr:nvCxnSpPr>
        <xdr:cNvPr id="559" name="直線コネクタ 558"/>
        <xdr:cNvCxnSpPr/>
      </xdr:nvCxnSpPr>
      <xdr:spPr>
        <a:xfrm>
          <a:off x="14592300" y="101939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560" name="楕円 559"/>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60</xdr:row>
      <xdr:rowOff>35923</xdr:rowOff>
    </xdr:to>
    <xdr:cxnSp macro="">
      <xdr:nvCxnSpPr>
        <xdr:cNvPr id="561" name="直線コネクタ 560"/>
        <xdr:cNvCxnSpPr/>
      </xdr:nvCxnSpPr>
      <xdr:spPr>
        <a:xfrm flipV="1">
          <a:off x="13703300" y="101939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117384</xdr:rowOff>
    </xdr:from>
    <xdr:to>
      <xdr:col>67</xdr:col>
      <xdr:colOff>101600</xdr:colOff>
      <xdr:row>60</xdr:row>
      <xdr:rowOff>47534</xdr:rowOff>
    </xdr:to>
    <xdr:sp macro="" textlink="">
      <xdr:nvSpPr>
        <xdr:cNvPr id="562" name="楕円 561"/>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35923</xdr:rowOff>
    </xdr:to>
    <xdr:cxnSp macro="">
      <xdr:nvCxnSpPr>
        <xdr:cNvPr id="563" name="直線コネクタ 562"/>
        <xdr:cNvCxnSpPr/>
      </xdr:nvCxnSpPr>
      <xdr:spPr>
        <a:xfrm>
          <a:off x="12814300" y="10283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566"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164392</xdr:rowOff>
    </xdr:from>
    <xdr:ext cx="405111" cy="259045"/>
    <xdr:sp macro="" textlink="">
      <xdr:nvSpPr>
        <xdr:cNvPr id="568" name="n_1mainValue【保健センター・保健所】&#10;有形固定資産減価償却率"/>
        <xdr:cNvSpPr txBox="1"/>
      </xdr:nvSpPr>
      <xdr:spPr>
        <a:xfrm>
          <a:off x="152660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145704</xdr:rowOff>
    </xdr:from>
    <xdr:ext cx="405111" cy="259045"/>
    <xdr:sp macro="" textlink="">
      <xdr:nvSpPr>
        <xdr:cNvPr id="569" name="n_2mainValue【保健センター・保健所】&#10;有形固定資産減価償却率"/>
        <xdr:cNvSpPr txBox="1"/>
      </xdr:nvSpPr>
      <xdr:spPr>
        <a:xfrm>
          <a:off x="14389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77850</xdr:rowOff>
    </xdr:from>
    <xdr:ext cx="405111" cy="259045"/>
    <xdr:sp macro="" textlink="">
      <xdr:nvSpPr>
        <xdr:cNvPr id="570" name="n_3mainValue【保健センター・保健所】&#10;有形固定資産減価償却率"/>
        <xdr:cNvSpPr txBox="1"/>
      </xdr:nvSpPr>
      <xdr:spPr>
        <a:xfrm>
          <a:off x="13500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571" name="n_4main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97" name="直線コネクタ 5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9" name="直線コネクタ 5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01" name="直線コネクタ 6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602"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3" name="フローチャート: 判断 6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04" name="フローチャート: 判断 6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05" name="フローチャート: 判断 6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06" name="フローチャート: 判断 6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7" name="フローチャート: 判断 6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613" name="楕円 612"/>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614"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xdr:rowOff>
    </xdr:from>
    <xdr:to>
      <xdr:col>112</xdr:col>
      <xdr:colOff>38100</xdr:colOff>
      <xdr:row>64</xdr:row>
      <xdr:rowOff>106317</xdr:rowOff>
    </xdr:to>
    <xdr:sp macro="" textlink="">
      <xdr:nvSpPr>
        <xdr:cNvPr id="615" name="楕円 614"/>
        <xdr:cNvSpPr/>
      </xdr:nvSpPr>
      <xdr:spPr>
        <a:xfrm>
          <a:off x="21272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55517</xdr:rowOff>
    </xdr:from>
    <xdr:to>
      <xdr:col>116</xdr:col>
      <xdr:colOff>63500</xdr:colOff>
      <xdr:row>64</xdr:row>
      <xdr:rowOff>55517</xdr:rowOff>
    </xdr:to>
    <xdr:cxnSp macro="">
      <xdr:nvCxnSpPr>
        <xdr:cNvPr id="616" name="直線コネクタ 615"/>
        <xdr:cNvCxnSpPr/>
      </xdr:nvCxnSpPr>
      <xdr:spPr>
        <a:xfrm>
          <a:off x="21323300" y="11028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4717</xdr:rowOff>
    </xdr:from>
    <xdr:to>
      <xdr:col>107</xdr:col>
      <xdr:colOff>101600</xdr:colOff>
      <xdr:row>64</xdr:row>
      <xdr:rowOff>106317</xdr:rowOff>
    </xdr:to>
    <xdr:sp macro="" textlink="">
      <xdr:nvSpPr>
        <xdr:cNvPr id="617" name="楕円 616"/>
        <xdr:cNvSpPr/>
      </xdr:nvSpPr>
      <xdr:spPr>
        <a:xfrm>
          <a:off x="20383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55517</xdr:rowOff>
    </xdr:from>
    <xdr:to>
      <xdr:col>111</xdr:col>
      <xdr:colOff>177800</xdr:colOff>
      <xdr:row>64</xdr:row>
      <xdr:rowOff>55517</xdr:rowOff>
    </xdr:to>
    <xdr:cxnSp macro="">
      <xdr:nvCxnSpPr>
        <xdr:cNvPr id="618" name="直線コネクタ 617"/>
        <xdr:cNvCxnSpPr/>
      </xdr:nvCxnSpPr>
      <xdr:spPr>
        <a:xfrm>
          <a:off x="20434300" y="11028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619" name="楕円 618"/>
        <xdr:cNvSpPr/>
      </xdr:nvSpPr>
      <xdr:spPr>
        <a:xfrm>
          <a:off x="19494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13063</xdr:rowOff>
    </xdr:from>
    <xdr:to>
      <xdr:col>107</xdr:col>
      <xdr:colOff>50800</xdr:colOff>
      <xdr:row>64</xdr:row>
      <xdr:rowOff>55517</xdr:rowOff>
    </xdr:to>
    <xdr:cxnSp macro="">
      <xdr:nvCxnSpPr>
        <xdr:cNvPr id="620" name="直線コネクタ 619"/>
        <xdr:cNvCxnSpPr/>
      </xdr:nvCxnSpPr>
      <xdr:spPr>
        <a:xfrm>
          <a:off x="19545300" y="109858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133713</xdr:rowOff>
    </xdr:from>
    <xdr:to>
      <xdr:col>98</xdr:col>
      <xdr:colOff>38100</xdr:colOff>
      <xdr:row>64</xdr:row>
      <xdr:rowOff>63863</xdr:rowOff>
    </xdr:to>
    <xdr:sp macro="" textlink="">
      <xdr:nvSpPr>
        <xdr:cNvPr id="621" name="楕円 620"/>
        <xdr:cNvSpPr/>
      </xdr:nvSpPr>
      <xdr:spPr>
        <a:xfrm>
          <a:off x="18605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13063</xdr:rowOff>
    </xdr:from>
    <xdr:to>
      <xdr:col>102</xdr:col>
      <xdr:colOff>114300</xdr:colOff>
      <xdr:row>64</xdr:row>
      <xdr:rowOff>13063</xdr:rowOff>
    </xdr:to>
    <xdr:cxnSp macro="">
      <xdr:nvCxnSpPr>
        <xdr:cNvPr id="622" name="直線コネクタ 621"/>
        <xdr:cNvCxnSpPr/>
      </xdr:nvCxnSpPr>
      <xdr:spPr>
        <a:xfrm>
          <a:off x="18656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623"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624" name="n_2ave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625"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26"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97444</xdr:rowOff>
    </xdr:from>
    <xdr:ext cx="469744" cy="259045"/>
    <xdr:sp macro="" textlink="">
      <xdr:nvSpPr>
        <xdr:cNvPr id="627" name="n_1mainValue【保健センター・保健所】&#10;一人当たり面積"/>
        <xdr:cNvSpPr txBox="1"/>
      </xdr:nvSpPr>
      <xdr:spPr>
        <a:xfrm>
          <a:off x="21075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97444</xdr:rowOff>
    </xdr:from>
    <xdr:ext cx="469744" cy="259045"/>
    <xdr:sp macro="" textlink="">
      <xdr:nvSpPr>
        <xdr:cNvPr id="628" name="n_2mainValue【保健センター・保健所】&#10;一人当たり面積"/>
        <xdr:cNvSpPr txBox="1"/>
      </xdr:nvSpPr>
      <xdr:spPr>
        <a:xfrm>
          <a:off x="20199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629" name="n_3mainValue【保健センター・保健所】&#10;一人当たり面積"/>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54990</xdr:rowOff>
    </xdr:from>
    <xdr:ext cx="469744" cy="259045"/>
    <xdr:sp macro="" textlink="">
      <xdr:nvSpPr>
        <xdr:cNvPr id="630" name="n_4mainValue【保健センター・保健所】&#10;一人当たり面積"/>
        <xdr:cNvSpPr txBox="1"/>
      </xdr:nvSpPr>
      <xdr:spPr>
        <a:xfrm>
          <a:off x="18421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55" name="直線コネクタ 6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57" name="直線コネクタ 6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9" name="直線コネクタ 6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60"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62" name="フローチャート: 判断 6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63" name="フローチャート: 判断 6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64" name="フローチャート: 判断 6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5" name="フローチャート: 判断 6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48261</xdr:rowOff>
    </xdr:from>
    <xdr:to>
      <xdr:col>85</xdr:col>
      <xdr:colOff>177800</xdr:colOff>
      <xdr:row>79</xdr:row>
      <xdr:rowOff>149861</xdr:rowOff>
    </xdr:to>
    <xdr:sp macro="" textlink="">
      <xdr:nvSpPr>
        <xdr:cNvPr id="671" name="楕円 670"/>
        <xdr:cNvSpPr/>
      </xdr:nvSpPr>
      <xdr:spPr>
        <a:xfrm>
          <a:off x="162687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71138</xdr:rowOff>
    </xdr:from>
    <xdr:ext cx="405111" cy="259045"/>
    <xdr:sp macro="" textlink="">
      <xdr:nvSpPr>
        <xdr:cNvPr id="672" name="【消防施設】&#10;有形固定資産減価償却率該当値テキスト"/>
        <xdr:cNvSpPr txBox="1"/>
      </xdr:nvSpPr>
      <xdr:spPr>
        <a:xfrm>
          <a:off x="16357600"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673" name="楕円 672"/>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79</xdr:row>
      <xdr:rowOff>99061</xdr:rowOff>
    </xdr:to>
    <xdr:cxnSp macro="">
      <xdr:nvCxnSpPr>
        <xdr:cNvPr id="674" name="直線コネクタ 673"/>
        <xdr:cNvCxnSpPr/>
      </xdr:nvCxnSpPr>
      <xdr:spPr>
        <a:xfrm>
          <a:off x="15481300" y="13601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139700</xdr:rowOff>
    </xdr:from>
    <xdr:to>
      <xdr:col>76</xdr:col>
      <xdr:colOff>165100</xdr:colOff>
      <xdr:row>79</xdr:row>
      <xdr:rowOff>69850</xdr:rowOff>
    </xdr:to>
    <xdr:sp macro="" textlink="">
      <xdr:nvSpPr>
        <xdr:cNvPr id="675" name="楕円 674"/>
        <xdr:cNvSpPr/>
      </xdr:nvSpPr>
      <xdr:spPr>
        <a:xfrm>
          <a:off x="1454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19050</xdr:rowOff>
    </xdr:from>
    <xdr:to>
      <xdr:col>81</xdr:col>
      <xdr:colOff>50800</xdr:colOff>
      <xdr:row>79</xdr:row>
      <xdr:rowOff>57150</xdr:rowOff>
    </xdr:to>
    <xdr:cxnSp macro="">
      <xdr:nvCxnSpPr>
        <xdr:cNvPr id="676" name="直線コネクタ 675"/>
        <xdr:cNvCxnSpPr/>
      </xdr:nvCxnSpPr>
      <xdr:spPr>
        <a:xfrm>
          <a:off x="14592300" y="1356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111125</xdr:rowOff>
    </xdr:from>
    <xdr:to>
      <xdr:col>72</xdr:col>
      <xdr:colOff>38100</xdr:colOff>
      <xdr:row>79</xdr:row>
      <xdr:rowOff>41275</xdr:rowOff>
    </xdr:to>
    <xdr:sp macro="" textlink="">
      <xdr:nvSpPr>
        <xdr:cNvPr id="677" name="楕円 676"/>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161925</xdr:rowOff>
    </xdr:from>
    <xdr:to>
      <xdr:col>76</xdr:col>
      <xdr:colOff>114300</xdr:colOff>
      <xdr:row>79</xdr:row>
      <xdr:rowOff>19050</xdr:rowOff>
    </xdr:to>
    <xdr:cxnSp macro="">
      <xdr:nvCxnSpPr>
        <xdr:cNvPr id="678" name="直線コネクタ 677"/>
        <xdr:cNvCxnSpPr/>
      </xdr:nvCxnSpPr>
      <xdr:spPr>
        <a:xfrm>
          <a:off x="13703300" y="13535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132080</xdr:rowOff>
    </xdr:from>
    <xdr:to>
      <xdr:col>67</xdr:col>
      <xdr:colOff>101600</xdr:colOff>
      <xdr:row>79</xdr:row>
      <xdr:rowOff>62230</xdr:rowOff>
    </xdr:to>
    <xdr:sp macro="" textlink="">
      <xdr:nvSpPr>
        <xdr:cNvPr id="679" name="楕円 678"/>
        <xdr:cNvSpPr/>
      </xdr:nvSpPr>
      <xdr:spPr>
        <a:xfrm>
          <a:off x="12763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161925</xdr:rowOff>
    </xdr:from>
    <xdr:to>
      <xdr:col>71</xdr:col>
      <xdr:colOff>177800</xdr:colOff>
      <xdr:row>79</xdr:row>
      <xdr:rowOff>11430</xdr:rowOff>
    </xdr:to>
    <xdr:cxnSp macro="">
      <xdr:nvCxnSpPr>
        <xdr:cNvPr id="680" name="直線コネクタ 679"/>
        <xdr:cNvCxnSpPr/>
      </xdr:nvCxnSpPr>
      <xdr:spPr>
        <a:xfrm flipV="1">
          <a:off x="12814300" y="13535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8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682"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683"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84"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124477</xdr:rowOff>
    </xdr:from>
    <xdr:ext cx="405111" cy="259045"/>
    <xdr:sp macro="" textlink="">
      <xdr:nvSpPr>
        <xdr:cNvPr id="685" name="n_1mainValue【消防施設】&#10;有形固定資産減価償却率"/>
        <xdr:cNvSpPr txBox="1"/>
      </xdr:nvSpPr>
      <xdr:spPr>
        <a:xfrm>
          <a:off x="15266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86377</xdr:rowOff>
    </xdr:from>
    <xdr:ext cx="405111" cy="259045"/>
    <xdr:sp macro="" textlink="">
      <xdr:nvSpPr>
        <xdr:cNvPr id="686" name="n_2mainValue【消防施設】&#10;有形固定資産減価償却率"/>
        <xdr:cNvSpPr txBox="1"/>
      </xdr:nvSpPr>
      <xdr:spPr>
        <a:xfrm>
          <a:off x="14389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57802</xdr:rowOff>
    </xdr:from>
    <xdr:ext cx="405111" cy="259045"/>
    <xdr:sp macro="" textlink="">
      <xdr:nvSpPr>
        <xdr:cNvPr id="687" name="n_3mainValue【消防施設】&#10;有形固定資産減価償却率"/>
        <xdr:cNvSpPr txBox="1"/>
      </xdr:nvSpPr>
      <xdr:spPr>
        <a:xfrm>
          <a:off x="13500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78757</xdr:rowOff>
    </xdr:from>
    <xdr:ext cx="405111" cy="259045"/>
    <xdr:sp macro="" textlink="">
      <xdr:nvSpPr>
        <xdr:cNvPr id="688" name="n_4mainValue【消防施設】&#10;有形固定資産減価償却率"/>
        <xdr:cNvSpPr txBox="1"/>
      </xdr:nvSpPr>
      <xdr:spPr>
        <a:xfrm>
          <a:off x="12611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9" name="直線コネクタ 6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0" name="テキスト ボックス 6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1" name="直線コネクタ 7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2" name="テキスト ボックス 7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3" name="直線コネクタ 7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4" name="テキスト ボックス 7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5" name="直線コネクタ 7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6" name="テキスト ボックス 7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7" name="直線コネクタ 7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8" name="テキスト ボックス 7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9" name="直線コネクタ 7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0" name="テキスト ボックス 7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14" name="直線コネクタ 7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16" name="直線コネクタ 7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8" name="直線コネクタ 7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9"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20" name="フローチャート: 判断 7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21" name="フローチャート: 判断 7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22" name="フローチャート: 判断 7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23" name="フローチャート: 判断 7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24" name="フローチャート: 判断 7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730" name="楕円 729"/>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731" name="【消防施設】&#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15058</xdr:rowOff>
    </xdr:from>
    <xdr:to>
      <xdr:col>112</xdr:col>
      <xdr:colOff>38100</xdr:colOff>
      <xdr:row>85</xdr:row>
      <xdr:rowOff>116658</xdr:rowOff>
    </xdr:to>
    <xdr:sp macro="" textlink="">
      <xdr:nvSpPr>
        <xdr:cNvPr id="732" name="楕円 731"/>
        <xdr:cNvSpPr/>
      </xdr:nvSpPr>
      <xdr:spPr>
        <a:xfrm>
          <a:off x="21272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65858</xdr:rowOff>
    </xdr:to>
    <xdr:cxnSp macro="">
      <xdr:nvCxnSpPr>
        <xdr:cNvPr id="733" name="直線コネクタ 732"/>
        <xdr:cNvCxnSpPr/>
      </xdr:nvCxnSpPr>
      <xdr:spPr>
        <a:xfrm flipV="1">
          <a:off x="21323300" y="14635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24856</xdr:rowOff>
    </xdr:from>
    <xdr:to>
      <xdr:col>107</xdr:col>
      <xdr:colOff>101600</xdr:colOff>
      <xdr:row>85</xdr:row>
      <xdr:rowOff>126456</xdr:rowOff>
    </xdr:to>
    <xdr:sp macro="" textlink="">
      <xdr:nvSpPr>
        <xdr:cNvPr id="734" name="楕円 733"/>
        <xdr:cNvSpPr/>
      </xdr:nvSpPr>
      <xdr:spPr>
        <a:xfrm>
          <a:off x="20383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65858</xdr:rowOff>
    </xdr:from>
    <xdr:to>
      <xdr:col>111</xdr:col>
      <xdr:colOff>177800</xdr:colOff>
      <xdr:row>85</xdr:row>
      <xdr:rowOff>75656</xdr:rowOff>
    </xdr:to>
    <xdr:cxnSp macro="">
      <xdr:nvCxnSpPr>
        <xdr:cNvPr id="735" name="直線コネクタ 734"/>
        <xdr:cNvCxnSpPr/>
      </xdr:nvCxnSpPr>
      <xdr:spPr>
        <a:xfrm flipV="1">
          <a:off x="20434300" y="146391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18324</xdr:rowOff>
    </xdr:from>
    <xdr:to>
      <xdr:col>102</xdr:col>
      <xdr:colOff>165100</xdr:colOff>
      <xdr:row>85</xdr:row>
      <xdr:rowOff>119924</xdr:rowOff>
    </xdr:to>
    <xdr:sp macro="" textlink="">
      <xdr:nvSpPr>
        <xdr:cNvPr id="736" name="楕円 735"/>
        <xdr:cNvSpPr/>
      </xdr:nvSpPr>
      <xdr:spPr>
        <a:xfrm>
          <a:off x="19494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69124</xdr:rowOff>
    </xdr:from>
    <xdr:to>
      <xdr:col>107</xdr:col>
      <xdr:colOff>50800</xdr:colOff>
      <xdr:row>85</xdr:row>
      <xdr:rowOff>75656</xdr:rowOff>
    </xdr:to>
    <xdr:cxnSp macro="">
      <xdr:nvCxnSpPr>
        <xdr:cNvPr id="737" name="直線コネクタ 736"/>
        <xdr:cNvCxnSpPr/>
      </xdr:nvCxnSpPr>
      <xdr:spPr>
        <a:xfrm>
          <a:off x="19545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38" name="楕円 737"/>
        <xdr:cNvSpPr/>
      </xdr:nvSpPr>
      <xdr:spPr>
        <a:xfrm>
          <a:off x="18605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69124</xdr:rowOff>
    </xdr:to>
    <xdr:cxnSp macro="">
      <xdr:nvCxnSpPr>
        <xdr:cNvPr id="739" name="直線コネクタ 738"/>
        <xdr:cNvCxnSpPr/>
      </xdr:nvCxnSpPr>
      <xdr:spPr>
        <a:xfrm>
          <a:off x="18656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4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4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4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43"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107785</xdr:rowOff>
    </xdr:from>
    <xdr:ext cx="469744" cy="259045"/>
    <xdr:sp macro="" textlink="">
      <xdr:nvSpPr>
        <xdr:cNvPr id="744" name="n_1mainValue【消防施設】&#10;一人当たり面積"/>
        <xdr:cNvSpPr txBox="1"/>
      </xdr:nvSpPr>
      <xdr:spPr>
        <a:xfrm>
          <a:off x="21075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117583</xdr:rowOff>
    </xdr:from>
    <xdr:ext cx="469744" cy="259045"/>
    <xdr:sp macro="" textlink="">
      <xdr:nvSpPr>
        <xdr:cNvPr id="745" name="n_2mainValue【消防施設】&#10;一人当たり面積"/>
        <xdr:cNvSpPr txBox="1"/>
      </xdr:nvSpPr>
      <xdr:spPr>
        <a:xfrm>
          <a:off x="20199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111051</xdr:rowOff>
    </xdr:from>
    <xdr:ext cx="469744" cy="259045"/>
    <xdr:sp macro="" textlink="">
      <xdr:nvSpPr>
        <xdr:cNvPr id="746" name="n_3mainValue【消防施設】&#10;一人当たり面積"/>
        <xdr:cNvSpPr txBox="1"/>
      </xdr:nvSpPr>
      <xdr:spPr>
        <a:xfrm>
          <a:off x="19310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47" name="n_4mainValue【消防施設】&#10;一人当たり面積"/>
        <xdr:cNvSpPr txBox="1"/>
      </xdr:nvSpPr>
      <xdr:spPr>
        <a:xfrm>
          <a:off x="18421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8" name="テキスト ボックス 7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71" name="直線コネクタ 7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73" name="直線コネクタ 7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75" name="直線コネクタ 7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76" name="【庁舎】&#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7" name="フローチャート: 判断 7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8" name="フローチャート: 判断 7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9" name="フローチャート: 判断 7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80" name="フローチャート: 判断 7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81" name="フローチャート: 判断 7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787" name="楕円 786"/>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788" name="【庁舎】&#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74930</xdr:rowOff>
    </xdr:from>
    <xdr:to>
      <xdr:col>81</xdr:col>
      <xdr:colOff>101600</xdr:colOff>
      <xdr:row>102</xdr:row>
      <xdr:rowOff>5080</xdr:rowOff>
    </xdr:to>
    <xdr:sp macro="" textlink="">
      <xdr:nvSpPr>
        <xdr:cNvPr id="789" name="楕円 788"/>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125730</xdr:rowOff>
    </xdr:to>
    <xdr:cxnSp macro="">
      <xdr:nvCxnSpPr>
        <xdr:cNvPr id="790" name="直線コネクタ 789"/>
        <xdr:cNvCxnSpPr/>
      </xdr:nvCxnSpPr>
      <xdr:spPr>
        <a:xfrm flipV="1">
          <a:off x="15481300" y="174155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17780</xdr:rowOff>
    </xdr:from>
    <xdr:to>
      <xdr:col>76</xdr:col>
      <xdr:colOff>165100</xdr:colOff>
      <xdr:row>101</xdr:row>
      <xdr:rowOff>119380</xdr:rowOff>
    </xdr:to>
    <xdr:sp macro="" textlink="">
      <xdr:nvSpPr>
        <xdr:cNvPr id="791" name="楕円 790"/>
        <xdr:cNvSpPr/>
      </xdr:nvSpPr>
      <xdr:spPr>
        <a:xfrm>
          <a:off x="14541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68580</xdr:rowOff>
    </xdr:from>
    <xdr:to>
      <xdr:col>81</xdr:col>
      <xdr:colOff>50800</xdr:colOff>
      <xdr:row>101</xdr:row>
      <xdr:rowOff>125730</xdr:rowOff>
    </xdr:to>
    <xdr:cxnSp macro="">
      <xdr:nvCxnSpPr>
        <xdr:cNvPr id="792" name="直線コネクタ 791"/>
        <xdr:cNvCxnSpPr/>
      </xdr:nvCxnSpPr>
      <xdr:spPr>
        <a:xfrm>
          <a:off x="14592300" y="17385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99695</xdr:rowOff>
    </xdr:from>
    <xdr:to>
      <xdr:col>72</xdr:col>
      <xdr:colOff>38100</xdr:colOff>
      <xdr:row>102</xdr:row>
      <xdr:rowOff>29845</xdr:rowOff>
    </xdr:to>
    <xdr:sp macro="" textlink="">
      <xdr:nvSpPr>
        <xdr:cNvPr id="793" name="楕円 792"/>
        <xdr:cNvSpPr/>
      </xdr:nvSpPr>
      <xdr:spPr>
        <a:xfrm>
          <a:off x="13652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68580</xdr:rowOff>
    </xdr:from>
    <xdr:to>
      <xdr:col>76</xdr:col>
      <xdr:colOff>114300</xdr:colOff>
      <xdr:row>101</xdr:row>
      <xdr:rowOff>150495</xdr:rowOff>
    </xdr:to>
    <xdr:cxnSp macro="">
      <xdr:nvCxnSpPr>
        <xdr:cNvPr id="794" name="直線コネクタ 793"/>
        <xdr:cNvCxnSpPr/>
      </xdr:nvCxnSpPr>
      <xdr:spPr>
        <a:xfrm flipV="1">
          <a:off x="13703300" y="173850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84455</xdr:rowOff>
    </xdr:from>
    <xdr:to>
      <xdr:col>67</xdr:col>
      <xdr:colOff>101600</xdr:colOff>
      <xdr:row>102</xdr:row>
      <xdr:rowOff>14605</xdr:rowOff>
    </xdr:to>
    <xdr:sp macro="" textlink="">
      <xdr:nvSpPr>
        <xdr:cNvPr id="795" name="楕円 794"/>
        <xdr:cNvSpPr/>
      </xdr:nvSpPr>
      <xdr:spPr>
        <a:xfrm>
          <a:off x="127635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135255</xdr:rowOff>
    </xdr:from>
    <xdr:to>
      <xdr:col>71</xdr:col>
      <xdr:colOff>177800</xdr:colOff>
      <xdr:row>101</xdr:row>
      <xdr:rowOff>150495</xdr:rowOff>
    </xdr:to>
    <xdr:cxnSp macro="">
      <xdr:nvCxnSpPr>
        <xdr:cNvPr id="796" name="直線コネクタ 795"/>
        <xdr:cNvCxnSpPr/>
      </xdr:nvCxnSpPr>
      <xdr:spPr>
        <a:xfrm>
          <a:off x="12814300" y="174517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797" name="n_1ave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798" name="n_2aveValue【庁舎】&#10;有形固定資産減価償却率"/>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99" name="n_3aveValue【庁舎】&#10;有形固定資産減価償却率"/>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800" name="n_4aveValue【庁舎】&#10;有形固定資産減価償却率"/>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21607</xdr:rowOff>
    </xdr:from>
    <xdr:ext cx="405111" cy="259045"/>
    <xdr:sp macro="" textlink="">
      <xdr:nvSpPr>
        <xdr:cNvPr id="801" name="n_1mainValue【庁舎】&#10;有形固定資産減価償却率"/>
        <xdr:cNvSpPr txBox="1"/>
      </xdr:nvSpPr>
      <xdr:spPr>
        <a:xfrm>
          <a:off x="15266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135907</xdr:rowOff>
    </xdr:from>
    <xdr:ext cx="405111" cy="259045"/>
    <xdr:sp macro="" textlink="">
      <xdr:nvSpPr>
        <xdr:cNvPr id="802" name="n_2mainValue【庁舎】&#10;有形固定資産減価償却率"/>
        <xdr:cNvSpPr txBox="1"/>
      </xdr:nvSpPr>
      <xdr:spPr>
        <a:xfrm>
          <a:off x="14389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46372</xdr:rowOff>
    </xdr:from>
    <xdr:ext cx="405111" cy="259045"/>
    <xdr:sp macro="" textlink="">
      <xdr:nvSpPr>
        <xdr:cNvPr id="803" name="n_3mainValue【庁舎】&#10;有形固定資産減価償却率"/>
        <xdr:cNvSpPr txBox="1"/>
      </xdr:nvSpPr>
      <xdr:spPr>
        <a:xfrm>
          <a:off x="13500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31132</xdr:rowOff>
    </xdr:from>
    <xdr:ext cx="405111" cy="259045"/>
    <xdr:sp macro="" textlink="">
      <xdr:nvSpPr>
        <xdr:cNvPr id="804" name="n_4mainValue【庁舎】&#10;有形固定資産減価償却率"/>
        <xdr:cNvSpPr txBox="1"/>
      </xdr:nvSpPr>
      <xdr:spPr>
        <a:xfrm>
          <a:off x="12611744"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30" name="直線コネクタ 8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32" name="直線コネクタ 8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34" name="直線コネクタ 8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8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6" name="フローチャート: 判断 8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37" name="フローチャート: 判断 8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8" name="フローチャート: 判断 8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9" name="フローチャート: 判断 8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40" name="フローチャート: 判断 8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46" name="楕円 845"/>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129739</xdr:rowOff>
    </xdr:from>
    <xdr:ext cx="469744" cy="259045"/>
    <xdr:sp macro="" textlink="">
      <xdr:nvSpPr>
        <xdr:cNvPr id="847" name="【庁舎】&#10;一人当たり面積該当値テキスト"/>
        <xdr:cNvSpPr txBox="1"/>
      </xdr:nvSpPr>
      <xdr:spPr>
        <a:xfrm>
          <a:off x="22199600" y="1830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23223</xdr:rowOff>
    </xdr:from>
    <xdr:to>
      <xdr:col>112</xdr:col>
      <xdr:colOff>38100</xdr:colOff>
      <xdr:row>106</xdr:row>
      <xdr:rowOff>124823</xdr:rowOff>
    </xdr:to>
    <xdr:sp macro="" textlink="">
      <xdr:nvSpPr>
        <xdr:cNvPr id="848" name="楕円 847"/>
        <xdr:cNvSpPr/>
      </xdr:nvSpPr>
      <xdr:spPr>
        <a:xfrm>
          <a:off x="21272500" y="18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74023</xdr:rowOff>
    </xdr:from>
    <xdr:to>
      <xdr:col>116</xdr:col>
      <xdr:colOff>63500</xdr:colOff>
      <xdr:row>107</xdr:row>
      <xdr:rowOff>94162</xdr:rowOff>
    </xdr:to>
    <xdr:cxnSp macro="">
      <xdr:nvCxnSpPr>
        <xdr:cNvPr id="849" name="直線コネクタ 848"/>
        <xdr:cNvCxnSpPr/>
      </xdr:nvCxnSpPr>
      <xdr:spPr>
        <a:xfrm>
          <a:off x="21323300" y="18247723"/>
          <a:ext cx="8382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850" name="楕円 849"/>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74023</xdr:rowOff>
    </xdr:from>
    <xdr:to>
      <xdr:col>111</xdr:col>
      <xdr:colOff>177800</xdr:colOff>
      <xdr:row>106</xdr:row>
      <xdr:rowOff>79466</xdr:rowOff>
    </xdr:to>
    <xdr:cxnSp macro="">
      <xdr:nvCxnSpPr>
        <xdr:cNvPr id="851" name="直線コネクタ 850"/>
        <xdr:cNvCxnSpPr/>
      </xdr:nvCxnSpPr>
      <xdr:spPr>
        <a:xfrm flipV="1">
          <a:off x="20434300" y="182477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43906</xdr:rowOff>
    </xdr:from>
    <xdr:to>
      <xdr:col>102</xdr:col>
      <xdr:colOff>165100</xdr:colOff>
      <xdr:row>106</xdr:row>
      <xdr:rowOff>145506</xdr:rowOff>
    </xdr:to>
    <xdr:sp macro="" textlink="">
      <xdr:nvSpPr>
        <xdr:cNvPr id="852" name="楕円 851"/>
        <xdr:cNvSpPr/>
      </xdr:nvSpPr>
      <xdr:spPr>
        <a:xfrm>
          <a:off x="19494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79466</xdr:rowOff>
    </xdr:from>
    <xdr:to>
      <xdr:col>107</xdr:col>
      <xdr:colOff>50800</xdr:colOff>
      <xdr:row>106</xdr:row>
      <xdr:rowOff>94706</xdr:rowOff>
    </xdr:to>
    <xdr:cxnSp macro="">
      <xdr:nvCxnSpPr>
        <xdr:cNvPr id="853" name="直線コネクタ 852"/>
        <xdr:cNvCxnSpPr/>
      </xdr:nvCxnSpPr>
      <xdr:spPr>
        <a:xfrm flipV="1">
          <a:off x="19545300" y="182531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6894</xdr:rowOff>
    </xdr:from>
    <xdr:to>
      <xdr:col>98</xdr:col>
      <xdr:colOff>38100</xdr:colOff>
      <xdr:row>106</xdr:row>
      <xdr:rowOff>108494</xdr:rowOff>
    </xdr:to>
    <xdr:sp macro="" textlink="">
      <xdr:nvSpPr>
        <xdr:cNvPr id="854" name="楕円 853"/>
        <xdr:cNvSpPr/>
      </xdr:nvSpPr>
      <xdr:spPr>
        <a:xfrm>
          <a:off x="18605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57694</xdr:rowOff>
    </xdr:from>
    <xdr:to>
      <xdr:col>102</xdr:col>
      <xdr:colOff>114300</xdr:colOff>
      <xdr:row>106</xdr:row>
      <xdr:rowOff>94706</xdr:rowOff>
    </xdr:to>
    <xdr:cxnSp macro="">
      <xdr:nvCxnSpPr>
        <xdr:cNvPr id="855" name="直線コネクタ 854"/>
        <xdr:cNvCxnSpPr/>
      </xdr:nvCxnSpPr>
      <xdr:spPr>
        <a:xfrm>
          <a:off x="18656300" y="182313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856"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57"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8"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859"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141350</xdr:rowOff>
    </xdr:from>
    <xdr:ext cx="469744" cy="259045"/>
    <xdr:sp macro="" textlink="">
      <xdr:nvSpPr>
        <xdr:cNvPr id="860" name="n_1mainValue【庁舎】&#10;一人当たり面積"/>
        <xdr:cNvSpPr txBox="1"/>
      </xdr:nvSpPr>
      <xdr:spPr>
        <a:xfrm>
          <a:off x="21075727"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146793</xdr:rowOff>
    </xdr:from>
    <xdr:ext cx="469744" cy="259045"/>
    <xdr:sp macro="" textlink="">
      <xdr:nvSpPr>
        <xdr:cNvPr id="861" name="n_2mainValue【庁舎】&#10;一人当たり面積"/>
        <xdr:cNvSpPr txBox="1"/>
      </xdr:nvSpPr>
      <xdr:spPr>
        <a:xfrm>
          <a:off x="20199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162033</xdr:rowOff>
    </xdr:from>
    <xdr:ext cx="469744" cy="259045"/>
    <xdr:sp macro="" textlink="">
      <xdr:nvSpPr>
        <xdr:cNvPr id="862" name="n_3mainValue【庁舎】&#10;一人当たり面積"/>
        <xdr:cNvSpPr txBox="1"/>
      </xdr:nvSpPr>
      <xdr:spPr>
        <a:xfrm>
          <a:off x="193104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125021</xdr:rowOff>
    </xdr:from>
    <xdr:ext cx="469744" cy="259045"/>
    <xdr:sp macro="" textlink="">
      <xdr:nvSpPr>
        <xdr:cNvPr id="863" name="n_4mainValue【庁舎】&#10;一人当たり面積"/>
        <xdr:cNvSpPr txBox="1"/>
      </xdr:nvSpPr>
      <xdr:spPr>
        <a:xfrm>
          <a:off x="18421427"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等は，図書館及び一般廃棄物処理施設，保健センター・保健所となった。また，低くなっている施設等は，体育館・プール，福祉施設，消防施設，庁舎となった。</a:t>
          </a:r>
        </a:p>
        <a:p>
          <a:r>
            <a:rPr kumimoji="1" lang="ja-JP" altLang="en-US" sz="1300">
              <a:latin typeface="ＭＳ Ｐゴシック" panose="020B0600070205080204" pitchFamily="50" charset="-128"/>
              <a:ea typeface="ＭＳ Ｐゴシック" panose="020B0600070205080204" pitchFamily="50" charset="-128"/>
            </a:rPr>
            <a:t>　図書館については平成４年に建設されており，建設後年数が経過してきていることから，有形固定資産減価償却率は類似団体平均より大幅に高くなっている。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今後は，公共施設等総合管理計画において示されている指針に基づき，公共施設の規模の適正化を図り，有形固定資産減価償却率の改善に努めていく。</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類似団体平均と比較して高くなっている施設は無く，低くなっている施設等は，図書館，一般廃棄物処施設，体育館・プール，保健センター・保健所，福祉施設，消防施設，庁舎となった。</a:t>
          </a:r>
        </a:p>
        <a:p>
          <a:r>
            <a:rPr kumimoji="1" lang="ja-JP" altLang="en-US" sz="1300">
              <a:latin typeface="ＭＳ Ｐゴシック" panose="020B0600070205080204" pitchFamily="50" charset="-128"/>
              <a:ea typeface="ＭＳ Ｐゴシック" panose="020B0600070205080204" pitchFamily="50" charset="-128"/>
            </a:rPr>
            <a:t>　特に，庁舎については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支所のうち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つを支所機能を有する公民館へと所管替えを行ったことにより，大幅に面積が減少し，類似団体平均より低くなった。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基準財政需要額が増加し基準財政収入額についても微増したが，増減率に変動はなかった。類似団体平均を上回ってはいるものの，近年低下傾向（平成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年度から平均</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ポイントずつ低下）にあるため，今後も財政力指数が上昇するような大きな収入の増加は見込めないが，人口減少対策を進め個人住民税の収入額低下の抑制に努め自主財源を確保していく。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が，地方消費税交付金の増などにより前年度から</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百万円増加し，分子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経常一般歳出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が物件費の減などにより</a:t>
          </a:r>
          <a:r>
            <a:rPr kumimoji="1" lang="en-US" altLang="ja-JP" sz="1300">
              <a:latin typeface="ＭＳ Ｐゴシック" panose="020B0600070205080204" pitchFamily="50" charset="-128"/>
              <a:ea typeface="ＭＳ Ｐゴシック" panose="020B0600070205080204" pitchFamily="50" charset="-128"/>
            </a:rPr>
            <a:t>558</a:t>
          </a:r>
          <a:r>
            <a:rPr kumimoji="1" lang="ja-JP" altLang="en-US" sz="1300">
              <a:latin typeface="ＭＳ Ｐゴシック" panose="020B0600070205080204" pitchFamily="50" charset="-128"/>
              <a:ea typeface="ＭＳ Ｐゴシック" panose="020B0600070205080204" pitchFamily="50" charset="-128"/>
            </a:rPr>
            <a:t>百万円減少したことで，前年度と比較して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89.4</a:t>
          </a:r>
          <a:r>
            <a:rPr kumimoji="1" lang="ja-JP" altLang="en-US" sz="1300">
              <a:latin typeface="ＭＳ Ｐゴシック" panose="020B0600070205080204" pitchFamily="50" charset="-128"/>
              <a:ea typeface="ＭＳ Ｐゴシック" panose="020B0600070205080204" pitchFamily="50" charset="-128"/>
            </a:rPr>
            <a:t>％となり，類似団体内順位は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位となった。今後も義務的経費の公債費が増加していくことが予想されることから，公共施設の維持管理費等の物件費や特別会計への繰出金抑制などの経常経費の削減を進める。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65</xdr:row>
      <xdr:rowOff>93133</xdr:rowOff>
    </xdr:to>
    <xdr:cxnSp macro="">
      <xdr:nvCxnSpPr>
        <xdr:cNvPr id="132" name="直線コネクタ 131"/>
        <xdr:cNvCxnSpPr/>
      </xdr:nvCxnSpPr>
      <xdr:spPr>
        <a:xfrm flipV="1">
          <a:off x="4114800" y="10746740"/>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93133</xdr:rowOff>
    </xdr:to>
    <xdr:cxnSp macro="">
      <xdr:nvCxnSpPr>
        <xdr:cNvPr id="135" name="直線コネクタ 134"/>
        <xdr:cNvCxnSpPr/>
      </xdr:nvCxnSpPr>
      <xdr:spPr>
        <a:xfrm>
          <a:off x="3225800" y="110684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64</xdr:row>
      <xdr:rowOff>95673</xdr:rowOff>
    </xdr:to>
    <xdr:cxnSp macro="">
      <xdr:nvCxnSpPr>
        <xdr:cNvPr id="138" name="直線コネクタ 137"/>
        <xdr:cNvCxnSpPr/>
      </xdr:nvCxnSpPr>
      <xdr:spPr>
        <a:xfrm>
          <a:off x="2336800" y="107869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41910</xdr:rowOff>
    </xdr:to>
    <xdr:cxnSp macro="">
      <xdr:nvCxnSpPr>
        <xdr:cNvPr id="141" name="直線コネクタ 140"/>
        <xdr:cNvCxnSpPr/>
      </xdr:nvCxnSpPr>
      <xdr:spPr>
        <a:xfrm flipV="1">
          <a:off x="1447800" y="1078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5" name="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9" name="楕円 158"/>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0" name="テキスト ボックス 159"/>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人口１人当たり人件費・物件費等については，物件費が</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百万円増加したこと等により、前年度と比較して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11,928</a:t>
          </a:r>
          <a:r>
            <a:rPr kumimoji="1" lang="ja-JP" altLang="en-US" sz="1300">
              <a:latin typeface="ＭＳ Ｐゴシック" panose="020B0600070205080204" pitchFamily="50" charset="-128"/>
              <a:ea typeface="ＭＳ Ｐゴシック" panose="020B0600070205080204" pitchFamily="50" charset="-128"/>
            </a:rPr>
            <a:t>円増加している。現状では類似団体内平均値を</a:t>
          </a:r>
          <a:r>
            <a:rPr kumimoji="1" lang="en-US" altLang="ja-JP" sz="1300">
              <a:latin typeface="ＭＳ Ｐゴシック" panose="020B0600070205080204" pitchFamily="50" charset="-128"/>
              <a:ea typeface="ＭＳ Ｐゴシック" panose="020B0600070205080204" pitchFamily="50" charset="-128"/>
            </a:rPr>
            <a:t>25,707</a:t>
          </a:r>
          <a:r>
            <a:rPr kumimoji="1" lang="ja-JP" altLang="en-US" sz="1300">
              <a:latin typeface="ＭＳ Ｐゴシック" panose="020B0600070205080204" pitchFamily="50" charset="-128"/>
              <a:ea typeface="ＭＳ Ｐゴシック" panose="020B0600070205080204" pitchFamily="50" charset="-128"/>
            </a:rPr>
            <a:t>円下回る状況ではあるが，ごみ処理や消防業務を一部事務組合で行っているためであり，これらの経費を合計すると人口１人当たりの金額が大幅に増加することとなる。今後については人件費の抑制を継続していくとともに，物件費の削減に市全体で取り組み，現状を維持していくことを目標と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26629</xdr:rowOff>
    </xdr:from>
    <xdr:to>
      <xdr:col>23</xdr:col>
      <xdr:colOff>133350</xdr:colOff>
      <xdr:row>82</xdr:row>
      <xdr:rowOff>108865</xdr:rowOff>
    </xdr:to>
    <xdr:cxnSp macro="">
      <xdr:nvCxnSpPr>
        <xdr:cNvPr id="197" name="直線コネクタ 196"/>
        <xdr:cNvCxnSpPr/>
      </xdr:nvCxnSpPr>
      <xdr:spPr>
        <a:xfrm>
          <a:off x="4114800" y="14085529"/>
          <a:ext cx="838200" cy="8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26629</xdr:rowOff>
    </xdr:from>
    <xdr:to>
      <xdr:col>19</xdr:col>
      <xdr:colOff>133350</xdr:colOff>
      <xdr:row>82</xdr:row>
      <xdr:rowOff>58544</xdr:rowOff>
    </xdr:to>
    <xdr:cxnSp macro="">
      <xdr:nvCxnSpPr>
        <xdr:cNvPr id="200" name="直線コネクタ 199"/>
        <xdr:cNvCxnSpPr/>
      </xdr:nvCxnSpPr>
      <xdr:spPr>
        <a:xfrm flipV="1">
          <a:off x="3225800" y="14085529"/>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14157</xdr:rowOff>
    </xdr:from>
    <xdr:to>
      <xdr:col>15</xdr:col>
      <xdr:colOff>82550</xdr:colOff>
      <xdr:row>82</xdr:row>
      <xdr:rowOff>58544</xdr:rowOff>
    </xdr:to>
    <xdr:cxnSp macro="">
      <xdr:nvCxnSpPr>
        <xdr:cNvPr id="203" name="直線コネクタ 202"/>
        <xdr:cNvCxnSpPr/>
      </xdr:nvCxnSpPr>
      <xdr:spPr>
        <a:xfrm>
          <a:off x="2336800" y="14073057"/>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93672</xdr:rowOff>
    </xdr:from>
    <xdr:to>
      <xdr:col>11</xdr:col>
      <xdr:colOff>31750</xdr:colOff>
      <xdr:row>82</xdr:row>
      <xdr:rowOff>14157</xdr:rowOff>
    </xdr:to>
    <xdr:cxnSp macro="">
      <xdr:nvCxnSpPr>
        <xdr:cNvPr id="206" name="直線コネクタ 205"/>
        <xdr:cNvCxnSpPr/>
      </xdr:nvCxnSpPr>
      <xdr:spPr>
        <a:xfrm>
          <a:off x="1447800" y="13981122"/>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58065</xdr:rowOff>
    </xdr:from>
    <xdr:to>
      <xdr:col>23</xdr:col>
      <xdr:colOff>184150</xdr:colOff>
      <xdr:row>82</xdr:row>
      <xdr:rowOff>159665</xdr:rowOff>
    </xdr:to>
    <xdr:sp macro="" textlink="">
      <xdr:nvSpPr>
        <xdr:cNvPr id="216" name="楕円 215"/>
        <xdr:cNvSpPr/>
      </xdr:nvSpPr>
      <xdr:spPr>
        <a:xfrm>
          <a:off x="4902200" y="141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74592</xdr:rowOff>
    </xdr:from>
    <xdr:ext cx="762000" cy="259045"/>
    <xdr:sp macro="" textlink="">
      <xdr:nvSpPr>
        <xdr:cNvPr id="217" name="人件費・物件費等の状況該当値テキスト"/>
        <xdr:cNvSpPr txBox="1"/>
      </xdr:nvSpPr>
      <xdr:spPr>
        <a:xfrm>
          <a:off x="5041900" y="139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147279</xdr:rowOff>
    </xdr:from>
    <xdr:to>
      <xdr:col>19</xdr:col>
      <xdr:colOff>184150</xdr:colOff>
      <xdr:row>82</xdr:row>
      <xdr:rowOff>77429</xdr:rowOff>
    </xdr:to>
    <xdr:sp macro="" textlink="">
      <xdr:nvSpPr>
        <xdr:cNvPr id="218" name="楕円 217"/>
        <xdr:cNvSpPr/>
      </xdr:nvSpPr>
      <xdr:spPr>
        <a:xfrm>
          <a:off x="4064000" y="140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87606</xdr:rowOff>
    </xdr:from>
    <xdr:ext cx="736600" cy="259045"/>
    <xdr:sp macro="" textlink="">
      <xdr:nvSpPr>
        <xdr:cNvPr id="219" name="テキスト ボックス 218"/>
        <xdr:cNvSpPr txBox="1"/>
      </xdr:nvSpPr>
      <xdr:spPr>
        <a:xfrm>
          <a:off x="3733800" y="1380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7744</xdr:rowOff>
    </xdr:from>
    <xdr:to>
      <xdr:col>15</xdr:col>
      <xdr:colOff>133350</xdr:colOff>
      <xdr:row>82</xdr:row>
      <xdr:rowOff>109344</xdr:rowOff>
    </xdr:to>
    <xdr:sp macro="" textlink="">
      <xdr:nvSpPr>
        <xdr:cNvPr id="220" name="楕円 219"/>
        <xdr:cNvSpPr/>
      </xdr:nvSpPr>
      <xdr:spPr>
        <a:xfrm>
          <a:off x="3175000" y="140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119521</xdr:rowOff>
    </xdr:from>
    <xdr:ext cx="762000" cy="259045"/>
    <xdr:sp macro="" textlink="">
      <xdr:nvSpPr>
        <xdr:cNvPr id="221" name="テキスト ボックス 220"/>
        <xdr:cNvSpPr txBox="1"/>
      </xdr:nvSpPr>
      <xdr:spPr>
        <a:xfrm>
          <a:off x="2844800" y="138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134807</xdr:rowOff>
    </xdr:from>
    <xdr:to>
      <xdr:col>11</xdr:col>
      <xdr:colOff>82550</xdr:colOff>
      <xdr:row>82</xdr:row>
      <xdr:rowOff>64957</xdr:rowOff>
    </xdr:to>
    <xdr:sp macro="" textlink="">
      <xdr:nvSpPr>
        <xdr:cNvPr id="222" name="楕円 221"/>
        <xdr:cNvSpPr/>
      </xdr:nvSpPr>
      <xdr:spPr>
        <a:xfrm>
          <a:off x="2286000" y="140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75134</xdr:rowOff>
    </xdr:from>
    <xdr:ext cx="762000" cy="259045"/>
    <xdr:sp macro="" textlink="">
      <xdr:nvSpPr>
        <xdr:cNvPr id="223" name="テキスト ボックス 222"/>
        <xdr:cNvSpPr txBox="1"/>
      </xdr:nvSpPr>
      <xdr:spPr>
        <a:xfrm>
          <a:off x="1955800" y="137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42872</xdr:rowOff>
    </xdr:from>
    <xdr:to>
      <xdr:col>7</xdr:col>
      <xdr:colOff>31750</xdr:colOff>
      <xdr:row>81</xdr:row>
      <xdr:rowOff>144472</xdr:rowOff>
    </xdr:to>
    <xdr:sp macro="" textlink="">
      <xdr:nvSpPr>
        <xdr:cNvPr id="224" name="楕円 223"/>
        <xdr:cNvSpPr/>
      </xdr:nvSpPr>
      <xdr:spPr>
        <a:xfrm>
          <a:off x="1397000" y="139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154649</xdr:rowOff>
    </xdr:from>
    <xdr:ext cx="762000" cy="259045"/>
    <xdr:sp macro="" textlink="">
      <xdr:nvSpPr>
        <xdr:cNvPr id="225" name="テキスト ボックス 224"/>
        <xdr:cNvSpPr txBox="1"/>
      </xdr:nvSpPr>
      <xdr:spPr>
        <a:xfrm>
          <a:off x="1066800" y="136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％となったが，全国市平均を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ポイント下回り，類似団体内平均値を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％ポイント下回る状況である。今後も行政改革大綱を基本としてこの水準を維持していく。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100693</xdr:rowOff>
    </xdr:to>
    <xdr:cxnSp macro="">
      <xdr:nvCxnSpPr>
        <xdr:cNvPr id="261" name="直線コネクタ 260"/>
        <xdr:cNvCxnSpPr/>
      </xdr:nvCxnSpPr>
      <xdr:spPr>
        <a:xfrm flipV="1">
          <a:off x="16179800" y="145705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152400</xdr:rowOff>
    </xdr:to>
    <xdr:cxnSp macro="">
      <xdr:nvCxnSpPr>
        <xdr:cNvPr id="264" name="直線コネクタ 263"/>
        <xdr:cNvCxnSpPr/>
      </xdr:nvCxnSpPr>
      <xdr:spPr>
        <a:xfrm flipV="1">
          <a:off x="15290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7" name="直線コネクタ 266"/>
        <xdr:cNvCxnSpPr/>
      </xdr:nvCxnSpPr>
      <xdr:spPr>
        <a:xfrm flipV="1">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169636</xdr:rowOff>
    </xdr:to>
    <xdr:cxnSp macro="">
      <xdr:nvCxnSpPr>
        <xdr:cNvPr id="270" name="直線コネクタ 269"/>
        <xdr:cNvCxnSpPr/>
      </xdr:nvCxnSpPr>
      <xdr:spPr>
        <a:xfrm>
          <a:off x="13512800" y="145877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3" name="テキスト ボックス 28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8" name="楕円 287"/>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9" name="テキスト ボックス 288"/>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年度に策定された行政改革大綱の人員管理計画に基づき新規採用職員数の抑制を進めてきたことにより，令和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年度は職員数は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名増加したが，人口千人当たり職員数は人口が減少したことにより</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人増加している。類似団体平均を</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人下回る状況であるが全国平均，茨城県平均には及ばないため，それらに数値を近付けるようより適切な定員管理に努める。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92619</xdr:rowOff>
    </xdr:to>
    <xdr:cxnSp macro="">
      <xdr:nvCxnSpPr>
        <xdr:cNvPr id="326" name="直線コネクタ 325"/>
        <xdr:cNvCxnSpPr/>
      </xdr:nvCxnSpPr>
      <xdr:spPr>
        <a:xfrm>
          <a:off x="16179800" y="1034859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28847</xdr:rowOff>
    </xdr:from>
    <xdr:to>
      <xdr:col>77</xdr:col>
      <xdr:colOff>44450</xdr:colOff>
      <xdr:row>60</xdr:row>
      <xdr:rowOff>61595</xdr:rowOff>
    </xdr:to>
    <xdr:cxnSp macro="">
      <xdr:nvCxnSpPr>
        <xdr:cNvPr id="329" name="直線コネクタ 328"/>
        <xdr:cNvCxnSpPr/>
      </xdr:nvCxnSpPr>
      <xdr:spPr>
        <a:xfrm>
          <a:off x="15290800" y="1031584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23676</xdr:rowOff>
    </xdr:from>
    <xdr:to>
      <xdr:col>72</xdr:col>
      <xdr:colOff>203200</xdr:colOff>
      <xdr:row>60</xdr:row>
      <xdr:rowOff>28847</xdr:rowOff>
    </xdr:to>
    <xdr:cxnSp macro="">
      <xdr:nvCxnSpPr>
        <xdr:cNvPr id="332" name="直線コネクタ 331"/>
        <xdr:cNvCxnSpPr/>
      </xdr:nvCxnSpPr>
      <xdr:spPr>
        <a:xfrm>
          <a:off x="14401800" y="1031067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23676</xdr:rowOff>
    </xdr:to>
    <xdr:cxnSp macro="">
      <xdr:nvCxnSpPr>
        <xdr:cNvPr id="335" name="直線コネクタ 334"/>
        <xdr:cNvCxnSpPr/>
      </xdr:nvCxnSpPr>
      <xdr:spPr>
        <a:xfrm>
          <a:off x="13512800" y="1030550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41819</xdr:rowOff>
    </xdr:from>
    <xdr:to>
      <xdr:col>81</xdr:col>
      <xdr:colOff>95250</xdr:colOff>
      <xdr:row>60</xdr:row>
      <xdr:rowOff>143419</xdr:rowOff>
    </xdr:to>
    <xdr:sp macro="" textlink="">
      <xdr:nvSpPr>
        <xdr:cNvPr id="345" name="楕円 344"/>
        <xdr:cNvSpPr/>
      </xdr:nvSpPr>
      <xdr:spPr>
        <a:xfrm>
          <a:off x="169672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58346</xdr:rowOff>
    </xdr:from>
    <xdr:ext cx="762000" cy="259045"/>
    <xdr:sp macro="" textlink="">
      <xdr:nvSpPr>
        <xdr:cNvPr id="346" name="定員管理の状況該当値テキスト"/>
        <xdr:cNvSpPr txBox="1"/>
      </xdr:nvSpPr>
      <xdr:spPr>
        <a:xfrm>
          <a:off x="17106900" y="1017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7" name="楕円 346"/>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8" name="テキスト ボックス 347"/>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149497</xdr:rowOff>
    </xdr:from>
    <xdr:to>
      <xdr:col>73</xdr:col>
      <xdr:colOff>44450</xdr:colOff>
      <xdr:row>60</xdr:row>
      <xdr:rowOff>79647</xdr:rowOff>
    </xdr:to>
    <xdr:sp macro="" textlink="">
      <xdr:nvSpPr>
        <xdr:cNvPr id="349" name="楕円 348"/>
        <xdr:cNvSpPr/>
      </xdr:nvSpPr>
      <xdr:spPr>
        <a:xfrm>
          <a:off x="15240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89824</xdr:rowOff>
    </xdr:from>
    <xdr:ext cx="762000" cy="259045"/>
    <xdr:sp macro="" textlink="">
      <xdr:nvSpPr>
        <xdr:cNvPr id="350" name="テキスト ボックス 349"/>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144326</xdr:rowOff>
    </xdr:from>
    <xdr:to>
      <xdr:col>68</xdr:col>
      <xdr:colOff>203200</xdr:colOff>
      <xdr:row>60</xdr:row>
      <xdr:rowOff>74476</xdr:rowOff>
    </xdr:to>
    <xdr:sp macro="" textlink="">
      <xdr:nvSpPr>
        <xdr:cNvPr id="351" name="楕円 350"/>
        <xdr:cNvSpPr/>
      </xdr:nvSpPr>
      <xdr:spPr>
        <a:xfrm>
          <a:off x="14351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84653</xdr:rowOff>
    </xdr:from>
    <xdr:ext cx="762000" cy="259045"/>
    <xdr:sp macro="" textlink="">
      <xdr:nvSpPr>
        <xdr:cNvPr id="352" name="テキスト ボックス 351"/>
        <xdr:cNvSpPr txBox="1"/>
      </xdr:nvSpPr>
      <xdr:spPr>
        <a:xfrm>
          <a:off x="14020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139156</xdr:rowOff>
    </xdr:from>
    <xdr:to>
      <xdr:col>64</xdr:col>
      <xdr:colOff>152400</xdr:colOff>
      <xdr:row>60</xdr:row>
      <xdr:rowOff>69306</xdr:rowOff>
    </xdr:to>
    <xdr:sp macro="" textlink="">
      <xdr:nvSpPr>
        <xdr:cNvPr id="353" name="楕円 352"/>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79483</xdr:rowOff>
    </xdr:from>
    <xdr:ext cx="762000" cy="259045"/>
    <xdr:sp macro="" textlink="">
      <xdr:nvSpPr>
        <xdr:cNvPr id="354" name="テキスト ボックス 353"/>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実質公債費比率の算定分子において合併特例債及び臨時財政対策債の償還額の増が主な要因となり前年度から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百万円増加しているとともに，算定分母が普通交付税の増が主な要因となり</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百万円増加したことにより，単年度比率は</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ポイント増加し，実質公債費比率は前年度と比較して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％となった。今後も合併特例債等の地方債発行が見込まれることから，これまでと同様に起債許可団体とならないよう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％を上限として計画的かつ長期的な借入を行っていく。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97790</xdr:rowOff>
    </xdr:to>
    <xdr:cxnSp macro="">
      <xdr:nvCxnSpPr>
        <xdr:cNvPr id="387" name="直線コネクタ 386"/>
        <xdr:cNvCxnSpPr/>
      </xdr:nvCxnSpPr>
      <xdr:spPr>
        <a:xfrm>
          <a:off x="16179800" y="72826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81704</xdr:rowOff>
    </xdr:to>
    <xdr:cxnSp macro="">
      <xdr:nvCxnSpPr>
        <xdr:cNvPr id="390" name="直線コネクタ 389"/>
        <xdr:cNvCxnSpPr/>
      </xdr:nvCxnSpPr>
      <xdr:spPr>
        <a:xfrm>
          <a:off x="15290800" y="725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49530</xdr:rowOff>
    </xdr:to>
    <xdr:cxnSp macro="">
      <xdr:nvCxnSpPr>
        <xdr:cNvPr id="393" name="直線コネクタ 392"/>
        <xdr:cNvCxnSpPr/>
      </xdr:nvCxnSpPr>
      <xdr:spPr>
        <a:xfrm>
          <a:off x="14401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156633</xdr:rowOff>
    </xdr:to>
    <xdr:cxnSp macro="">
      <xdr:nvCxnSpPr>
        <xdr:cNvPr id="396" name="直線コネクタ 395"/>
        <xdr:cNvCxnSpPr/>
      </xdr:nvCxnSpPr>
      <xdr:spPr>
        <a:xfrm>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6" name="楕円 405"/>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7"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8" name="楕円 407"/>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9" name="テキスト ボックス 408"/>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10" name="楕円 409"/>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411" name="テキスト ボックス 410"/>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2" name="楕円 411"/>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13" name="テキスト ボックス 412"/>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4" name="楕円 413"/>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5" name="テキスト ボックス 414"/>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将来負担比率の算定分子において地方債現在高を主とした将来負担が前年度から</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百万円減少したものの，充当可能財源等の充当可能基金及び基準財政需要額算入見込額は下水道事業基金の廃止に伴う全額取崩し等の要因により，前年度から</a:t>
          </a:r>
          <a:r>
            <a:rPr kumimoji="1" lang="en-US" altLang="ja-JP" sz="1300">
              <a:latin typeface="ＭＳ Ｐゴシック" panose="020B0600070205080204" pitchFamily="50" charset="-128"/>
              <a:ea typeface="ＭＳ Ｐゴシック" panose="020B0600070205080204" pitchFamily="50" charset="-128"/>
            </a:rPr>
            <a:t>1,213</a:t>
          </a:r>
          <a:r>
            <a:rPr kumimoji="1" lang="ja-JP" altLang="en-US" sz="1300">
              <a:latin typeface="ＭＳ Ｐゴシック" panose="020B0600070205080204" pitchFamily="50" charset="-128"/>
              <a:ea typeface="ＭＳ Ｐゴシック" panose="020B0600070205080204" pitchFamily="50" charset="-128"/>
            </a:rPr>
            <a:t>百万円の減少となったため，将来負担比率が前年度と比較して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今後もゴミ処理施設整備事業をはじめとした地方債の発行が予定されており，将来負担比率が増加していく見込みであることから，基準財政需要額に算定される有利な地方債を活用し，急激な上昇を抑え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7722</xdr:rowOff>
    </xdr:from>
    <xdr:to>
      <xdr:col>81</xdr:col>
      <xdr:colOff>44450</xdr:colOff>
      <xdr:row>15</xdr:row>
      <xdr:rowOff>32817</xdr:rowOff>
    </xdr:to>
    <xdr:cxnSp macro="">
      <xdr:nvCxnSpPr>
        <xdr:cNvPr id="447" name="直線コネクタ 446"/>
        <xdr:cNvCxnSpPr/>
      </xdr:nvCxnSpPr>
      <xdr:spPr>
        <a:xfrm>
          <a:off x="16179800" y="2579472"/>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170485</xdr:rowOff>
    </xdr:from>
    <xdr:to>
      <xdr:col>77</xdr:col>
      <xdr:colOff>44450</xdr:colOff>
      <xdr:row>15</xdr:row>
      <xdr:rowOff>7722</xdr:rowOff>
    </xdr:to>
    <xdr:cxnSp macro="">
      <xdr:nvCxnSpPr>
        <xdr:cNvPr id="450" name="直線コネクタ 449"/>
        <xdr:cNvCxnSpPr/>
      </xdr:nvCxnSpPr>
      <xdr:spPr>
        <a:xfrm>
          <a:off x="15290800" y="257078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58742</xdr:rowOff>
    </xdr:from>
    <xdr:ext cx="736600" cy="259045"/>
    <xdr:sp macro="" textlink="">
      <xdr:nvSpPr>
        <xdr:cNvPr id="452" name="テキスト ボックス 451"/>
        <xdr:cNvSpPr txBox="1"/>
      </xdr:nvSpPr>
      <xdr:spPr>
        <a:xfrm>
          <a:off x="15798800" y="263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170485</xdr:rowOff>
    </xdr:from>
    <xdr:to>
      <xdr:col>72</xdr:col>
      <xdr:colOff>203200</xdr:colOff>
      <xdr:row>15</xdr:row>
      <xdr:rowOff>7722</xdr:rowOff>
    </xdr:to>
    <xdr:cxnSp macro="">
      <xdr:nvCxnSpPr>
        <xdr:cNvPr id="453" name="直線コネクタ 452"/>
        <xdr:cNvCxnSpPr/>
      </xdr:nvCxnSpPr>
      <xdr:spPr>
        <a:xfrm flipV="1">
          <a:off x="14401800" y="257078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63568</xdr:rowOff>
    </xdr:from>
    <xdr:ext cx="762000" cy="259045"/>
    <xdr:sp macro="" textlink="">
      <xdr:nvSpPr>
        <xdr:cNvPr id="455" name="テキスト ボックス 454"/>
        <xdr:cNvSpPr txBox="1"/>
      </xdr:nvSpPr>
      <xdr:spPr>
        <a:xfrm>
          <a:off x="14909800" y="263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7722</xdr:rowOff>
    </xdr:from>
    <xdr:to>
      <xdr:col>68</xdr:col>
      <xdr:colOff>152400</xdr:colOff>
      <xdr:row>15</xdr:row>
      <xdr:rowOff>62738</xdr:rowOff>
    </xdr:to>
    <xdr:cxnSp macro="">
      <xdr:nvCxnSpPr>
        <xdr:cNvPr id="456" name="直線コネクタ 455"/>
        <xdr:cNvCxnSpPr/>
      </xdr:nvCxnSpPr>
      <xdr:spPr>
        <a:xfrm flipV="1">
          <a:off x="13512800" y="2579472"/>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8" name="テキスト ボックス 457"/>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60" name="テキスト ボックス 459"/>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153467</xdr:rowOff>
    </xdr:from>
    <xdr:to>
      <xdr:col>81</xdr:col>
      <xdr:colOff>95250</xdr:colOff>
      <xdr:row>15</xdr:row>
      <xdr:rowOff>83617</xdr:rowOff>
    </xdr:to>
    <xdr:sp macro="" textlink="">
      <xdr:nvSpPr>
        <xdr:cNvPr id="466" name="楕円 465"/>
        <xdr:cNvSpPr/>
      </xdr:nvSpPr>
      <xdr:spPr>
        <a:xfrm>
          <a:off x="169672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125544</xdr:rowOff>
    </xdr:from>
    <xdr:ext cx="762000" cy="259045"/>
    <xdr:sp macro="" textlink="">
      <xdr:nvSpPr>
        <xdr:cNvPr id="467" name="将来負担の状況該当値テキスト"/>
        <xdr:cNvSpPr txBox="1"/>
      </xdr:nvSpPr>
      <xdr:spPr>
        <a:xfrm>
          <a:off x="17106900" y="25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128372</xdr:rowOff>
    </xdr:from>
    <xdr:to>
      <xdr:col>77</xdr:col>
      <xdr:colOff>95250</xdr:colOff>
      <xdr:row>15</xdr:row>
      <xdr:rowOff>58522</xdr:rowOff>
    </xdr:to>
    <xdr:sp macro="" textlink="">
      <xdr:nvSpPr>
        <xdr:cNvPr id="468" name="楕円 467"/>
        <xdr:cNvSpPr/>
      </xdr:nvSpPr>
      <xdr:spPr>
        <a:xfrm>
          <a:off x="16129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68699</xdr:rowOff>
    </xdr:from>
    <xdr:ext cx="736600" cy="259045"/>
    <xdr:sp macro="" textlink="">
      <xdr:nvSpPr>
        <xdr:cNvPr id="469" name="テキスト ボックス 468"/>
        <xdr:cNvSpPr txBox="1"/>
      </xdr:nvSpPr>
      <xdr:spPr>
        <a:xfrm>
          <a:off x="15798800" y="229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119685</xdr:rowOff>
    </xdr:from>
    <xdr:to>
      <xdr:col>73</xdr:col>
      <xdr:colOff>44450</xdr:colOff>
      <xdr:row>15</xdr:row>
      <xdr:rowOff>49835</xdr:rowOff>
    </xdr:to>
    <xdr:sp macro="" textlink="">
      <xdr:nvSpPr>
        <xdr:cNvPr id="470" name="楕円 469"/>
        <xdr:cNvSpPr/>
      </xdr:nvSpPr>
      <xdr:spPr>
        <a:xfrm>
          <a:off x="15240000" y="25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60012</xdr:rowOff>
    </xdr:from>
    <xdr:ext cx="762000" cy="259045"/>
    <xdr:sp macro="" textlink="">
      <xdr:nvSpPr>
        <xdr:cNvPr id="471" name="テキスト ボックス 470"/>
        <xdr:cNvSpPr txBox="1"/>
      </xdr:nvSpPr>
      <xdr:spPr>
        <a:xfrm>
          <a:off x="14909800" y="22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128372</xdr:rowOff>
    </xdr:from>
    <xdr:to>
      <xdr:col>68</xdr:col>
      <xdr:colOff>203200</xdr:colOff>
      <xdr:row>15</xdr:row>
      <xdr:rowOff>58522</xdr:rowOff>
    </xdr:to>
    <xdr:sp macro="" textlink="">
      <xdr:nvSpPr>
        <xdr:cNvPr id="472" name="楕円 471"/>
        <xdr:cNvSpPr/>
      </xdr:nvSpPr>
      <xdr:spPr>
        <a:xfrm>
          <a:off x="14351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68699</xdr:rowOff>
    </xdr:from>
    <xdr:ext cx="762000" cy="259045"/>
    <xdr:sp macro="" textlink="">
      <xdr:nvSpPr>
        <xdr:cNvPr id="473" name="テキスト ボックス 472"/>
        <xdr:cNvSpPr txBox="1"/>
      </xdr:nvSpPr>
      <xdr:spPr>
        <a:xfrm>
          <a:off x="14020800" y="229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74" name="楕円 473"/>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75" name="テキスト ボックス 474"/>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人件費は前年と比較すると決算額で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百万円，経常収支比率では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　今後も平成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年度に策定した人員管理計画に基づき適正な定員管理を継続し人件費の抑制に努める。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35</xdr:row>
      <xdr:rowOff>162378</xdr:rowOff>
    </xdr:to>
    <xdr:cxnSp macro="">
      <xdr:nvCxnSpPr>
        <xdr:cNvPr id="68" name="直線コネクタ 67"/>
        <xdr:cNvCxnSpPr/>
      </xdr:nvCxnSpPr>
      <xdr:spPr>
        <a:xfrm flipV="1">
          <a:off x="3987800" y="615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97064</xdr:rowOff>
    </xdr:from>
    <xdr:to>
      <xdr:col>19</xdr:col>
      <xdr:colOff>187325</xdr:colOff>
      <xdr:row>35</xdr:row>
      <xdr:rowOff>162378</xdr:rowOff>
    </xdr:to>
    <xdr:cxnSp macro="">
      <xdr:nvCxnSpPr>
        <xdr:cNvPr id="71" name="直線コネクタ 70"/>
        <xdr:cNvCxnSpPr/>
      </xdr:nvCxnSpPr>
      <xdr:spPr>
        <a:xfrm>
          <a:off x="3098800" y="6097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97064</xdr:rowOff>
    </xdr:from>
    <xdr:to>
      <xdr:col>15</xdr:col>
      <xdr:colOff>98425</xdr:colOff>
      <xdr:row>35</xdr:row>
      <xdr:rowOff>129722</xdr:rowOff>
    </xdr:to>
    <xdr:cxnSp macro="">
      <xdr:nvCxnSpPr>
        <xdr:cNvPr id="74" name="直線コネクタ 73"/>
        <xdr:cNvCxnSpPr/>
      </xdr:nvCxnSpPr>
      <xdr:spPr>
        <a:xfrm flipV="1">
          <a:off x="2209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36</xdr:row>
      <xdr:rowOff>12700</xdr:rowOff>
    </xdr:to>
    <xdr:cxnSp macro="">
      <xdr:nvCxnSpPr>
        <xdr:cNvPr id="77" name="直線コネクタ 76"/>
        <xdr:cNvCxnSpPr/>
      </xdr:nvCxnSpPr>
      <xdr:spPr>
        <a:xfrm flipV="1">
          <a:off x="1320800" y="6130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111578</xdr:rowOff>
    </xdr:from>
    <xdr:to>
      <xdr:col>20</xdr:col>
      <xdr:colOff>38100</xdr:colOff>
      <xdr:row>36</xdr:row>
      <xdr:rowOff>41728</xdr:rowOff>
    </xdr:to>
    <xdr:sp macro="" textlink="">
      <xdr:nvSpPr>
        <xdr:cNvPr id="89" name="楕円 88"/>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90" name="テキスト ボックス 89"/>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46264</xdr:rowOff>
    </xdr:from>
    <xdr:to>
      <xdr:col>15</xdr:col>
      <xdr:colOff>149225</xdr:colOff>
      <xdr:row>35</xdr:row>
      <xdr:rowOff>147864</xdr:rowOff>
    </xdr:to>
    <xdr:sp macro="" textlink="">
      <xdr:nvSpPr>
        <xdr:cNvPr id="91" name="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78922</xdr:rowOff>
    </xdr:from>
    <xdr:to>
      <xdr:col>11</xdr:col>
      <xdr:colOff>60325</xdr:colOff>
      <xdr:row>36</xdr:row>
      <xdr:rowOff>9072</xdr:rowOff>
    </xdr:to>
    <xdr:sp macro="" textlink="">
      <xdr:nvSpPr>
        <xdr:cNvPr id="93" name="楕円 92"/>
        <xdr:cNvSpPr/>
      </xdr:nvSpPr>
      <xdr:spPr>
        <a:xfrm>
          <a:off x="2159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19249</xdr:rowOff>
    </xdr:from>
    <xdr:ext cx="762000" cy="259045"/>
    <xdr:sp macro="" textlink="">
      <xdr:nvSpPr>
        <xdr:cNvPr id="94" name="テキスト ボックス 93"/>
        <xdr:cNvSpPr txBox="1"/>
      </xdr:nvSpPr>
      <xdr:spPr>
        <a:xfrm>
          <a:off x="1828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6" name="テキスト ボックス 95"/>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物件費は，教育系情報ネットワーク維持管理費が</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百万円増加したこと等により決算額が増額したものの，経常経費充当一般財源等は</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百万円減少したため，経常収支比率では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ポイント下回る状況となっている。今後については公共施設等総合管理計画に基づき同類施設の統廃合を進め，類似団体内平均値を上回らないことを目標とする。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16</xdr:row>
      <xdr:rowOff>76200</xdr:rowOff>
    </xdr:to>
    <xdr:cxnSp macro="">
      <xdr:nvCxnSpPr>
        <xdr:cNvPr id="129" name="直線コネクタ 128"/>
        <xdr:cNvCxnSpPr/>
      </xdr:nvCxnSpPr>
      <xdr:spPr>
        <a:xfrm flipV="1">
          <a:off x="15671800" y="25146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16</xdr:row>
      <xdr:rowOff>76200</xdr:rowOff>
    </xdr:to>
    <xdr:cxnSp macro="">
      <xdr:nvCxnSpPr>
        <xdr:cNvPr id="132" name="直線コネクタ 131"/>
        <xdr:cNvCxnSpPr/>
      </xdr:nvCxnSpPr>
      <xdr:spPr>
        <a:xfrm>
          <a:off x="14782800" y="2590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44450</xdr:rowOff>
    </xdr:to>
    <xdr:cxnSp macro="">
      <xdr:nvCxnSpPr>
        <xdr:cNvPr id="135" name="直線コネクタ 134"/>
        <xdr:cNvCxnSpPr/>
      </xdr:nvCxnSpPr>
      <xdr:spPr>
        <a:xfrm flipV="1">
          <a:off x="13893800" y="259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44450</xdr:rowOff>
    </xdr:to>
    <xdr:cxnSp macro="">
      <xdr:nvCxnSpPr>
        <xdr:cNvPr id="138" name="直線コネクタ 137"/>
        <xdr:cNvCxnSpPr/>
      </xdr:nvCxnSpPr>
      <xdr:spPr>
        <a:xfrm>
          <a:off x="13004800" y="257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8" name="楕円 147"/>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50" name="楕円 149"/>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51" name="テキスト ボックス 150"/>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2" name="楕円 151"/>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3" name="テキスト ボックス 152"/>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165100</xdr:rowOff>
    </xdr:from>
    <xdr:to>
      <xdr:col>69</xdr:col>
      <xdr:colOff>142875</xdr:colOff>
      <xdr:row>15</xdr:row>
      <xdr:rowOff>95250</xdr:rowOff>
    </xdr:to>
    <xdr:sp macro="" textlink="">
      <xdr:nvSpPr>
        <xdr:cNvPr id="154" name="楕円 153"/>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105427</xdr:rowOff>
    </xdr:from>
    <xdr:ext cx="762000" cy="259045"/>
    <xdr:sp macro="" textlink="">
      <xdr:nvSpPr>
        <xdr:cNvPr id="155" name="テキスト ボックス 154"/>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6" name="楕円 155"/>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7" name="テキスト ボックス 156"/>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扶助費は，経常経費充当一般財源等が前年度から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百万円減少したことが主な要因となり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ポイント下回っている。扶助費については国の制度に基づく支出が大半を占めることから，審査事務の適正化を図り増加を最小限に抑えていく方針である。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90" name="直線コネクタ 189"/>
        <xdr:cNvCxnSpPr/>
      </xdr:nvCxnSpPr>
      <xdr:spPr>
        <a:xfrm flipV="1">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93" name="直線コネクタ 192"/>
        <xdr:cNvCxnSpPr/>
      </xdr:nvCxnSpPr>
      <xdr:spPr>
        <a:xfrm>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127000</xdr:rowOff>
    </xdr:to>
    <xdr:cxnSp macro="">
      <xdr:nvCxnSpPr>
        <xdr:cNvPr id="196" name="直線コネクタ 195"/>
        <xdr:cNvCxnSpPr/>
      </xdr:nvCxnSpPr>
      <xdr:spPr>
        <a:xfrm>
          <a:off x="2209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69850</xdr:rowOff>
    </xdr:to>
    <xdr:cxnSp macro="">
      <xdr:nvCxnSpPr>
        <xdr:cNvPr id="199" name="直線コネクタ 198"/>
        <xdr:cNvCxnSpPr/>
      </xdr:nvCxnSpPr>
      <xdr:spPr>
        <a:xfrm flipV="1">
          <a:off x="1320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1" name="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2" name="テキスト ボックス 211"/>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6" name="テキスト ボックス 21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8" name="テキスト ボックス 217"/>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その他は，国民健康保険特別会計繰出金が前年度から</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百万円減少したことが主な要因となって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今後も高齢化にともなって介護保険特別会計や後期高齢者医療特別会計への繰出金が増加する見込みであることから，特別会計において保険税や使用料の見直しを行い，一般会計からの繰出額を抑制し，類似団体内平均値を目指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57</xdr:row>
      <xdr:rowOff>37193</xdr:rowOff>
    </xdr:to>
    <xdr:cxnSp macro="">
      <xdr:nvCxnSpPr>
        <xdr:cNvPr id="253" name="直線コネクタ 252"/>
        <xdr:cNvCxnSpPr/>
      </xdr:nvCxnSpPr>
      <xdr:spPr>
        <a:xfrm flipV="1">
          <a:off x="15671800" y="95812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61</xdr:row>
      <xdr:rowOff>58965</xdr:rowOff>
    </xdr:to>
    <xdr:cxnSp macro="">
      <xdr:nvCxnSpPr>
        <xdr:cNvPr id="256" name="直線コネクタ 255"/>
        <xdr:cNvCxnSpPr/>
      </xdr:nvCxnSpPr>
      <xdr:spPr>
        <a:xfrm flipV="1">
          <a:off x="14782800" y="9809843"/>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61</xdr:row>
      <xdr:rowOff>58965</xdr:rowOff>
    </xdr:to>
    <xdr:cxnSp macro="">
      <xdr:nvCxnSpPr>
        <xdr:cNvPr id="259" name="直線コネクタ 258"/>
        <xdr:cNvCxnSpPr/>
      </xdr:nvCxnSpPr>
      <xdr:spPr>
        <a:xfrm>
          <a:off x="13893800" y="10365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132443</xdr:rowOff>
    </xdr:to>
    <xdr:cxnSp macro="">
      <xdr:nvCxnSpPr>
        <xdr:cNvPr id="262" name="直線コネクタ 261"/>
        <xdr:cNvCxnSpPr/>
      </xdr:nvCxnSpPr>
      <xdr:spPr>
        <a:xfrm flipV="1">
          <a:off x="13004800" y="1036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2" name="楕円 271"/>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3"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4" name="楕円 273"/>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5" name="テキスト ボックス 274"/>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8165</xdr:rowOff>
    </xdr:from>
    <xdr:to>
      <xdr:col>74</xdr:col>
      <xdr:colOff>31750</xdr:colOff>
      <xdr:row>61</xdr:row>
      <xdr:rowOff>109765</xdr:rowOff>
    </xdr:to>
    <xdr:sp macro="" textlink="">
      <xdr:nvSpPr>
        <xdr:cNvPr id="276" name="楕円 275"/>
        <xdr:cNvSpPr/>
      </xdr:nvSpPr>
      <xdr:spPr>
        <a:xfrm>
          <a:off x="14732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94542</xdr:rowOff>
    </xdr:from>
    <xdr:ext cx="762000" cy="259045"/>
    <xdr:sp macro="" textlink="">
      <xdr:nvSpPr>
        <xdr:cNvPr id="277" name="テキスト ボックス 276"/>
        <xdr:cNvSpPr txBox="1"/>
      </xdr:nvSpPr>
      <xdr:spPr>
        <a:xfrm>
          <a:off x="14401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8" name="楕円 277"/>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9" name="テキスト ボックス 278"/>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80" name="楕円 279"/>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81" name="テキスト ボックス 280"/>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補助費等は，経常経費充当一般財源等については</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百万円減少している。経常一般財源等が地方消費税交付金をはじめとし</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百万円増加したことによって，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少となった。比率が類似団体内平均値と比較して高くなっている要因は，ごみ処理業務や消防業務を一部事務組合で行っているためである。今後も，一部事務組合の事業内容を精査し類似団体内平均値を目標として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123190</xdr:rowOff>
    </xdr:to>
    <xdr:cxnSp macro="">
      <xdr:nvCxnSpPr>
        <xdr:cNvPr id="314" name="直線コネクタ 313"/>
        <xdr:cNvCxnSpPr/>
      </xdr:nvCxnSpPr>
      <xdr:spPr>
        <a:xfrm flipV="1">
          <a:off x="15671800" y="6687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39</xdr:row>
      <xdr:rowOff>123190</xdr:rowOff>
    </xdr:to>
    <xdr:cxnSp macro="">
      <xdr:nvCxnSpPr>
        <xdr:cNvPr id="317" name="直線コネクタ 316"/>
        <xdr:cNvCxnSpPr/>
      </xdr:nvCxnSpPr>
      <xdr:spPr>
        <a:xfrm>
          <a:off x="14782800" y="642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92710</xdr:rowOff>
    </xdr:to>
    <xdr:cxnSp macro="">
      <xdr:nvCxnSpPr>
        <xdr:cNvPr id="320" name="直線コネクタ 319"/>
        <xdr:cNvCxnSpPr/>
      </xdr:nvCxnSpPr>
      <xdr:spPr>
        <a:xfrm flipV="1">
          <a:off x="13893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168910</xdr:rowOff>
    </xdr:to>
    <xdr:cxnSp macro="">
      <xdr:nvCxnSpPr>
        <xdr:cNvPr id="323" name="直線コネクタ 322"/>
        <xdr:cNvCxnSpPr/>
      </xdr:nvCxnSpPr>
      <xdr:spPr>
        <a:xfrm flipV="1">
          <a:off x="13004800" y="643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3" name="楕円 332"/>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4"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72390</xdr:rowOff>
    </xdr:from>
    <xdr:to>
      <xdr:col>78</xdr:col>
      <xdr:colOff>120650</xdr:colOff>
      <xdr:row>40</xdr:row>
      <xdr:rowOff>2540</xdr:rowOff>
    </xdr:to>
    <xdr:sp macro="" textlink="">
      <xdr:nvSpPr>
        <xdr:cNvPr id="335" name="楕円 334"/>
        <xdr:cNvSpPr/>
      </xdr:nvSpPr>
      <xdr:spPr>
        <a:xfrm>
          <a:off x="15621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158767</xdr:rowOff>
    </xdr:from>
    <xdr:ext cx="736600" cy="259045"/>
    <xdr:sp macro="" textlink="">
      <xdr:nvSpPr>
        <xdr:cNvPr id="336" name="テキスト ボックス 335"/>
        <xdr:cNvSpPr txBox="1"/>
      </xdr:nvSpPr>
      <xdr:spPr>
        <a:xfrm>
          <a:off x="15290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7" name="楕円 336"/>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38" name="テキスト ボックス 337"/>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9" name="楕円 33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40" name="テキスト ボックス 33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41" name="楕円 340"/>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42" name="テキスト ボックス 341"/>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公債費については合併特例債償還額が</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百万円，臨時財政対策債償還額が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ポイント下回っている。今後も合併特例債及び臨時財政対策債の償還金が増加していくことが予想されることから，地方債の償還期間を長期間にするなど借入を計画的に行い急激な増加を抑えていく。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40132</xdr:rowOff>
    </xdr:to>
    <xdr:cxnSp macro="">
      <xdr:nvCxnSpPr>
        <xdr:cNvPr id="372" name="直線コネクタ 371"/>
        <xdr:cNvCxnSpPr/>
      </xdr:nvCxnSpPr>
      <xdr:spPr>
        <a:xfrm>
          <a:off x="3987800" y="13394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21844</xdr:rowOff>
    </xdr:to>
    <xdr:cxnSp macro="">
      <xdr:nvCxnSpPr>
        <xdr:cNvPr id="375" name="直線コネクタ 374"/>
        <xdr:cNvCxnSpPr/>
      </xdr:nvCxnSpPr>
      <xdr:spPr>
        <a:xfrm>
          <a:off x="3098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147574</xdr:rowOff>
    </xdr:to>
    <xdr:cxnSp macro="">
      <xdr:nvCxnSpPr>
        <xdr:cNvPr id="378" name="直線コネクタ 377"/>
        <xdr:cNvCxnSpPr/>
      </xdr:nvCxnSpPr>
      <xdr:spPr>
        <a:xfrm>
          <a:off x="2209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56135</xdr:rowOff>
    </xdr:to>
    <xdr:cxnSp macro="">
      <xdr:nvCxnSpPr>
        <xdr:cNvPr id="381" name="直線コネクタ 380"/>
        <xdr:cNvCxnSpPr/>
      </xdr:nvCxnSpPr>
      <xdr:spPr>
        <a:xfrm>
          <a:off x="1320800" y="131892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1" name="楕円 390"/>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5859</xdr:rowOff>
    </xdr:from>
    <xdr:ext cx="762000" cy="259045"/>
    <xdr:sp macro="" textlink="">
      <xdr:nvSpPr>
        <xdr:cNvPr id="392" name="公債費該当値テキスト"/>
        <xdr:cNvSpPr txBox="1"/>
      </xdr:nvSpPr>
      <xdr:spPr>
        <a:xfrm>
          <a:off x="4914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3" name="楕円 392"/>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82821</xdr:rowOff>
    </xdr:from>
    <xdr:ext cx="736600" cy="259045"/>
    <xdr:sp macro="" textlink="">
      <xdr:nvSpPr>
        <xdr:cNvPr id="394" name="テキスト ボックス 393"/>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5" name="楕円 39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96" name="テキスト ボックス 395"/>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7" name="楕円 396"/>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8" name="テキスト ボックス 397"/>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9" name="楕円 398"/>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400" name="テキスト ボックス 39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公債費以外は，国民健康保険特別会計繰出金が前年度から</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百万円減少したこと、地方消費税交付金の増加等による経常一般財源等の増加が主な要因となって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％となった。類似団体内平均値を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ポイント下回っており，今後も類似団体内平均値を目標とし，経常収支比率に占める割合が高い人件費や繰出金を中心に増加を抑えていく。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78</xdr:row>
      <xdr:rowOff>111761</xdr:rowOff>
    </xdr:to>
    <xdr:cxnSp macro="">
      <xdr:nvCxnSpPr>
        <xdr:cNvPr id="433" name="直線コネクタ 432"/>
        <xdr:cNvCxnSpPr/>
      </xdr:nvCxnSpPr>
      <xdr:spPr>
        <a:xfrm flipV="1">
          <a:off x="15671800" y="12989560"/>
          <a:ext cx="838200" cy="4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111761</xdr:rowOff>
    </xdr:to>
    <xdr:cxnSp macro="">
      <xdr:nvCxnSpPr>
        <xdr:cNvPr id="436" name="直線コネクタ 435"/>
        <xdr:cNvCxnSpPr/>
      </xdr:nvCxnSpPr>
      <xdr:spPr>
        <a:xfrm>
          <a:off x="14782800" y="13401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27939</xdr:rowOff>
    </xdr:to>
    <xdr:cxnSp macro="">
      <xdr:nvCxnSpPr>
        <xdr:cNvPr id="439" name="直線コネクタ 438"/>
        <xdr:cNvCxnSpPr/>
      </xdr:nvCxnSpPr>
      <xdr:spPr>
        <a:xfrm>
          <a:off x="13893800" y="132867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81280</xdr:rowOff>
    </xdr:to>
    <xdr:cxnSp macro="">
      <xdr:nvCxnSpPr>
        <xdr:cNvPr id="442" name="直線コネクタ 441"/>
        <xdr:cNvCxnSpPr/>
      </xdr:nvCxnSpPr>
      <xdr:spPr>
        <a:xfrm flipV="1">
          <a:off x="13004800" y="132867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52" name="楕円 451"/>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96537</xdr:rowOff>
    </xdr:from>
    <xdr:ext cx="762000" cy="259045"/>
    <xdr:sp macro="" textlink="">
      <xdr:nvSpPr>
        <xdr:cNvPr id="453"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60961</xdr:rowOff>
    </xdr:from>
    <xdr:to>
      <xdr:col>78</xdr:col>
      <xdr:colOff>120650</xdr:colOff>
      <xdr:row>78</xdr:row>
      <xdr:rowOff>162561</xdr:rowOff>
    </xdr:to>
    <xdr:sp macro="" textlink="">
      <xdr:nvSpPr>
        <xdr:cNvPr id="454" name="楕円 453"/>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55" name="テキスト ボックス 454"/>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6" name="楕円 455"/>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7" name="テキスト ボックス 456"/>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8" name="楕円 457"/>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9" name="テキスト ボックス 458"/>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108560</xdr:rowOff>
    </xdr:from>
    <xdr:to>
      <xdr:col>29</xdr:col>
      <xdr:colOff>127000</xdr:colOff>
      <xdr:row>16</xdr:row>
      <xdr:rowOff>152124</xdr:rowOff>
    </xdr:to>
    <xdr:cxnSp macro="">
      <xdr:nvCxnSpPr>
        <xdr:cNvPr id="52" name="直線コネクタ 51"/>
        <xdr:cNvCxnSpPr/>
      </xdr:nvCxnSpPr>
      <xdr:spPr bwMode="auto">
        <a:xfrm flipV="1">
          <a:off x="5003800" y="2899385"/>
          <a:ext cx="647700" cy="4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93336</xdr:rowOff>
    </xdr:from>
    <xdr:ext cx="762000" cy="259045"/>
    <xdr:sp macro="" textlink="">
      <xdr:nvSpPr>
        <xdr:cNvPr id="53" name="人口1人当たり決算額の推移平均値テキスト130"/>
        <xdr:cNvSpPr txBox="1"/>
      </xdr:nvSpPr>
      <xdr:spPr>
        <a:xfrm>
          <a:off x="5740400" y="2884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152124</xdr:rowOff>
    </xdr:from>
    <xdr:to>
      <xdr:col>26</xdr:col>
      <xdr:colOff>50800</xdr:colOff>
      <xdr:row>17</xdr:row>
      <xdr:rowOff>21643</xdr:rowOff>
    </xdr:to>
    <xdr:cxnSp macro="">
      <xdr:nvCxnSpPr>
        <xdr:cNvPr id="55" name="直線コネクタ 54"/>
        <xdr:cNvCxnSpPr/>
      </xdr:nvCxnSpPr>
      <xdr:spPr bwMode="auto">
        <a:xfrm flipV="1">
          <a:off x="4305300" y="2942949"/>
          <a:ext cx="698500" cy="4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21643</xdr:rowOff>
    </xdr:from>
    <xdr:to>
      <xdr:col>22</xdr:col>
      <xdr:colOff>114300</xdr:colOff>
      <xdr:row>17</xdr:row>
      <xdr:rowOff>35359</xdr:rowOff>
    </xdr:to>
    <xdr:cxnSp macro="">
      <xdr:nvCxnSpPr>
        <xdr:cNvPr id="58" name="直線コネクタ 57"/>
        <xdr:cNvCxnSpPr/>
      </xdr:nvCxnSpPr>
      <xdr:spPr bwMode="auto">
        <a:xfrm flipV="1">
          <a:off x="3606800" y="2983918"/>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35359</xdr:rowOff>
    </xdr:from>
    <xdr:to>
      <xdr:col>18</xdr:col>
      <xdr:colOff>177800</xdr:colOff>
      <xdr:row>17</xdr:row>
      <xdr:rowOff>55720</xdr:rowOff>
    </xdr:to>
    <xdr:cxnSp macro="">
      <xdr:nvCxnSpPr>
        <xdr:cNvPr id="61" name="直線コネクタ 60"/>
        <xdr:cNvCxnSpPr/>
      </xdr:nvCxnSpPr>
      <xdr:spPr bwMode="auto">
        <a:xfrm flipV="1">
          <a:off x="2908300" y="2997634"/>
          <a:ext cx="698500" cy="2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57760</xdr:rowOff>
    </xdr:from>
    <xdr:to>
      <xdr:col>29</xdr:col>
      <xdr:colOff>177800</xdr:colOff>
      <xdr:row>16</xdr:row>
      <xdr:rowOff>159360</xdr:rowOff>
    </xdr:to>
    <xdr:sp macro="" textlink="">
      <xdr:nvSpPr>
        <xdr:cNvPr id="71" name="楕円 70"/>
        <xdr:cNvSpPr/>
      </xdr:nvSpPr>
      <xdr:spPr bwMode="auto">
        <a:xfrm>
          <a:off x="5600700" y="284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74287</xdr:rowOff>
    </xdr:from>
    <xdr:ext cx="762000" cy="259045"/>
    <xdr:sp macro="" textlink="">
      <xdr:nvSpPr>
        <xdr:cNvPr id="72" name="人口1人当たり決算額の推移該当値テキスト130"/>
        <xdr:cNvSpPr txBox="1"/>
      </xdr:nvSpPr>
      <xdr:spPr>
        <a:xfrm>
          <a:off x="5740400" y="26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101324</xdr:rowOff>
    </xdr:from>
    <xdr:to>
      <xdr:col>26</xdr:col>
      <xdr:colOff>101600</xdr:colOff>
      <xdr:row>17</xdr:row>
      <xdr:rowOff>31474</xdr:rowOff>
    </xdr:to>
    <xdr:sp macro="" textlink="">
      <xdr:nvSpPr>
        <xdr:cNvPr id="73" name="楕円 72"/>
        <xdr:cNvSpPr/>
      </xdr:nvSpPr>
      <xdr:spPr bwMode="auto">
        <a:xfrm>
          <a:off x="4953000" y="289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16251</xdr:rowOff>
    </xdr:from>
    <xdr:ext cx="736600" cy="259045"/>
    <xdr:sp macro="" textlink="">
      <xdr:nvSpPr>
        <xdr:cNvPr id="74" name="テキスト ボックス 73"/>
        <xdr:cNvSpPr txBox="1"/>
      </xdr:nvSpPr>
      <xdr:spPr>
        <a:xfrm>
          <a:off x="4622800" y="297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142293</xdr:rowOff>
    </xdr:from>
    <xdr:to>
      <xdr:col>22</xdr:col>
      <xdr:colOff>165100</xdr:colOff>
      <xdr:row>17</xdr:row>
      <xdr:rowOff>72443</xdr:rowOff>
    </xdr:to>
    <xdr:sp macro="" textlink="">
      <xdr:nvSpPr>
        <xdr:cNvPr id="75" name="楕円 74"/>
        <xdr:cNvSpPr/>
      </xdr:nvSpPr>
      <xdr:spPr bwMode="auto">
        <a:xfrm>
          <a:off x="42545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82620</xdr:rowOff>
    </xdr:from>
    <xdr:ext cx="762000" cy="259045"/>
    <xdr:sp macro="" textlink="">
      <xdr:nvSpPr>
        <xdr:cNvPr id="76" name="テキスト ボックス 75"/>
        <xdr:cNvSpPr txBox="1"/>
      </xdr:nvSpPr>
      <xdr:spPr>
        <a:xfrm>
          <a:off x="39243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156009</xdr:rowOff>
    </xdr:from>
    <xdr:to>
      <xdr:col>19</xdr:col>
      <xdr:colOff>38100</xdr:colOff>
      <xdr:row>17</xdr:row>
      <xdr:rowOff>86159</xdr:rowOff>
    </xdr:to>
    <xdr:sp macro="" textlink="">
      <xdr:nvSpPr>
        <xdr:cNvPr id="77" name="楕円 76"/>
        <xdr:cNvSpPr/>
      </xdr:nvSpPr>
      <xdr:spPr bwMode="auto">
        <a:xfrm>
          <a:off x="3556000" y="294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96336</xdr:rowOff>
    </xdr:from>
    <xdr:ext cx="762000" cy="259045"/>
    <xdr:sp macro="" textlink="">
      <xdr:nvSpPr>
        <xdr:cNvPr id="78" name="テキスト ボックス 77"/>
        <xdr:cNvSpPr txBox="1"/>
      </xdr:nvSpPr>
      <xdr:spPr>
        <a:xfrm>
          <a:off x="3225800" y="27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4920</xdr:rowOff>
    </xdr:from>
    <xdr:to>
      <xdr:col>15</xdr:col>
      <xdr:colOff>101600</xdr:colOff>
      <xdr:row>17</xdr:row>
      <xdr:rowOff>106520</xdr:rowOff>
    </xdr:to>
    <xdr:sp macro="" textlink="">
      <xdr:nvSpPr>
        <xdr:cNvPr id="79" name="楕円 78"/>
        <xdr:cNvSpPr/>
      </xdr:nvSpPr>
      <xdr:spPr bwMode="auto">
        <a:xfrm>
          <a:off x="2857500" y="296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91297</xdr:rowOff>
    </xdr:from>
    <xdr:ext cx="762000" cy="259045"/>
    <xdr:sp macro="" textlink="">
      <xdr:nvSpPr>
        <xdr:cNvPr id="80" name="テキスト ボックス 79"/>
        <xdr:cNvSpPr txBox="1"/>
      </xdr:nvSpPr>
      <xdr:spPr>
        <a:xfrm>
          <a:off x="2527300" y="305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93549</xdr:rowOff>
    </xdr:from>
    <xdr:to>
      <xdr:col>29</xdr:col>
      <xdr:colOff>127000</xdr:colOff>
      <xdr:row>35</xdr:row>
      <xdr:rowOff>141897</xdr:rowOff>
    </xdr:to>
    <xdr:cxnSp macro="">
      <xdr:nvCxnSpPr>
        <xdr:cNvPr id="113" name="直線コネクタ 112"/>
        <xdr:cNvCxnSpPr/>
      </xdr:nvCxnSpPr>
      <xdr:spPr bwMode="auto">
        <a:xfrm flipV="1">
          <a:off x="5003800" y="6703899"/>
          <a:ext cx="647700" cy="48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78325</xdr:rowOff>
    </xdr:from>
    <xdr:ext cx="762000" cy="259045"/>
    <xdr:sp macro="" textlink="">
      <xdr:nvSpPr>
        <xdr:cNvPr id="114" name="人口1人当たり決算額の推移平均値テキスト445"/>
        <xdr:cNvSpPr txBox="1"/>
      </xdr:nvSpPr>
      <xdr:spPr>
        <a:xfrm>
          <a:off x="5740400" y="668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98406</xdr:rowOff>
    </xdr:from>
    <xdr:to>
      <xdr:col>26</xdr:col>
      <xdr:colOff>50800</xdr:colOff>
      <xdr:row>35</xdr:row>
      <xdr:rowOff>141897</xdr:rowOff>
    </xdr:to>
    <xdr:cxnSp macro="">
      <xdr:nvCxnSpPr>
        <xdr:cNvPr id="116" name="直線コネクタ 115"/>
        <xdr:cNvCxnSpPr/>
      </xdr:nvCxnSpPr>
      <xdr:spPr bwMode="auto">
        <a:xfrm>
          <a:off x="4305300" y="6708756"/>
          <a:ext cx="698500" cy="4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98406</xdr:rowOff>
    </xdr:from>
    <xdr:to>
      <xdr:col>22</xdr:col>
      <xdr:colOff>114300</xdr:colOff>
      <xdr:row>35</xdr:row>
      <xdr:rowOff>162814</xdr:rowOff>
    </xdr:to>
    <xdr:cxnSp macro="">
      <xdr:nvCxnSpPr>
        <xdr:cNvPr id="119" name="直線コネクタ 118"/>
        <xdr:cNvCxnSpPr/>
      </xdr:nvCxnSpPr>
      <xdr:spPr bwMode="auto">
        <a:xfrm flipV="1">
          <a:off x="3606800" y="6708756"/>
          <a:ext cx="698500" cy="6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162814</xdr:rowOff>
    </xdr:from>
    <xdr:to>
      <xdr:col>18</xdr:col>
      <xdr:colOff>177800</xdr:colOff>
      <xdr:row>35</xdr:row>
      <xdr:rowOff>193046</xdr:rowOff>
    </xdr:to>
    <xdr:cxnSp macro="">
      <xdr:nvCxnSpPr>
        <xdr:cNvPr id="122" name="直線コネクタ 121"/>
        <xdr:cNvCxnSpPr/>
      </xdr:nvCxnSpPr>
      <xdr:spPr bwMode="auto">
        <a:xfrm flipV="1">
          <a:off x="2908300" y="6773164"/>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42749</xdr:rowOff>
    </xdr:from>
    <xdr:to>
      <xdr:col>29</xdr:col>
      <xdr:colOff>177800</xdr:colOff>
      <xdr:row>35</xdr:row>
      <xdr:rowOff>144349</xdr:rowOff>
    </xdr:to>
    <xdr:sp macro="" textlink="">
      <xdr:nvSpPr>
        <xdr:cNvPr id="132" name="楕円 131"/>
        <xdr:cNvSpPr/>
      </xdr:nvSpPr>
      <xdr:spPr bwMode="auto">
        <a:xfrm>
          <a:off x="5600700" y="665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230726</xdr:rowOff>
    </xdr:from>
    <xdr:ext cx="762000" cy="259045"/>
    <xdr:sp macro="" textlink="">
      <xdr:nvSpPr>
        <xdr:cNvPr id="133" name="人口1人当たり決算額の推移該当値テキスト445"/>
        <xdr:cNvSpPr txBox="1"/>
      </xdr:nvSpPr>
      <xdr:spPr>
        <a:xfrm>
          <a:off x="5740400" y="649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91097</xdr:rowOff>
    </xdr:from>
    <xdr:to>
      <xdr:col>26</xdr:col>
      <xdr:colOff>101600</xdr:colOff>
      <xdr:row>35</xdr:row>
      <xdr:rowOff>192697</xdr:rowOff>
    </xdr:to>
    <xdr:sp macro="" textlink="">
      <xdr:nvSpPr>
        <xdr:cNvPr id="134" name="楕円 133"/>
        <xdr:cNvSpPr/>
      </xdr:nvSpPr>
      <xdr:spPr bwMode="auto">
        <a:xfrm>
          <a:off x="4953000" y="67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177474</xdr:rowOff>
    </xdr:from>
    <xdr:ext cx="736600" cy="259045"/>
    <xdr:sp macro="" textlink="">
      <xdr:nvSpPr>
        <xdr:cNvPr id="135" name="テキスト ボックス 134"/>
        <xdr:cNvSpPr txBox="1"/>
      </xdr:nvSpPr>
      <xdr:spPr>
        <a:xfrm>
          <a:off x="4622800" y="678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47606</xdr:rowOff>
    </xdr:from>
    <xdr:to>
      <xdr:col>22</xdr:col>
      <xdr:colOff>165100</xdr:colOff>
      <xdr:row>35</xdr:row>
      <xdr:rowOff>149206</xdr:rowOff>
    </xdr:to>
    <xdr:sp macro="" textlink="">
      <xdr:nvSpPr>
        <xdr:cNvPr id="136" name="楕円 135"/>
        <xdr:cNvSpPr/>
      </xdr:nvSpPr>
      <xdr:spPr bwMode="auto">
        <a:xfrm>
          <a:off x="42545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159383</xdr:rowOff>
    </xdr:from>
    <xdr:ext cx="762000" cy="259045"/>
    <xdr:sp macro="" textlink="">
      <xdr:nvSpPr>
        <xdr:cNvPr id="137" name="テキスト ボックス 136"/>
        <xdr:cNvSpPr txBox="1"/>
      </xdr:nvSpPr>
      <xdr:spPr>
        <a:xfrm>
          <a:off x="3924300" y="64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112014</xdr:rowOff>
    </xdr:from>
    <xdr:to>
      <xdr:col>19</xdr:col>
      <xdr:colOff>38100</xdr:colOff>
      <xdr:row>35</xdr:row>
      <xdr:rowOff>213614</xdr:rowOff>
    </xdr:to>
    <xdr:sp macro="" textlink="">
      <xdr:nvSpPr>
        <xdr:cNvPr id="138" name="楕円 137"/>
        <xdr:cNvSpPr/>
      </xdr:nvSpPr>
      <xdr:spPr bwMode="auto">
        <a:xfrm>
          <a:off x="3556000" y="672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198391</xdr:rowOff>
    </xdr:from>
    <xdr:ext cx="762000" cy="259045"/>
    <xdr:sp macro="" textlink="">
      <xdr:nvSpPr>
        <xdr:cNvPr id="139" name="テキスト ボックス 138"/>
        <xdr:cNvSpPr txBox="1"/>
      </xdr:nvSpPr>
      <xdr:spPr>
        <a:xfrm>
          <a:off x="3225800" y="68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142246</xdr:rowOff>
    </xdr:from>
    <xdr:to>
      <xdr:col>15</xdr:col>
      <xdr:colOff>101600</xdr:colOff>
      <xdr:row>35</xdr:row>
      <xdr:rowOff>243846</xdr:rowOff>
    </xdr:to>
    <xdr:sp macro="" textlink="">
      <xdr:nvSpPr>
        <xdr:cNvPr id="140" name="楕円 139"/>
        <xdr:cNvSpPr/>
      </xdr:nvSpPr>
      <xdr:spPr bwMode="auto">
        <a:xfrm>
          <a:off x="2857500" y="67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228623</xdr:rowOff>
    </xdr:from>
    <xdr:ext cx="762000" cy="259045"/>
    <xdr:sp macro="" textlink="">
      <xdr:nvSpPr>
        <xdr:cNvPr id="141" name="テキスト ボックス 140"/>
        <xdr:cNvSpPr txBox="1"/>
      </xdr:nvSpPr>
      <xdr:spPr>
        <a:xfrm>
          <a:off x="2527300" y="683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92413</xdr:rowOff>
    </xdr:from>
    <xdr:to>
      <xdr:col>24</xdr:col>
      <xdr:colOff>63500</xdr:colOff>
      <xdr:row>37</xdr:row>
      <xdr:rowOff>111419</xdr:rowOff>
    </xdr:to>
    <xdr:cxnSp macro="">
      <xdr:nvCxnSpPr>
        <xdr:cNvPr id="63" name="直線コネクタ 62"/>
        <xdr:cNvCxnSpPr/>
      </xdr:nvCxnSpPr>
      <xdr:spPr>
        <a:xfrm flipV="1">
          <a:off x="3797300" y="6436063"/>
          <a:ext cx="8382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111419</xdr:rowOff>
    </xdr:from>
    <xdr:to>
      <xdr:col>19</xdr:col>
      <xdr:colOff>177800</xdr:colOff>
      <xdr:row>37</xdr:row>
      <xdr:rowOff>156273</xdr:rowOff>
    </xdr:to>
    <xdr:cxnSp macro="">
      <xdr:nvCxnSpPr>
        <xdr:cNvPr id="66" name="直線コネクタ 65"/>
        <xdr:cNvCxnSpPr/>
      </xdr:nvCxnSpPr>
      <xdr:spPr>
        <a:xfrm flipV="1">
          <a:off x="2908300" y="6455069"/>
          <a:ext cx="8890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136892</xdr:rowOff>
    </xdr:from>
    <xdr:to>
      <xdr:col>15</xdr:col>
      <xdr:colOff>50800</xdr:colOff>
      <xdr:row>37</xdr:row>
      <xdr:rowOff>156273</xdr:rowOff>
    </xdr:to>
    <xdr:cxnSp macro="">
      <xdr:nvCxnSpPr>
        <xdr:cNvPr id="69" name="直線コネクタ 68"/>
        <xdr:cNvCxnSpPr/>
      </xdr:nvCxnSpPr>
      <xdr:spPr>
        <a:xfrm>
          <a:off x="2019300" y="648054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136892</xdr:rowOff>
    </xdr:from>
    <xdr:to>
      <xdr:col>10</xdr:col>
      <xdr:colOff>114300</xdr:colOff>
      <xdr:row>38</xdr:row>
      <xdr:rowOff>2018</xdr:rowOff>
    </xdr:to>
    <xdr:cxnSp macro="">
      <xdr:nvCxnSpPr>
        <xdr:cNvPr id="72" name="直線コネクタ 71"/>
        <xdr:cNvCxnSpPr/>
      </xdr:nvCxnSpPr>
      <xdr:spPr>
        <a:xfrm flipV="1">
          <a:off x="1130300" y="64805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41613</xdr:rowOff>
    </xdr:from>
    <xdr:to>
      <xdr:col>24</xdr:col>
      <xdr:colOff>114300</xdr:colOff>
      <xdr:row>37</xdr:row>
      <xdr:rowOff>143213</xdr:rowOff>
    </xdr:to>
    <xdr:sp macro="" textlink="">
      <xdr:nvSpPr>
        <xdr:cNvPr id="82" name="楕円 81"/>
        <xdr:cNvSpPr/>
      </xdr:nvSpPr>
      <xdr:spPr>
        <a:xfrm>
          <a:off x="4584700" y="63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20040</xdr:rowOff>
    </xdr:from>
    <xdr:ext cx="534377" cy="259045"/>
    <xdr:sp macro="" textlink="">
      <xdr:nvSpPr>
        <xdr:cNvPr id="83" name="人件費該当値テキスト"/>
        <xdr:cNvSpPr txBox="1"/>
      </xdr:nvSpPr>
      <xdr:spPr>
        <a:xfrm>
          <a:off x="4686300" y="63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60619</xdr:rowOff>
    </xdr:from>
    <xdr:to>
      <xdr:col>20</xdr:col>
      <xdr:colOff>38100</xdr:colOff>
      <xdr:row>37</xdr:row>
      <xdr:rowOff>162219</xdr:rowOff>
    </xdr:to>
    <xdr:sp macro="" textlink="">
      <xdr:nvSpPr>
        <xdr:cNvPr id="84" name="楕円 83"/>
        <xdr:cNvSpPr/>
      </xdr:nvSpPr>
      <xdr:spPr>
        <a:xfrm>
          <a:off x="3746500" y="64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153346</xdr:rowOff>
    </xdr:from>
    <xdr:ext cx="534377" cy="259045"/>
    <xdr:sp macro="" textlink="">
      <xdr:nvSpPr>
        <xdr:cNvPr id="85" name="テキスト ボックス 84"/>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105473</xdr:rowOff>
    </xdr:from>
    <xdr:to>
      <xdr:col>15</xdr:col>
      <xdr:colOff>101600</xdr:colOff>
      <xdr:row>38</xdr:row>
      <xdr:rowOff>35623</xdr:rowOff>
    </xdr:to>
    <xdr:sp macro="" textlink="">
      <xdr:nvSpPr>
        <xdr:cNvPr id="86" name="楕円 85"/>
        <xdr:cNvSpPr/>
      </xdr:nvSpPr>
      <xdr:spPr>
        <a:xfrm>
          <a:off x="2857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26750</xdr:rowOff>
    </xdr:from>
    <xdr:ext cx="534377" cy="259045"/>
    <xdr:sp macro="" textlink="">
      <xdr:nvSpPr>
        <xdr:cNvPr id="87" name="テキスト ボックス 86"/>
        <xdr:cNvSpPr txBox="1"/>
      </xdr:nvSpPr>
      <xdr:spPr>
        <a:xfrm>
          <a:off x="2641111" y="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86092</xdr:rowOff>
    </xdr:from>
    <xdr:to>
      <xdr:col>10</xdr:col>
      <xdr:colOff>165100</xdr:colOff>
      <xdr:row>38</xdr:row>
      <xdr:rowOff>16242</xdr:rowOff>
    </xdr:to>
    <xdr:sp macro="" textlink="">
      <xdr:nvSpPr>
        <xdr:cNvPr id="88" name="楕円 87"/>
        <xdr:cNvSpPr/>
      </xdr:nvSpPr>
      <xdr:spPr>
        <a:xfrm>
          <a:off x="1968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7369</xdr:rowOff>
    </xdr:from>
    <xdr:ext cx="534377" cy="259045"/>
    <xdr:sp macro="" textlink="">
      <xdr:nvSpPr>
        <xdr:cNvPr id="89" name="テキスト ボックス 88"/>
        <xdr:cNvSpPr txBox="1"/>
      </xdr:nvSpPr>
      <xdr:spPr>
        <a:xfrm>
          <a:off x="1752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122667</xdr:rowOff>
    </xdr:from>
    <xdr:to>
      <xdr:col>6</xdr:col>
      <xdr:colOff>38100</xdr:colOff>
      <xdr:row>38</xdr:row>
      <xdr:rowOff>52817</xdr:rowOff>
    </xdr:to>
    <xdr:sp macro="" textlink="">
      <xdr:nvSpPr>
        <xdr:cNvPr id="90" name="楕円 89"/>
        <xdr:cNvSpPr/>
      </xdr:nvSpPr>
      <xdr:spPr>
        <a:xfrm>
          <a:off x="1079500" y="64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43945</xdr:rowOff>
    </xdr:from>
    <xdr:ext cx="534377" cy="259045"/>
    <xdr:sp macro="" textlink="">
      <xdr:nvSpPr>
        <xdr:cNvPr id="91" name="テキスト ボックス 90"/>
        <xdr:cNvSpPr txBox="1"/>
      </xdr:nvSpPr>
      <xdr:spPr>
        <a:xfrm>
          <a:off x="863111" y="65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13741</xdr:rowOff>
    </xdr:from>
    <xdr:to>
      <xdr:col>24</xdr:col>
      <xdr:colOff>63500</xdr:colOff>
      <xdr:row>58</xdr:row>
      <xdr:rowOff>140015</xdr:rowOff>
    </xdr:to>
    <xdr:cxnSp macro="">
      <xdr:nvCxnSpPr>
        <xdr:cNvPr id="123" name="直線コネクタ 122"/>
        <xdr:cNvCxnSpPr/>
      </xdr:nvCxnSpPr>
      <xdr:spPr>
        <a:xfrm flipV="1">
          <a:off x="3797300" y="9957841"/>
          <a:ext cx="8382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62923</xdr:rowOff>
    </xdr:from>
    <xdr:to>
      <xdr:col>19</xdr:col>
      <xdr:colOff>177800</xdr:colOff>
      <xdr:row>58</xdr:row>
      <xdr:rowOff>140015</xdr:rowOff>
    </xdr:to>
    <xdr:cxnSp macro="">
      <xdr:nvCxnSpPr>
        <xdr:cNvPr id="126" name="直線コネクタ 125"/>
        <xdr:cNvCxnSpPr/>
      </xdr:nvCxnSpPr>
      <xdr:spPr>
        <a:xfrm>
          <a:off x="2908300" y="10007023"/>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62923</xdr:rowOff>
    </xdr:from>
    <xdr:to>
      <xdr:col>15</xdr:col>
      <xdr:colOff>50800</xdr:colOff>
      <xdr:row>58</xdr:row>
      <xdr:rowOff>126267</xdr:rowOff>
    </xdr:to>
    <xdr:cxnSp macro="">
      <xdr:nvCxnSpPr>
        <xdr:cNvPr id="129" name="直線コネクタ 128"/>
        <xdr:cNvCxnSpPr/>
      </xdr:nvCxnSpPr>
      <xdr:spPr>
        <a:xfrm flipV="1">
          <a:off x="2019300" y="10007023"/>
          <a:ext cx="889000" cy="6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126267</xdr:rowOff>
    </xdr:from>
    <xdr:to>
      <xdr:col>10</xdr:col>
      <xdr:colOff>114300</xdr:colOff>
      <xdr:row>59</xdr:row>
      <xdr:rowOff>77782</xdr:rowOff>
    </xdr:to>
    <xdr:cxnSp macro="">
      <xdr:nvCxnSpPr>
        <xdr:cNvPr id="132" name="直線コネクタ 131"/>
        <xdr:cNvCxnSpPr/>
      </xdr:nvCxnSpPr>
      <xdr:spPr>
        <a:xfrm flipV="1">
          <a:off x="1130300" y="10070367"/>
          <a:ext cx="889000" cy="12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134391</xdr:rowOff>
    </xdr:from>
    <xdr:to>
      <xdr:col>24</xdr:col>
      <xdr:colOff>114300</xdr:colOff>
      <xdr:row>58</xdr:row>
      <xdr:rowOff>64541</xdr:rowOff>
    </xdr:to>
    <xdr:sp macro="" textlink="">
      <xdr:nvSpPr>
        <xdr:cNvPr id="142" name="楕円 141"/>
        <xdr:cNvSpPr/>
      </xdr:nvSpPr>
      <xdr:spPr>
        <a:xfrm>
          <a:off x="45847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112818</xdr:rowOff>
    </xdr:from>
    <xdr:ext cx="534377" cy="259045"/>
    <xdr:sp macro="" textlink="">
      <xdr:nvSpPr>
        <xdr:cNvPr id="143" name="物件費該当値テキスト"/>
        <xdr:cNvSpPr txBox="1"/>
      </xdr:nvSpPr>
      <xdr:spPr>
        <a:xfrm>
          <a:off x="4686300" y="98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89215</xdr:rowOff>
    </xdr:from>
    <xdr:to>
      <xdr:col>20</xdr:col>
      <xdr:colOff>38100</xdr:colOff>
      <xdr:row>59</xdr:row>
      <xdr:rowOff>19365</xdr:rowOff>
    </xdr:to>
    <xdr:sp macro="" textlink="">
      <xdr:nvSpPr>
        <xdr:cNvPr id="144" name="楕円 143"/>
        <xdr:cNvSpPr/>
      </xdr:nvSpPr>
      <xdr:spPr>
        <a:xfrm>
          <a:off x="3746500" y="100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10492</xdr:rowOff>
    </xdr:from>
    <xdr:ext cx="534377" cy="259045"/>
    <xdr:sp macro="" textlink="">
      <xdr:nvSpPr>
        <xdr:cNvPr id="145" name="テキスト ボックス 144"/>
        <xdr:cNvSpPr txBox="1"/>
      </xdr:nvSpPr>
      <xdr:spPr>
        <a:xfrm>
          <a:off x="3530111" y="101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12123</xdr:rowOff>
    </xdr:from>
    <xdr:to>
      <xdr:col>15</xdr:col>
      <xdr:colOff>101600</xdr:colOff>
      <xdr:row>58</xdr:row>
      <xdr:rowOff>113723</xdr:rowOff>
    </xdr:to>
    <xdr:sp macro="" textlink="">
      <xdr:nvSpPr>
        <xdr:cNvPr id="146" name="楕円 145"/>
        <xdr:cNvSpPr/>
      </xdr:nvSpPr>
      <xdr:spPr>
        <a:xfrm>
          <a:off x="2857500" y="99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104850</xdr:rowOff>
    </xdr:from>
    <xdr:ext cx="534377" cy="259045"/>
    <xdr:sp macro="" textlink="">
      <xdr:nvSpPr>
        <xdr:cNvPr id="147" name="テキスト ボックス 146"/>
        <xdr:cNvSpPr txBox="1"/>
      </xdr:nvSpPr>
      <xdr:spPr>
        <a:xfrm>
          <a:off x="2641111" y="10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75467</xdr:rowOff>
    </xdr:from>
    <xdr:to>
      <xdr:col>10</xdr:col>
      <xdr:colOff>165100</xdr:colOff>
      <xdr:row>59</xdr:row>
      <xdr:rowOff>5617</xdr:rowOff>
    </xdr:to>
    <xdr:sp macro="" textlink="">
      <xdr:nvSpPr>
        <xdr:cNvPr id="148" name="楕円 147"/>
        <xdr:cNvSpPr/>
      </xdr:nvSpPr>
      <xdr:spPr>
        <a:xfrm>
          <a:off x="1968500" y="100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168194</xdr:rowOff>
    </xdr:from>
    <xdr:ext cx="534377" cy="259045"/>
    <xdr:sp macro="" textlink="">
      <xdr:nvSpPr>
        <xdr:cNvPr id="149" name="テキスト ボックス 148"/>
        <xdr:cNvSpPr txBox="1"/>
      </xdr:nvSpPr>
      <xdr:spPr>
        <a:xfrm>
          <a:off x="1752111" y="1011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26982</xdr:rowOff>
    </xdr:from>
    <xdr:to>
      <xdr:col>6</xdr:col>
      <xdr:colOff>38100</xdr:colOff>
      <xdr:row>59</xdr:row>
      <xdr:rowOff>128582</xdr:rowOff>
    </xdr:to>
    <xdr:sp macro="" textlink="">
      <xdr:nvSpPr>
        <xdr:cNvPr id="150" name="楕円 149"/>
        <xdr:cNvSpPr/>
      </xdr:nvSpPr>
      <xdr:spPr>
        <a:xfrm>
          <a:off x="10795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119709</xdr:rowOff>
    </xdr:from>
    <xdr:ext cx="534377" cy="259045"/>
    <xdr:sp macro="" textlink="">
      <xdr:nvSpPr>
        <xdr:cNvPr id="151" name="テキスト ボックス 150"/>
        <xdr:cNvSpPr txBox="1"/>
      </xdr:nvSpPr>
      <xdr:spPr>
        <a:xfrm>
          <a:off x="863111" y="102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13475</xdr:rowOff>
    </xdr:from>
    <xdr:to>
      <xdr:col>24</xdr:col>
      <xdr:colOff>63500</xdr:colOff>
      <xdr:row>79</xdr:row>
      <xdr:rowOff>16103</xdr:rowOff>
    </xdr:to>
    <xdr:cxnSp macro="">
      <xdr:nvCxnSpPr>
        <xdr:cNvPr id="180" name="直線コネクタ 179"/>
        <xdr:cNvCxnSpPr/>
      </xdr:nvCxnSpPr>
      <xdr:spPr>
        <a:xfrm>
          <a:off x="3797300" y="13558025"/>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13475</xdr:rowOff>
    </xdr:from>
    <xdr:to>
      <xdr:col>19</xdr:col>
      <xdr:colOff>177800</xdr:colOff>
      <xdr:row>79</xdr:row>
      <xdr:rowOff>14846</xdr:rowOff>
    </xdr:to>
    <xdr:cxnSp macro="">
      <xdr:nvCxnSpPr>
        <xdr:cNvPr id="183" name="直線コネクタ 182"/>
        <xdr:cNvCxnSpPr/>
      </xdr:nvCxnSpPr>
      <xdr:spPr>
        <a:xfrm flipV="1">
          <a:off x="2908300" y="1355802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12009</xdr:rowOff>
    </xdr:from>
    <xdr:to>
      <xdr:col>15</xdr:col>
      <xdr:colOff>50800</xdr:colOff>
      <xdr:row>79</xdr:row>
      <xdr:rowOff>14846</xdr:rowOff>
    </xdr:to>
    <xdr:cxnSp macro="">
      <xdr:nvCxnSpPr>
        <xdr:cNvPr id="186" name="直線コネクタ 185"/>
        <xdr:cNvCxnSpPr/>
      </xdr:nvCxnSpPr>
      <xdr:spPr>
        <a:xfrm>
          <a:off x="2019300" y="1355655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8789</xdr:rowOff>
    </xdr:from>
    <xdr:to>
      <xdr:col>10</xdr:col>
      <xdr:colOff>114300</xdr:colOff>
      <xdr:row>79</xdr:row>
      <xdr:rowOff>12009</xdr:rowOff>
    </xdr:to>
    <xdr:cxnSp macro="">
      <xdr:nvCxnSpPr>
        <xdr:cNvPr id="189" name="直線コネクタ 188"/>
        <xdr:cNvCxnSpPr/>
      </xdr:nvCxnSpPr>
      <xdr:spPr>
        <a:xfrm>
          <a:off x="1130300" y="13553339"/>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136753</xdr:rowOff>
    </xdr:from>
    <xdr:to>
      <xdr:col>24</xdr:col>
      <xdr:colOff>114300</xdr:colOff>
      <xdr:row>79</xdr:row>
      <xdr:rowOff>66903</xdr:rowOff>
    </xdr:to>
    <xdr:sp macro="" textlink="">
      <xdr:nvSpPr>
        <xdr:cNvPr id="199" name="楕円 198"/>
        <xdr:cNvSpPr/>
      </xdr:nvSpPr>
      <xdr:spPr>
        <a:xfrm>
          <a:off x="4584700" y="135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51680</xdr:rowOff>
    </xdr:from>
    <xdr:ext cx="469744" cy="259045"/>
    <xdr:sp macro="" textlink="">
      <xdr:nvSpPr>
        <xdr:cNvPr id="200" name="維持補修費該当値テキスト"/>
        <xdr:cNvSpPr txBox="1"/>
      </xdr:nvSpPr>
      <xdr:spPr>
        <a:xfrm>
          <a:off x="4686300" y="134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134125</xdr:rowOff>
    </xdr:from>
    <xdr:to>
      <xdr:col>20</xdr:col>
      <xdr:colOff>38100</xdr:colOff>
      <xdr:row>79</xdr:row>
      <xdr:rowOff>64275</xdr:rowOff>
    </xdr:to>
    <xdr:sp macro="" textlink="">
      <xdr:nvSpPr>
        <xdr:cNvPr id="201" name="楕円 200"/>
        <xdr:cNvSpPr/>
      </xdr:nvSpPr>
      <xdr:spPr>
        <a:xfrm>
          <a:off x="3746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55402</xdr:rowOff>
    </xdr:from>
    <xdr:ext cx="469744" cy="259045"/>
    <xdr:sp macro="" textlink="">
      <xdr:nvSpPr>
        <xdr:cNvPr id="202" name="テキスト ボックス 201"/>
        <xdr:cNvSpPr txBox="1"/>
      </xdr:nvSpPr>
      <xdr:spPr>
        <a:xfrm>
          <a:off x="3562428"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135496</xdr:rowOff>
    </xdr:from>
    <xdr:to>
      <xdr:col>15</xdr:col>
      <xdr:colOff>101600</xdr:colOff>
      <xdr:row>79</xdr:row>
      <xdr:rowOff>65646</xdr:rowOff>
    </xdr:to>
    <xdr:sp macro="" textlink="">
      <xdr:nvSpPr>
        <xdr:cNvPr id="203" name="楕円 202"/>
        <xdr:cNvSpPr/>
      </xdr:nvSpPr>
      <xdr:spPr>
        <a:xfrm>
          <a:off x="2857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56773</xdr:rowOff>
    </xdr:from>
    <xdr:ext cx="469744" cy="259045"/>
    <xdr:sp macro="" textlink="">
      <xdr:nvSpPr>
        <xdr:cNvPr id="204" name="テキスト ボックス 203"/>
        <xdr:cNvSpPr txBox="1"/>
      </xdr:nvSpPr>
      <xdr:spPr>
        <a:xfrm>
          <a:off x="2673428"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132659</xdr:rowOff>
    </xdr:from>
    <xdr:to>
      <xdr:col>10</xdr:col>
      <xdr:colOff>165100</xdr:colOff>
      <xdr:row>79</xdr:row>
      <xdr:rowOff>62809</xdr:rowOff>
    </xdr:to>
    <xdr:sp macro="" textlink="">
      <xdr:nvSpPr>
        <xdr:cNvPr id="205" name="楕円 204"/>
        <xdr:cNvSpPr/>
      </xdr:nvSpPr>
      <xdr:spPr>
        <a:xfrm>
          <a:off x="1968500" y="135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53936</xdr:rowOff>
    </xdr:from>
    <xdr:ext cx="469744" cy="259045"/>
    <xdr:sp macro="" textlink="">
      <xdr:nvSpPr>
        <xdr:cNvPr id="206" name="テキスト ボックス 205"/>
        <xdr:cNvSpPr txBox="1"/>
      </xdr:nvSpPr>
      <xdr:spPr>
        <a:xfrm>
          <a:off x="1784428" y="135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129439</xdr:rowOff>
    </xdr:from>
    <xdr:to>
      <xdr:col>6</xdr:col>
      <xdr:colOff>38100</xdr:colOff>
      <xdr:row>79</xdr:row>
      <xdr:rowOff>59589</xdr:rowOff>
    </xdr:to>
    <xdr:sp macro="" textlink="">
      <xdr:nvSpPr>
        <xdr:cNvPr id="207" name="楕円 206"/>
        <xdr:cNvSpPr/>
      </xdr:nvSpPr>
      <xdr:spPr>
        <a:xfrm>
          <a:off x="10795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50716</xdr:rowOff>
    </xdr:from>
    <xdr:ext cx="469744" cy="259045"/>
    <xdr:sp macro="" textlink="">
      <xdr:nvSpPr>
        <xdr:cNvPr id="208" name="テキスト ボックス 207"/>
        <xdr:cNvSpPr txBox="1"/>
      </xdr:nvSpPr>
      <xdr:spPr>
        <a:xfrm>
          <a:off x="895428" y="135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153912</xdr:rowOff>
    </xdr:from>
    <xdr:to>
      <xdr:col>24</xdr:col>
      <xdr:colOff>63500</xdr:colOff>
      <xdr:row>98</xdr:row>
      <xdr:rowOff>2336</xdr:rowOff>
    </xdr:to>
    <xdr:cxnSp macro="">
      <xdr:nvCxnSpPr>
        <xdr:cNvPr id="238" name="直線コネクタ 237"/>
        <xdr:cNvCxnSpPr/>
      </xdr:nvCxnSpPr>
      <xdr:spPr>
        <a:xfrm flipV="1">
          <a:off x="3797300" y="16784562"/>
          <a:ext cx="8382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2336</xdr:rowOff>
    </xdr:from>
    <xdr:to>
      <xdr:col>19</xdr:col>
      <xdr:colOff>177800</xdr:colOff>
      <xdr:row>98</xdr:row>
      <xdr:rowOff>34900</xdr:rowOff>
    </xdr:to>
    <xdr:cxnSp macro="">
      <xdr:nvCxnSpPr>
        <xdr:cNvPr id="241" name="直線コネクタ 240"/>
        <xdr:cNvCxnSpPr/>
      </xdr:nvCxnSpPr>
      <xdr:spPr>
        <a:xfrm flipV="1">
          <a:off x="2908300" y="16804436"/>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34900</xdr:rowOff>
    </xdr:from>
    <xdr:to>
      <xdr:col>15</xdr:col>
      <xdr:colOff>50800</xdr:colOff>
      <xdr:row>98</xdr:row>
      <xdr:rowOff>104254</xdr:rowOff>
    </xdr:to>
    <xdr:cxnSp macro="">
      <xdr:nvCxnSpPr>
        <xdr:cNvPr id="244" name="直線コネクタ 243"/>
        <xdr:cNvCxnSpPr/>
      </xdr:nvCxnSpPr>
      <xdr:spPr>
        <a:xfrm flipV="1">
          <a:off x="2019300" y="16837000"/>
          <a:ext cx="889000" cy="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33947</xdr:rowOff>
    </xdr:from>
    <xdr:to>
      <xdr:col>10</xdr:col>
      <xdr:colOff>114300</xdr:colOff>
      <xdr:row>98</xdr:row>
      <xdr:rowOff>104254</xdr:rowOff>
    </xdr:to>
    <xdr:cxnSp macro="">
      <xdr:nvCxnSpPr>
        <xdr:cNvPr id="247" name="直線コネクタ 246"/>
        <xdr:cNvCxnSpPr/>
      </xdr:nvCxnSpPr>
      <xdr:spPr>
        <a:xfrm>
          <a:off x="1130300" y="16836047"/>
          <a:ext cx="889000" cy="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103112</xdr:rowOff>
    </xdr:from>
    <xdr:to>
      <xdr:col>24</xdr:col>
      <xdr:colOff>114300</xdr:colOff>
      <xdr:row>98</xdr:row>
      <xdr:rowOff>33262</xdr:rowOff>
    </xdr:to>
    <xdr:sp macro="" textlink="">
      <xdr:nvSpPr>
        <xdr:cNvPr id="257" name="楕円 256"/>
        <xdr:cNvSpPr/>
      </xdr:nvSpPr>
      <xdr:spPr>
        <a:xfrm>
          <a:off x="4584700" y="16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81539</xdr:rowOff>
    </xdr:from>
    <xdr:ext cx="534377" cy="259045"/>
    <xdr:sp macro="" textlink="">
      <xdr:nvSpPr>
        <xdr:cNvPr id="258" name="扶助費該当値テキスト"/>
        <xdr:cNvSpPr txBox="1"/>
      </xdr:nvSpPr>
      <xdr:spPr>
        <a:xfrm>
          <a:off x="4686300" y="167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122986</xdr:rowOff>
    </xdr:from>
    <xdr:to>
      <xdr:col>20</xdr:col>
      <xdr:colOff>38100</xdr:colOff>
      <xdr:row>98</xdr:row>
      <xdr:rowOff>53136</xdr:rowOff>
    </xdr:to>
    <xdr:sp macro="" textlink="">
      <xdr:nvSpPr>
        <xdr:cNvPr id="259" name="楕円 258"/>
        <xdr:cNvSpPr/>
      </xdr:nvSpPr>
      <xdr:spPr>
        <a:xfrm>
          <a:off x="3746500" y="167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44263</xdr:rowOff>
    </xdr:from>
    <xdr:ext cx="534377" cy="259045"/>
    <xdr:sp macro="" textlink="">
      <xdr:nvSpPr>
        <xdr:cNvPr id="260" name="テキスト ボックス 259"/>
        <xdr:cNvSpPr txBox="1"/>
      </xdr:nvSpPr>
      <xdr:spPr>
        <a:xfrm>
          <a:off x="3530111" y="168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155550</xdr:rowOff>
    </xdr:from>
    <xdr:to>
      <xdr:col>15</xdr:col>
      <xdr:colOff>101600</xdr:colOff>
      <xdr:row>98</xdr:row>
      <xdr:rowOff>85700</xdr:rowOff>
    </xdr:to>
    <xdr:sp macro="" textlink="">
      <xdr:nvSpPr>
        <xdr:cNvPr id="261" name="楕円 260"/>
        <xdr:cNvSpPr/>
      </xdr:nvSpPr>
      <xdr:spPr>
        <a:xfrm>
          <a:off x="2857500" y="16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76827</xdr:rowOff>
    </xdr:from>
    <xdr:ext cx="534377" cy="259045"/>
    <xdr:sp macro="" textlink="">
      <xdr:nvSpPr>
        <xdr:cNvPr id="262" name="テキスト ボックス 261"/>
        <xdr:cNvSpPr txBox="1"/>
      </xdr:nvSpPr>
      <xdr:spPr>
        <a:xfrm>
          <a:off x="2641111" y="168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53454</xdr:rowOff>
    </xdr:from>
    <xdr:to>
      <xdr:col>10</xdr:col>
      <xdr:colOff>165100</xdr:colOff>
      <xdr:row>98</xdr:row>
      <xdr:rowOff>155054</xdr:rowOff>
    </xdr:to>
    <xdr:sp macro="" textlink="">
      <xdr:nvSpPr>
        <xdr:cNvPr id="263" name="楕円 262"/>
        <xdr:cNvSpPr/>
      </xdr:nvSpPr>
      <xdr:spPr>
        <a:xfrm>
          <a:off x="1968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146181</xdr:rowOff>
    </xdr:from>
    <xdr:ext cx="534377" cy="259045"/>
    <xdr:sp macro="" textlink="">
      <xdr:nvSpPr>
        <xdr:cNvPr id="264" name="テキスト ボックス 263"/>
        <xdr:cNvSpPr txBox="1"/>
      </xdr:nvSpPr>
      <xdr:spPr>
        <a:xfrm>
          <a:off x="1752111" y="169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154597</xdr:rowOff>
    </xdr:from>
    <xdr:to>
      <xdr:col>6</xdr:col>
      <xdr:colOff>38100</xdr:colOff>
      <xdr:row>98</xdr:row>
      <xdr:rowOff>84747</xdr:rowOff>
    </xdr:to>
    <xdr:sp macro="" textlink="">
      <xdr:nvSpPr>
        <xdr:cNvPr id="265" name="楕円 264"/>
        <xdr:cNvSpPr/>
      </xdr:nvSpPr>
      <xdr:spPr>
        <a:xfrm>
          <a:off x="1079500" y="167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75874</xdr:rowOff>
    </xdr:from>
    <xdr:ext cx="534377" cy="259045"/>
    <xdr:sp macro="" textlink="">
      <xdr:nvSpPr>
        <xdr:cNvPr id="266" name="テキスト ボックス 265"/>
        <xdr:cNvSpPr txBox="1"/>
      </xdr:nvSpPr>
      <xdr:spPr>
        <a:xfrm>
          <a:off x="863111" y="168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156493</xdr:rowOff>
    </xdr:from>
    <xdr:to>
      <xdr:col>55</xdr:col>
      <xdr:colOff>0</xdr:colOff>
      <xdr:row>35</xdr:row>
      <xdr:rowOff>128508</xdr:rowOff>
    </xdr:to>
    <xdr:cxnSp macro="">
      <xdr:nvCxnSpPr>
        <xdr:cNvPr id="293" name="直線コネクタ 292"/>
        <xdr:cNvCxnSpPr/>
      </xdr:nvCxnSpPr>
      <xdr:spPr>
        <a:xfrm flipV="1">
          <a:off x="9639300" y="5471443"/>
          <a:ext cx="838200" cy="6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128508</xdr:rowOff>
    </xdr:from>
    <xdr:to>
      <xdr:col>50</xdr:col>
      <xdr:colOff>114300</xdr:colOff>
      <xdr:row>36</xdr:row>
      <xdr:rowOff>154445</xdr:rowOff>
    </xdr:to>
    <xdr:cxnSp macro="">
      <xdr:nvCxnSpPr>
        <xdr:cNvPr id="296" name="直線コネクタ 295"/>
        <xdr:cNvCxnSpPr/>
      </xdr:nvCxnSpPr>
      <xdr:spPr>
        <a:xfrm flipV="1">
          <a:off x="8750300" y="6129258"/>
          <a:ext cx="889000" cy="19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147847</xdr:rowOff>
    </xdr:from>
    <xdr:to>
      <xdr:col>45</xdr:col>
      <xdr:colOff>177800</xdr:colOff>
      <xdr:row>36</xdr:row>
      <xdr:rowOff>154445</xdr:rowOff>
    </xdr:to>
    <xdr:cxnSp macro="">
      <xdr:nvCxnSpPr>
        <xdr:cNvPr id="299" name="直線コネクタ 298"/>
        <xdr:cNvCxnSpPr/>
      </xdr:nvCxnSpPr>
      <xdr:spPr>
        <a:xfrm>
          <a:off x="7861300" y="6320047"/>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147847</xdr:rowOff>
    </xdr:from>
    <xdr:to>
      <xdr:col>41</xdr:col>
      <xdr:colOff>50800</xdr:colOff>
      <xdr:row>36</xdr:row>
      <xdr:rowOff>151615</xdr:rowOff>
    </xdr:to>
    <xdr:cxnSp macro="">
      <xdr:nvCxnSpPr>
        <xdr:cNvPr id="302" name="直線コネクタ 301"/>
        <xdr:cNvCxnSpPr/>
      </xdr:nvCxnSpPr>
      <xdr:spPr>
        <a:xfrm flipV="1">
          <a:off x="6972300" y="6320047"/>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105693</xdr:rowOff>
    </xdr:from>
    <xdr:to>
      <xdr:col>55</xdr:col>
      <xdr:colOff>50800</xdr:colOff>
      <xdr:row>32</xdr:row>
      <xdr:rowOff>35843</xdr:rowOff>
    </xdr:to>
    <xdr:sp macro="" textlink="">
      <xdr:nvSpPr>
        <xdr:cNvPr id="312" name="楕円 311"/>
        <xdr:cNvSpPr/>
      </xdr:nvSpPr>
      <xdr:spPr>
        <a:xfrm>
          <a:off x="10426700" y="5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128570</xdr:rowOff>
    </xdr:from>
    <xdr:ext cx="599010" cy="259045"/>
    <xdr:sp macro="" textlink="">
      <xdr:nvSpPr>
        <xdr:cNvPr id="313" name="補助費等該当値テキスト"/>
        <xdr:cNvSpPr txBox="1"/>
      </xdr:nvSpPr>
      <xdr:spPr>
        <a:xfrm>
          <a:off x="10528300" y="527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77708</xdr:rowOff>
    </xdr:from>
    <xdr:to>
      <xdr:col>50</xdr:col>
      <xdr:colOff>165100</xdr:colOff>
      <xdr:row>36</xdr:row>
      <xdr:rowOff>7858</xdr:rowOff>
    </xdr:to>
    <xdr:sp macro="" textlink="">
      <xdr:nvSpPr>
        <xdr:cNvPr id="314" name="楕円 313"/>
        <xdr:cNvSpPr/>
      </xdr:nvSpPr>
      <xdr:spPr>
        <a:xfrm>
          <a:off x="9588500" y="6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24385</xdr:rowOff>
    </xdr:from>
    <xdr:ext cx="599010" cy="259045"/>
    <xdr:sp macro="" textlink="">
      <xdr:nvSpPr>
        <xdr:cNvPr id="315" name="テキスト ボックス 314"/>
        <xdr:cNvSpPr txBox="1"/>
      </xdr:nvSpPr>
      <xdr:spPr>
        <a:xfrm>
          <a:off x="9339795" y="58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103645</xdr:rowOff>
    </xdr:from>
    <xdr:to>
      <xdr:col>46</xdr:col>
      <xdr:colOff>38100</xdr:colOff>
      <xdr:row>37</xdr:row>
      <xdr:rowOff>33795</xdr:rowOff>
    </xdr:to>
    <xdr:sp macro="" textlink="">
      <xdr:nvSpPr>
        <xdr:cNvPr id="316" name="楕円 315"/>
        <xdr:cNvSpPr/>
      </xdr:nvSpPr>
      <xdr:spPr>
        <a:xfrm>
          <a:off x="8699500" y="62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50322</xdr:rowOff>
    </xdr:from>
    <xdr:ext cx="534377" cy="259045"/>
    <xdr:sp macro="" textlink="">
      <xdr:nvSpPr>
        <xdr:cNvPr id="317" name="テキスト ボックス 316"/>
        <xdr:cNvSpPr txBox="1"/>
      </xdr:nvSpPr>
      <xdr:spPr>
        <a:xfrm>
          <a:off x="8483111" y="60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97047</xdr:rowOff>
    </xdr:from>
    <xdr:to>
      <xdr:col>41</xdr:col>
      <xdr:colOff>101600</xdr:colOff>
      <xdr:row>37</xdr:row>
      <xdr:rowOff>27197</xdr:rowOff>
    </xdr:to>
    <xdr:sp macro="" textlink="">
      <xdr:nvSpPr>
        <xdr:cNvPr id="318" name="楕円 317"/>
        <xdr:cNvSpPr/>
      </xdr:nvSpPr>
      <xdr:spPr>
        <a:xfrm>
          <a:off x="7810500" y="62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43724</xdr:rowOff>
    </xdr:from>
    <xdr:ext cx="534377" cy="259045"/>
    <xdr:sp macro="" textlink="">
      <xdr:nvSpPr>
        <xdr:cNvPr id="319" name="テキスト ボックス 318"/>
        <xdr:cNvSpPr txBox="1"/>
      </xdr:nvSpPr>
      <xdr:spPr>
        <a:xfrm>
          <a:off x="7594111" y="60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100815</xdr:rowOff>
    </xdr:from>
    <xdr:to>
      <xdr:col>36</xdr:col>
      <xdr:colOff>165100</xdr:colOff>
      <xdr:row>37</xdr:row>
      <xdr:rowOff>30965</xdr:rowOff>
    </xdr:to>
    <xdr:sp macro="" textlink="">
      <xdr:nvSpPr>
        <xdr:cNvPr id="320" name="楕円 319"/>
        <xdr:cNvSpPr/>
      </xdr:nvSpPr>
      <xdr:spPr>
        <a:xfrm>
          <a:off x="6921500" y="62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47492</xdr:rowOff>
    </xdr:from>
    <xdr:ext cx="534377" cy="259045"/>
    <xdr:sp macro="" textlink="">
      <xdr:nvSpPr>
        <xdr:cNvPr id="321" name="テキスト ボックス 320"/>
        <xdr:cNvSpPr txBox="1"/>
      </xdr:nvSpPr>
      <xdr:spPr>
        <a:xfrm>
          <a:off x="6705111" y="60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158917</xdr:rowOff>
    </xdr:from>
    <xdr:to>
      <xdr:col>55</xdr:col>
      <xdr:colOff>0</xdr:colOff>
      <xdr:row>59</xdr:row>
      <xdr:rowOff>1965</xdr:rowOff>
    </xdr:to>
    <xdr:cxnSp macro="">
      <xdr:nvCxnSpPr>
        <xdr:cNvPr id="350" name="直線コネクタ 349"/>
        <xdr:cNvCxnSpPr/>
      </xdr:nvCxnSpPr>
      <xdr:spPr>
        <a:xfrm flipV="1">
          <a:off x="9639300" y="10103017"/>
          <a:ext cx="8382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164598</xdr:rowOff>
    </xdr:from>
    <xdr:to>
      <xdr:col>50</xdr:col>
      <xdr:colOff>114300</xdr:colOff>
      <xdr:row>59</xdr:row>
      <xdr:rowOff>1965</xdr:rowOff>
    </xdr:to>
    <xdr:cxnSp macro="">
      <xdr:nvCxnSpPr>
        <xdr:cNvPr id="353" name="直線コネクタ 352"/>
        <xdr:cNvCxnSpPr/>
      </xdr:nvCxnSpPr>
      <xdr:spPr>
        <a:xfrm>
          <a:off x="8750300" y="1010869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164598</xdr:rowOff>
    </xdr:from>
    <xdr:to>
      <xdr:col>45</xdr:col>
      <xdr:colOff>177800</xdr:colOff>
      <xdr:row>58</xdr:row>
      <xdr:rowOff>169721</xdr:rowOff>
    </xdr:to>
    <xdr:cxnSp macro="">
      <xdr:nvCxnSpPr>
        <xdr:cNvPr id="356" name="直線コネクタ 355"/>
        <xdr:cNvCxnSpPr/>
      </xdr:nvCxnSpPr>
      <xdr:spPr>
        <a:xfrm flipV="1">
          <a:off x="7861300" y="10108698"/>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163966</xdr:rowOff>
    </xdr:from>
    <xdr:to>
      <xdr:col>41</xdr:col>
      <xdr:colOff>50800</xdr:colOff>
      <xdr:row>58</xdr:row>
      <xdr:rowOff>169721</xdr:rowOff>
    </xdr:to>
    <xdr:cxnSp macro="">
      <xdr:nvCxnSpPr>
        <xdr:cNvPr id="359" name="直線コネクタ 358"/>
        <xdr:cNvCxnSpPr/>
      </xdr:nvCxnSpPr>
      <xdr:spPr>
        <a:xfrm>
          <a:off x="6972300" y="10108066"/>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108117</xdr:rowOff>
    </xdr:from>
    <xdr:to>
      <xdr:col>55</xdr:col>
      <xdr:colOff>50800</xdr:colOff>
      <xdr:row>59</xdr:row>
      <xdr:rowOff>38267</xdr:rowOff>
    </xdr:to>
    <xdr:sp macro="" textlink="">
      <xdr:nvSpPr>
        <xdr:cNvPr id="369" name="楕円 368"/>
        <xdr:cNvSpPr/>
      </xdr:nvSpPr>
      <xdr:spPr>
        <a:xfrm>
          <a:off x="10426700" y="100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122615</xdr:rowOff>
    </xdr:from>
    <xdr:to>
      <xdr:col>50</xdr:col>
      <xdr:colOff>165100</xdr:colOff>
      <xdr:row>59</xdr:row>
      <xdr:rowOff>52765</xdr:rowOff>
    </xdr:to>
    <xdr:sp macro="" textlink="">
      <xdr:nvSpPr>
        <xdr:cNvPr id="371" name="楕円 370"/>
        <xdr:cNvSpPr/>
      </xdr:nvSpPr>
      <xdr:spPr>
        <a:xfrm>
          <a:off x="9588500" y="100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43892</xdr:rowOff>
    </xdr:from>
    <xdr:ext cx="534377" cy="259045"/>
    <xdr:sp macro="" textlink="">
      <xdr:nvSpPr>
        <xdr:cNvPr id="372" name="テキスト ボックス 371"/>
        <xdr:cNvSpPr txBox="1"/>
      </xdr:nvSpPr>
      <xdr:spPr>
        <a:xfrm>
          <a:off x="9372111" y="101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113798</xdr:rowOff>
    </xdr:from>
    <xdr:to>
      <xdr:col>46</xdr:col>
      <xdr:colOff>38100</xdr:colOff>
      <xdr:row>59</xdr:row>
      <xdr:rowOff>43948</xdr:rowOff>
    </xdr:to>
    <xdr:sp macro="" textlink="">
      <xdr:nvSpPr>
        <xdr:cNvPr id="373" name="楕円 372"/>
        <xdr:cNvSpPr/>
      </xdr:nvSpPr>
      <xdr:spPr>
        <a:xfrm>
          <a:off x="8699500" y="10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35075</xdr:rowOff>
    </xdr:from>
    <xdr:ext cx="534377" cy="259045"/>
    <xdr:sp macro="" textlink="">
      <xdr:nvSpPr>
        <xdr:cNvPr id="374" name="テキスト ボックス 373"/>
        <xdr:cNvSpPr txBox="1"/>
      </xdr:nvSpPr>
      <xdr:spPr>
        <a:xfrm>
          <a:off x="8483111" y="101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118921</xdr:rowOff>
    </xdr:from>
    <xdr:to>
      <xdr:col>41</xdr:col>
      <xdr:colOff>101600</xdr:colOff>
      <xdr:row>59</xdr:row>
      <xdr:rowOff>49071</xdr:rowOff>
    </xdr:to>
    <xdr:sp macro="" textlink="">
      <xdr:nvSpPr>
        <xdr:cNvPr id="375" name="楕円 374"/>
        <xdr:cNvSpPr/>
      </xdr:nvSpPr>
      <xdr:spPr>
        <a:xfrm>
          <a:off x="7810500" y="100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40198</xdr:rowOff>
    </xdr:from>
    <xdr:ext cx="534377" cy="259045"/>
    <xdr:sp macro="" textlink="">
      <xdr:nvSpPr>
        <xdr:cNvPr id="376" name="テキスト ボックス 375"/>
        <xdr:cNvSpPr txBox="1"/>
      </xdr:nvSpPr>
      <xdr:spPr>
        <a:xfrm>
          <a:off x="7594111" y="101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113166</xdr:rowOff>
    </xdr:from>
    <xdr:to>
      <xdr:col>36</xdr:col>
      <xdr:colOff>165100</xdr:colOff>
      <xdr:row>59</xdr:row>
      <xdr:rowOff>43316</xdr:rowOff>
    </xdr:to>
    <xdr:sp macro="" textlink="">
      <xdr:nvSpPr>
        <xdr:cNvPr id="377" name="楕円 376"/>
        <xdr:cNvSpPr/>
      </xdr:nvSpPr>
      <xdr:spPr>
        <a:xfrm>
          <a:off x="6921500" y="100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34443</xdr:rowOff>
    </xdr:from>
    <xdr:ext cx="534377" cy="259045"/>
    <xdr:sp macro="" textlink="">
      <xdr:nvSpPr>
        <xdr:cNvPr id="378" name="テキスト ボックス 377"/>
        <xdr:cNvSpPr txBox="1"/>
      </xdr:nvSpPr>
      <xdr:spPr>
        <a:xfrm>
          <a:off x="6705111" y="101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93441</xdr:rowOff>
    </xdr:from>
    <xdr:to>
      <xdr:col>55</xdr:col>
      <xdr:colOff>0</xdr:colOff>
      <xdr:row>78</xdr:row>
      <xdr:rowOff>115745</xdr:rowOff>
    </xdr:to>
    <xdr:cxnSp macro="">
      <xdr:nvCxnSpPr>
        <xdr:cNvPr id="405" name="直線コネクタ 404"/>
        <xdr:cNvCxnSpPr/>
      </xdr:nvCxnSpPr>
      <xdr:spPr>
        <a:xfrm flipV="1">
          <a:off x="9639300" y="13466541"/>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115745</xdr:rowOff>
    </xdr:from>
    <xdr:to>
      <xdr:col>50</xdr:col>
      <xdr:colOff>114300</xdr:colOff>
      <xdr:row>78</xdr:row>
      <xdr:rowOff>122591</xdr:rowOff>
    </xdr:to>
    <xdr:cxnSp macro="">
      <xdr:nvCxnSpPr>
        <xdr:cNvPr id="408" name="直線コネクタ 407"/>
        <xdr:cNvCxnSpPr/>
      </xdr:nvCxnSpPr>
      <xdr:spPr>
        <a:xfrm flipV="1">
          <a:off x="8750300" y="13488845"/>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121363</xdr:rowOff>
    </xdr:from>
    <xdr:to>
      <xdr:col>45</xdr:col>
      <xdr:colOff>177800</xdr:colOff>
      <xdr:row>78</xdr:row>
      <xdr:rowOff>122591</xdr:rowOff>
    </xdr:to>
    <xdr:cxnSp macro="">
      <xdr:nvCxnSpPr>
        <xdr:cNvPr id="411" name="直線コネクタ 410"/>
        <xdr:cNvCxnSpPr/>
      </xdr:nvCxnSpPr>
      <xdr:spPr>
        <a:xfrm>
          <a:off x="7861300" y="13494463"/>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110399</xdr:rowOff>
    </xdr:from>
    <xdr:to>
      <xdr:col>41</xdr:col>
      <xdr:colOff>50800</xdr:colOff>
      <xdr:row>78</xdr:row>
      <xdr:rowOff>121363</xdr:rowOff>
    </xdr:to>
    <xdr:cxnSp macro="">
      <xdr:nvCxnSpPr>
        <xdr:cNvPr id="414" name="直線コネクタ 413"/>
        <xdr:cNvCxnSpPr/>
      </xdr:nvCxnSpPr>
      <xdr:spPr>
        <a:xfrm>
          <a:off x="6972300" y="13483499"/>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42641</xdr:rowOff>
    </xdr:from>
    <xdr:to>
      <xdr:col>55</xdr:col>
      <xdr:colOff>50800</xdr:colOff>
      <xdr:row>78</xdr:row>
      <xdr:rowOff>144241</xdr:rowOff>
    </xdr:to>
    <xdr:sp macro="" textlink="">
      <xdr:nvSpPr>
        <xdr:cNvPr id="424" name="楕円 423"/>
        <xdr:cNvSpPr/>
      </xdr:nvSpPr>
      <xdr:spPr>
        <a:xfrm>
          <a:off x="10426700" y="13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9953</xdr:rowOff>
    </xdr:from>
    <xdr:ext cx="534377" cy="259045"/>
    <xdr:sp macro="" textlink="">
      <xdr:nvSpPr>
        <xdr:cNvPr id="425" name="普通建設事業費 （ うち新規整備　）該当値テキスト"/>
        <xdr:cNvSpPr txBox="1"/>
      </xdr:nvSpPr>
      <xdr:spPr>
        <a:xfrm>
          <a:off x="10528300" y="133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64945</xdr:rowOff>
    </xdr:from>
    <xdr:to>
      <xdr:col>50</xdr:col>
      <xdr:colOff>165100</xdr:colOff>
      <xdr:row>78</xdr:row>
      <xdr:rowOff>166545</xdr:rowOff>
    </xdr:to>
    <xdr:sp macro="" textlink="">
      <xdr:nvSpPr>
        <xdr:cNvPr id="426" name="楕円 425"/>
        <xdr:cNvSpPr/>
      </xdr:nvSpPr>
      <xdr:spPr>
        <a:xfrm>
          <a:off x="9588500" y="134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157672</xdr:rowOff>
    </xdr:from>
    <xdr:ext cx="534377" cy="259045"/>
    <xdr:sp macro="" textlink="">
      <xdr:nvSpPr>
        <xdr:cNvPr id="427" name="テキスト ボックス 426"/>
        <xdr:cNvSpPr txBox="1"/>
      </xdr:nvSpPr>
      <xdr:spPr>
        <a:xfrm>
          <a:off x="9372111" y="135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71791</xdr:rowOff>
    </xdr:from>
    <xdr:to>
      <xdr:col>46</xdr:col>
      <xdr:colOff>38100</xdr:colOff>
      <xdr:row>79</xdr:row>
      <xdr:rowOff>1941</xdr:rowOff>
    </xdr:to>
    <xdr:sp macro="" textlink="">
      <xdr:nvSpPr>
        <xdr:cNvPr id="428" name="楕円 427"/>
        <xdr:cNvSpPr/>
      </xdr:nvSpPr>
      <xdr:spPr>
        <a:xfrm>
          <a:off x="8699500" y="134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164518</xdr:rowOff>
    </xdr:from>
    <xdr:ext cx="534377" cy="259045"/>
    <xdr:sp macro="" textlink="">
      <xdr:nvSpPr>
        <xdr:cNvPr id="429" name="テキスト ボックス 428"/>
        <xdr:cNvSpPr txBox="1"/>
      </xdr:nvSpPr>
      <xdr:spPr>
        <a:xfrm>
          <a:off x="8483111" y="135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70563</xdr:rowOff>
    </xdr:from>
    <xdr:to>
      <xdr:col>41</xdr:col>
      <xdr:colOff>101600</xdr:colOff>
      <xdr:row>79</xdr:row>
      <xdr:rowOff>713</xdr:rowOff>
    </xdr:to>
    <xdr:sp macro="" textlink="">
      <xdr:nvSpPr>
        <xdr:cNvPr id="430" name="楕円 429"/>
        <xdr:cNvSpPr/>
      </xdr:nvSpPr>
      <xdr:spPr>
        <a:xfrm>
          <a:off x="7810500" y="134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163290</xdr:rowOff>
    </xdr:from>
    <xdr:ext cx="534377" cy="259045"/>
    <xdr:sp macro="" textlink="">
      <xdr:nvSpPr>
        <xdr:cNvPr id="431" name="テキスト ボックス 430"/>
        <xdr:cNvSpPr txBox="1"/>
      </xdr:nvSpPr>
      <xdr:spPr>
        <a:xfrm>
          <a:off x="7594111" y="135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59599</xdr:rowOff>
    </xdr:from>
    <xdr:to>
      <xdr:col>36</xdr:col>
      <xdr:colOff>165100</xdr:colOff>
      <xdr:row>78</xdr:row>
      <xdr:rowOff>161199</xdr:rowOff>
    </xdr:to>
    <xdr:sp macro="" textlink="">
      <xdr:nvSpPr>
        <xdr:cNvPr id="432" name="楕円 431"/>
        <xdr:cNvSpPr/>
      </xdr:nvSpPr>
      <xdr:spPr>
        <a:xfrm>
          <a:off x="6921500" y="1343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6276</xdr:rowOff>
    </xdr:from>
    <xdr:ext cx="534377" cy="259045"/>
    <xdr:sp macro="" textlink="">
      <xdr:nvSpPr>
        <xdr:cNvPr id="433" name="テキスト ボックス 432"/>
        <xdr:cNvSpPr txBox="1"/>
      </xdr:nvSpPr>
      <xdr:spPr>
        <a:xfrm>
          <a:off x="6705111" y="1320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160981</xdr:rowOff>
    </xdr:from>
    <xdr:to>
      <xdr:col>55</xdr:col>
      <xdr:colOff>0</xdr:colOff>
      <xdr:row>98</xdr:row>
      <xdr:rowOff>37832</xdr:rowOff>
    </xdr:to>
    <xdr:cxnSp macro="">
      <xdr:nvCxnSpPr>
        <xdr:cNvPr id="464" name="直線コネクタ 463"/>
        <xdr:cNvCxnSpPr/>
      </xdr:nvCxnSpPr>
      <xdr:spPr>
        <a:xfrm>
          <a:off x="9639300" y="16791631"/>
          <a:ext cx="838200" cy="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121434</xdr:rowOff>
    </xdr:from>
    <xdr:to>
      <xdr:col>50</xdr:col>
      <xdr:colOff>114300</xdr:colOff>
      <xdr:row>97</xdr:row>
      <xdr:rowOff>160981</xdr:rowOff>
    </xdr:to>
    <xdr:cxnSp macro="">
      <xdr:nvCxnSpPr>
        <xdr:cNvPr id="467" name="直線コネクタ 466"/>
        <xdr:cNvCxnSpPr/>
      </xdr:nvCxnSpPr>
      <xdr:spPr>
        <a:xfrm>
          <a:off x="8750300" y="16580634"/>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121434</xdr:rowOff>
    </xdr:from>
    <xdr:to>
      <xdr:col>45</xdr:col>
      <xdr:colOff>177800</xdr:colOff>
      <xdr:row>97</xdr:row>
      <xdr:rowOff>144924</xdr:rowOff>
    </xdr:to>
    <xdr:cxnSp macro="">
      <xdr:nvCxnSpPr>
        <xdr:cNvPr id="470" name="直線コネクタ 469"/>
        <xdr:cNvCxnSpPr/>
      </xdr:nvCxnSpPr>
      <xdr:spPr>
        <a:xfrm flipV="1">
          <a:off x="7861300" y="16580634"/>
          <a:ext cx="889000" cy="1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102863</xdr:rowOff>
    </xdr:from>
    <xdr:to>
      <xdr:col>41</xdr:col>
      <xdr:colOff>50800</xdr:colOff>
      <xdr:row>97</xdr:row>
      <xdr:rowOff>144924</xdr:rowOff>
    </xdr:to>
    <xdr:cxnSp macro="">
      <xdr:nvCxnSpPr>
        <xdr:cNvPr id="473" name="直線コネクタ 472"/>
        <xdr:cNvCxnSpPr/>
      </xdr:nvCxnSpPr>
      <xdr:spPr>
        <a:xfrm>
          <a:off x="6972300" y="16733513"/>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158482</xdr:rowOff>
    </xdr:from>
    <xdr:to>
      <xdr:col>55</xdr:col>
      <xdr:colOff>50800</xdr:colOff>
      <xdr:row>98</xdr:row>
      <xdr:rowOff>88632</xdr:rowOff>
    </xdr:to>
    <xdr:sp macro="" textlink="">
      <xdr:nvSpPr>
        <xdr:cNvPr id="483" name="楕円 482"/>
        <xdr:cNvSpPr/>
      </xdr:nvSpPr>
      <xdr:spPr>
        <a:xfrm>
          <a:off x="10426700" y="167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73409</xdr:rowOff>
    </xdr:from>
    <xdr:ext cx="534377" cy="259045"/>
    <xdr:sp macro="" textlink="">
      <xdr:nvSpPr>
        <xdr:cNvPr id="484" name="普通建設事業費 （ うち更新整備　）該当値テキスト"/>
        <xdr:cNvSpPr txBox="1"/>
      </xdr:nvSpPr>
      <xdr:spPr>
        <a:xfrm>
          <a:off x="10528300" y="167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110181</xdr:rowOff>
    </xdr:from>
    <xdr:to>
      <xdr:col>50</xdr:col>
      <xdr:colOff>165100</xdr:colOff>
      <xdr:row>98</xdr:row>
      <xdr:rowOff>40331</xdr:rowOff>
    </xdr:to>
    <xdr:sp macro="" textlink="">
      <xdr:nvSpPr>
        <xdr:cNvPr id="485" name="楕円 484"/>
        <xdr:cNvSpPr/>
      </xdr:nvSpPr>
      <xdr:spPr>
        <a:xfrm>
          <a:off x="9588500" y="167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31458</xdr:rowOff>
    </xdr:from>
    <xdr:ext cx="534377" cy="259045"/>
    <xdr:sp macro="" textlink="">
      <xdr:nvSpPr>
        <xdr:cNvPr id="486" name="テキスト ボックス 485"/>
        <xdr:cNvSpPr txBox="1"/>
      </xdr:nvSpPr>
      <xdr:spPr>
        <a:xfrm>
          <a:off x="9372111" y="168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70634</xdr:rowOff>
    </xdr:from>
    <xdr:to>
      <xdr:col>46</xdr:col>
      <xdr:colOff>38100</xdr:colOff>
      <xdr:row>97</xdr:row>
      <xdr:rowOff>784</xdr:rowOff>
    </xdr:to>
    <xdr:sp macro="" textlink="">
      <xdr:nvSpPr>
        <xdr:cNvPr id="487" name="楕円 486"/>
        <xdr:cNvSpPr/>
      </xdr:nvSpPr>
      <xdr:spPr>
        <a:xfrm>
          <a:off x="8699500" y="16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163361</xdr:rowOff>
    </xdr:from>
    <xdr:ext cx="534377" cy="259045"/>
    <xdr:sp macro="" textlink="">
      <xdr:nvSpPr>
        <xdr:cNvPr id="488" name="テキスト ボックス 487"/>
        <xdr:cNvSpPr txBox="1"/>
      </xdr:nvSpPr>
      <xdr:spPr>
        <a:xfrm>
          <a:off x="8483111" y="16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94124</xdr:rowOff>
    </xdr:from>
    <xdr:to>
      <xdr:col>41</xdr:col>
      <xdr:colOff>101600</xdr:colOff>
      <xdr:row>98</xdr:row>
      <xdr:rowOff>24274</xdr:rowOff>
    </xdr:to>
    <xdr:sp macro="" textlink="">
      <xdr:nvSpPr>
        <xdr:cNvPr id="489" name="楕円 488"/>
        <xdr:cNvSpPr/>
      </xdr:nvSpPr>
      <xdr:spPr>
        <a:xfrm>
          <a:off x="7810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15401</xdr:rowOff>
    </xdr:from>
    <xdr:ext cx="534377" cy="259045"/>
    <xdr:sp macro="" textlink="">
      <xdr:nvSpPr>
        <xdr:cNvPr id="490" name="テキスト ボックス 489"/>
        <xdr:cNvSpPr txBox="1"/>
      </xdr:nvSpPr>
      <xdr:spPr>
        <a:xfrm>
          <a:off x="7594111" y="168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52063</xdr:rowOff>
    </xdr:from>
    <xdr:to>
      <xdr:col>36</xdr:col>
      <xdr:colOff>165100</xdr:colOff>
      <xdr:row>97</xdr:row>
      <xdr:rowOff>153663</xdr:rowOff>
    </xdr:to>
    <xdr:sp macro="" textlink="">
      <xdr:nvSpPr>
        <xdr:cNvPr id="491" name="楕円 490"/>
        <xdr:cNvSpPr/>
      </xdr:nvSpPr>
      <xdr:spPr>
        <a:xfrm>
          <a:off x="6921500" y="166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144790</xdr:rowOff>
    </xdr:from>
    <xdr:ext cx="534377" cy="259045"/>
    <xdr:sp macro="" textlink="">
      <xdr:nvSpPr>
        <xdr:cNvPr id="492" name="テキスト ボックス 491"/>
        <xdr:cNvSpPr txBox="1"/>
      </xdr:nvSpPr>
      <xdr:spPr>
        <a:xfrm>
          <a:off x="6705111" y="16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131487</xdr:rowOff>
    </xdr:from>
    <xdr:to>
      <xdr:col>85</xdr:col>
      <xdr:colOff>127000</xdr:colOff>
      <xdr:row>38</xdr:row>
      <xdr:rowOff>132835</xdr:rowOff>
    </xdr:to>
    <xdr:cxnSp macro="">
      <xdr:nvCxnSpPr>
        <xdr:cNvPr id="519" name="直線コネクタ 518"/>
        <xdr:cNvCxnSpPr/>
      </xdr:nvCxnSpPr>
      <xdr:spPr>
        <a:xfrm>
          <a:off x="15481300" y="6646587"/>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131487</xdr:rowOff>
    </xdr:from>
    <xdr:to>
      <xdr:col>81</xdr:col>
      <xdr:colOff>50800</xdr:colOff>
      <xdr:row>38</xdr:row>
      <xdr:rowOff>139700</xdr:rowOff>
    </xdr:to>
    <xdr:cxnSp macro="">
      <xdr:nvCxnSpPr>
        <xdr:cNvPr id="522" name="直線コネクタ 521"/>
        <xdr:cNvCxnSpPr/>
      </xdr:nvCxnSpPr>
      <xdr:spPr>
        <a:xfrm flipV="1">
          <a:off x="14592300" y="6646587"/>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139380</xdr:rowOff>
    </xdr:from>
    <xdr:to>
      <xdr:col>71</xdr:col>
      <xdr:colOff>177800</xdr:colOff>
      <xdr:row>38</xdr:row>
      <xdr:rowOff>139700</xdr:rowOff>
    </xdr:to>
    <xdr:cxnSp macro="">
      <xdr:nvCxnSpPr>
        <xdr:cNvPr id="528" name="直線コネクタ 527"/>
        <xdr:cNvCxnSpPr/>
      </xdr:nvCxnSpPr>
      <xdr:spPr>
        <a:xfrm>
          <a:off x="12814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82035</xdr:rowOff>
    </xdr:from>
    <xdr:to>
      <xdr:col>85</xdr:col>
      <xdr:colOff>177800</xdr:colOff>
      <xdr:row>39</xdr:row>
      <xdr:rowOff>12185</xdr:rowOff>
    </xdr:to>
    <xdr:sp macro="" textlink="">
      <xdr:nvSpPr>
        <xdr:cNvPr id="538" name="楕円 537"/>
        <xdr:cNvSpPr/>
      </xdr:nvSpPr>
      <xdr:spPr>
        <a:xfrm>
          <a:off x="16268700" y="65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9" name="災害復旧事業費該当値テキスト"/>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80687</xdr:rowOff>
    </xdr:from>
    <xdr:to>
      <xdr:col>81</xdr:col>
      <xdr:colOff>101600</xdr:colOff>
      <xdr:row>39</xdr:row>
      <xdr:rowOff>10837</xdr:rowOff>
    </xdr:to>
    <xdr:sp macro="" textlink="">
      <xdr:nvSpPr>
        <xdr:cNvPr id="540" name="楕円 539"/>
        <xdr:cNvSpPr/>
      </xdr:nvSpPr>
      <xdr:spPr>
        <a:xfrm>
          <a:off x="15430500" y="65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1964</xdr:rowOff>
    </xdr:from>
    <xdr:ext cx="469744" cy="259045"/>
    <xdr:sp macro="" textlink="">
      <xdr:nvSpPr>
        <xdr:cNvPr id="541" name="テキスト ボックス 540"/>
        <xdr:cNvSpPr txBox="1"/>
      </xdr:nvSpPr>
      <xdr:spPr>
        <a:xfrm>
          <a:off x="15246428" y="668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88580</xdr:rowOff>
    </xdr:from>
    <xdr:to>
      <xdr:col>67</xdr:col>
      <xdr:colOff>101600</xdr:colOff>
      <xdr:row>39</xdr:row>
      <xdr:rowOff>18730</xdr:rowOff>
    </xdr:to>
    <xdr:sp macro="" textlink="">
      <xdr:nvSpPr>
        <xdr:cNvPr id="546" name="楕円 545"/>
        <xdr:cNvSpPr/>
      </xdr:nvSpPr>
      <xdr:spPr>
        <a:xfrm>
          <a:off x="1276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9857</xdr:rowOff>
    </xdr:from>
    <xdr:ext cx="378565" cy="259045"/>
    <xdr:sp macro="" textlink="">
      <xdr:nvSpPr>
        <xdr:cNvPr id="547" name="テキスト ボックス 546"/>
        <xdr:cNvSpPr txBox="1"/>
      </xdr:nvSpPr>
      <xdr:spPr>
        <a:xfrm>
          <a:off x="12625017" y="66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82931</xdr:rowOff>
    </xdr:from>
    <xdr:to>
      <xdr:col>85</xdr:col>
      <xdr:colOff>127000</xdr:colOff>
      <xdr:row>76</xdr:row>
      <xdr:rowOff>109920</xdr:rowOff>
    </xdr:to>
    <xdr:cxnSp macro="">
      <xdr:nvCxnSpPr>
        <xdr:cNvPr id="625" name="直線コネクタ 624"/>
        <xdr:cNvCxnSpPr/>
      </xdr:nvCxnSpPr>
      <xdr:spPr>
        <a:xfrm flipV="1">
          <a:off x="15481300" y="13113131"/>
          <a:ext cx="8382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109920</xdr:rowOff>
    </xdr:from>
    <xdr:to>
      <xdr:col>81</xdr:col>
      <xdr:colOff>50800</xdr:colOff>
      <xdr:row>76</xdr:row>
      <xdr:rowOff>144363</xdr:rowOff>
    </xdr:to>
    <xdr:cxnSp macro="">
      <xdr:nvCxnSpPr>
        <xdr:cNvPr id="628" name="直線コネクタ 627"/>
        <xdr:cNvCxnSpPr/>
      </xdr:nvCxnSpPr>
      <xdr:spPr>
        <a:xfrm flipV="1">
          <a:off x="14592300" y="13140120"/>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144363</xdr:rowOff>
    </xdr:from>
    <xdr:to>
      <xdr:col>76</xdr:col>
      <xdr:colOff>114300</xdr:colOff>
      <xdr:row>77</xdr:row>
      <xdr:rowOff>24723</xdr:rowOff>
    </xdr:to>
    <xdr:cxnSp macro="">
      <xdr:nvCxnSpPr>
        <xdr:cNvPr id="631" name="直線コネクタ 630"/>
        <xdr:cNvCxnSpPr/>
      </xdr:nvCxnSpPr>
      <xdr:spPr>
        <a:xfrm flipV="1">
          <a:off x="13703300" y="13174563"/>
          <a:ext cx="889000" cy="5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24723</xdr:rowOff>
    </xdr:from>
    <xdr:to>
      <xdr:col>71</xdr:col>
      <xdr:colOff>177800</xdr:colOff>
      <xdr:row>77</xdr:row>
      <xdr:rowOff>68994</xdr:rowOff>
    </xdr:to>
    <xdr:cxnSp macro="">
      <xdr:nvCxnSpPr>
        <xdr:cNvPr id="634" name="直線コネクタ 633"/>
        <xdr:cNvCxnSpPr/>
      </xdr:nvCxnSpPr>
      <xdr:spPr>
        <a:xfrm flipV="1">
          <a:off x="12814300" y="13226373"/>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32131</xdr:rowOff>
    </xdr:from>
    <xdr:to>
      <xdr:col>85</xdr:col>
      <xdr:colOff>177800</xdr:colOff>
      <xdr:row>76</xdr:row>
      <xdr:rowOff>133731</xdr:rowOff>
    </xdr:to>
    <xdr:sp macro="" textlink="">
      <xdr:nvSpPr>
        <xdr:cNvPr id="644" name="楕円 643"/>
        <xdr:cNvSpPr/>
      </xdr:nvSpPr>
      <xdr:spPr>
        <a:xfrm>
          <a:off x="16268700" y="130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10558</xdr:rowOff>
    </xdr:from>
    <xdr:ext cx="534377" cy="259045"/>
    <xdr:sp macro="" textlink="">
      <xdr:nvSpPr>
        <xdr:cNvPr id="645" name="公債費該当値テキスト"/>
        <xdr:cNvSpPr txBox="1"/>
      </xdr:nvSpPr>
      <xdr:spPr>
        <a:xfrm>
          <a:off x="16370300" y="1304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59120</xdr:rowOff>
    </xdr:from>
    <xdr:to>
      <xdr:col>81</xdr:col>
      <xdr:colOff>101600</xdr:colOff>
      <xdr:row>76</xdr:row>
      <xdr:rowOff>160720</xdr:rowOff>
    </xdr:to>
    <xdr:sp macro="" textlink="">
      <xdr:nvSpPr>
        <xdr:cNvPr id="646" name="楕円 645"/>
        <xdr:cNvSpPr/>
      </xdr:nvSpPr>
      <xdr:spPr>
        <a:xfrm>
          <a:off x="15430500" y="130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151847</xdr:rowOff>
    </xdr:from>
    <xdr:ext cx="534377" cy="259045"/>
    <xdr:sp macro="" textlink="">
      <xdr:nvSpPr>
        <xdr:cNvPr id="647" name="テキスト ボックス 646"/>
        <xdr:cNvSpPr txBox="1"/>
      </xdr:nvSpPr>
      <xdr:spPr>
        <a:xfrm>
          <a:off x="15214111" y="131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93563</xdr:rowOff>
    </xdr:from>
    <xdr:to>
      <xdr:col>76</xdr:col>
      <xdr:colOff>165100</xdr:colOff>
      <xdr:row>77</xdr:row>
      <xdr:rowOff>23713</xdr:rowOff>
    </xdr:to>
    <xdr:sp macro="" textlink="">
      <xdr:nvSpPr>
        <xdr:cNvPr id="648" name="楕円 647"/>
        <xdr:cNvSpPr/>
      </xdr:nvSpPr>
      <xdr:spPr>
        <a:xfrm>
          <a:off x="14541500" y="131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14840</xdr:rowOff>
    </xdr:from>
    <xdr:ext cx="534377" cy="259045"/>
    <xdr:sp macro="" textlink="">
      <xdr:nvSpPr>
        <xdr:cNvPr id="649" name="テキスト ボックス 648"/>
        <xdr:cNvSpPr txBox="1"/>
      </xdr:nvSpPr>
      <xdr:spPr>
        <a:xfrm>
          <a:off x="14325111" y="132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145373</xdr:rowOff>
    </xdr:from>
    <xdr:to>
      <xdr:col>72</xdr:col>
      <xdr:colOff>38100</xdr:colOff>
      <xdr:row>77</xdr:row>
      <xdr:rowOff>75523</xdr:rowOff>
    </xdr:to>
    <xdr:sp macro="" textlink="">
      <xdr:nvSpPr>
        <xdr:cNvPr id="650" name="楕円 649"/>
        <xdr:cNvSpPr/>
      </xdr:nvSpPr>
      <xdr:spPr>
        <a:xfrm>
          <a:off x="13652500" y="131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66650</xdr:rowOff>
    </xdr:from>
    <xdr:ext cx="534377" cy="259045"/>
    <xdr:sp macro="" textlink="">
      <xdr:nvSpPr>
        <xdr:cNvPr id="651" name="テキスト ボックス 650"/>
        <xdr:cNvSpPr txBox="1"/>
      </xdr:nvSpPr>
      <xdr:spPr>
        <a:xfrm>
          <a:off x="13436111" y="132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18194</xdr:rowOff>
    </xdr:from>
    <xdr:to>
      <xdr:col>67</xdr:col>
      <xdr:colOff>101600</xdr:colOff>
      <xdr:row>77</xdr:row>
      <xdr:rowOff>119794</xdr:rowOff>
    </xdr:to>
    <xdr:sp macro="" textlink="">
      <xdr:nvSpPr>
        <xdr:cNvPr id="652" name="楕円 651"/>
        <xdr:cNvSpPr/>
      </xdr:nvSpPr>
      <xdr:spPr>
        <a:xfrm>
          <a:off x="12763500" y="132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110921</xdr:rowOff>
    </xdr:from>
    <xdr:ext cx="534377" cy="259045"/>
    <xdr:sp macro="" textlink="">
      <xdr:nvSpPr>
        <xdr:cNvPr id="653" name="テキスト ボックス 652"/>
        <xdr:cNvSpPr txBox="1"/>
      </xdr:nvSpPr>
      <xdr:spPr>
        <a:xfrm>
          <a:off x="12547111" y="133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109024</xdr:rowOff>
    </xdr:from>
    <xdr:to>
      <xdr:col>85</xdr:col>
      <xdr:colOff>127000</xdr:colOff>
      <xdr:row>98</xdr:row>
      <xdr:rowOff>160851</xdr:rowOff>
    </xdr:to>
    <xdr:cxnSp macro="">
      <xdr:nvCxnSpPr>
        <xdr:cNvPr id="684" name="直線コネクタ 683"/>
        <xdr:cNvCxnSpPr/>
      </xdr:nvCxnSpPr>
      <xdr:spPr>
        <a:xfrm flipV="1">
          <a:off x="15481300" y="16911124"/>
          <a:ext cx="8382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160851</xdr:rowOff>
    </xdr:from>
    <xdr:to>
      <xdr:col>81</xdr:col>
      <xdr:colOff>50800</xdr:colOff>
      <xdr:row>99</xdr:row>
      <xdr:rowOff>28873</xdr:rowOff>
    </xdr:to>
    <xdr:cxnSp macro="">
      <xdr:nvCxnSpPr>
        <xdr:cNvPr id="687" name="直線コネクタ 686"/>
        <xdr:cNvCxnSpPr/>
      </xdr:nvCxnSpPr>
      <xdr:spPr>
        <a:xfrm flipV="1">
          <a:off x="14592300" y="16962951"/>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84009</xdr:rowOff>
    </xdr:from>
    <xdr:to>
      <xdr:col>76</xdr:col>
      <xdr:colOff>114300</xdr:colOff>
      <xdr:row>99</xdr:row>
      <xdr:rowOff>28873</xdr:rowOff>
    </xdr:to>
    <xdr:cxnSp macro="">
      <xdr:nvCxnSpPr>
        <xdr:cNvPr id="690" name="直線コネクタ 689"/>
        <xdr:cNvCxnSpPr/>
      </xdr:nvCxnSpPr>
      <xdr:spPr>
        <a:xfrm>
          <a:off x="13703300" y="16886109"/>
          <a:ext cx="889000" cy="1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9060</xdr:rowOff>
    </xdr:from>
    <xdr:to>
      <xdr:col>71</xdr:col>
      <xdr:colOff>177800</xdr:colOff>
      <xdr:row>98</xdr:row>
      <xdr:rowOff>84009</xdr:rowOff>
    </xdr:to>
    <xdr:cxnSp macro="">
      <xdr:nvCxnSpPr>
        <xdr:cNvPr id="693" name="直線コネクタ 692"/>
        <xdr:cNvCxnSpPr/>
      </xdr:nvCxnSpPr>
      <xdr:spPr>
        <a:xfrm>
          <a:off x="12814300" y="16811160"/>
          <a:ext cx="8890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58224</xdr:rowOff>
    </xdr:from>
    <xdr:to>
      <xdr:col>85</xdr:col>
      <xdr:colOff>177800</xdr:colOff>
      <xdr:row>98</xdr:row>
      <xdr:rowOff>159824</xdr:rowOff>
    </xdr:to>
    <xdr:sp macro="" textlink="">
      <xdr:nvSpPr>
        <xdr:cNvPr id="703" name="楕円 702"/>
        <xdr:cNvSpPr/>
      </xdr:nvSpPr>
      <xdr:spPr>
        <a:xfrm>
          <a:off x="16268700" y="168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36651</xdr:rowOff>
    </xdr:from>
    <xdr:ext cx="534377" cy="259045"/>
    <xdr:sp macro="" textlink="">
      <xdr:nvSpPr>
        <xdr:cNvPr id="704" name="積立金該当値テキスト"/>
        <xdr:cNvSpPr txBox="1"/>
      </xdr:nvSpPr>
      <xdr:spPr>
        <a:xfrm>
          <a:off x="16370300" y="168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110051</xdr:rowOff>
    </xdr:from>
    <xdr:to>
      <xdr:col>81</xdr:col>
      <xdr:colOff>101600</xdr:colOff>
      <xdr:row>99</xdr:row>
      <xdr:rowOff>40201</xdr:rowOff>
    </xdr:to>
    <xdr:sp macro="" textlink="">
      <xdr:nvSpPr>
        <xdr:cNvPr id="705" name="楕円 704"/>
        <xdr:cNvSpPr/>
      </xdr:nvSpPr>
      <xdr:spPr>
        <a:xfrm>
          <a:off x="15430500" y="169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31328</xdr:rowOff>
    </xdr:from>
    <xdr:ext cx="534377" cy="259045"/>
    <xdr:sp macro="" textlink="">
      <xdr:nvSpPr>
        <xdr:cNvPr id="706" name="テキスト ボックス 705"/>
        <xdr:cNvSpPr txBox="1"/>
      </xdr:nvSpPr>
      <xdr:spPr>
        <a:xfrm>
          <a:off x="15214111" y="1700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149523</xdr:rowOff>
    </xdr:from>
    <xdr:to>
      <xdr:col>76</xdr:col>
      <xdr:colOff>165100</xdr:colOff>
      <xdr:row>99</xdr:row>
      <xdr:rowOff>79673</xdr:rowOff>
    </xdr:to>
    <xdr:sp macro="" textlink="">
      <xdr:nvSpPr>
        <xdr:cNvPr id="707" name="楕円 706"/>
        <xdr:cNvSpPr/>
      </xdr:nvSpPr>
      <xdr:spPr>
        <a:xfrm>
          <a:off x="14541500" y="169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70800</xdr:rowOff>
    </xdr:from>
    <xdr:ext cx="469744" cy="259045"/>
    <xdr:sp macro="" textlink="">
      <xdr:nvSpPr>
        <xdr:cNvPr id="708" name="テキスト ボックス 707"/>
        <xdr:cNvSpPr txBox="1"/>
      </xdr:nvSpPr>
      <xdr:spPr>
        <a:xfrm>
          <a:off x="14357428" y="1704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33209</xdr:rowOff>
    </xdr:from>
    <xdr:to>
      <xdr:col>72</xdr:col>
      <xdr:colOff>38100</xdr:colOff>
      <xdr:row>98</xdr:row>
      <xdr:rowOff>134809</xdr:rowOff>
    </xdr:to>
    <xdr:sp macro="" textlink="">
      <xdr:nvSpPr>
        <xdr:cNvPr id="709" name="楕円 708"/>
        <xdr:cNvSpPr/>
      </xdr:nvSpPr>
      <xdr:spPr>
        <a:xfrm>
          <a:off x="13652500" y="168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125936</xdr:rowOff>
    </xdr:from>
    <xdr:ext cx="534377" cy="259045"/>
    <xdr:sp macro="" textlink="">
      <xdr:nvSpPr>
        <xdr:cNvPr id="710" name="テキスト ボックス 709"/>
        <xdr:cNvSpPr txBox="1"/>
      </xdr:nvSpPr>
      <xdr:spPr>
        <a:xfrm>
          <a:off x="13436111" y="1692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129710</xdr:rowOff>
    </xdr:from>
    <xdr:to>
      <xdr:col>67</xdr:col>
      <xdr:colOff>101600</xdr:colOff>
      <xdr:row>98</xdr:row>
      <xdr:rowOff>59860</xdr:rowOff>
    </xdr:to>
    <xdr:sp macro="" textlink="">
      <xdr:nvSpPr>
        <xdr:cNvPr id="711" name="楕円 710"/>
        <xdr:cNvSpPr/>
      </xdr:nvSpPr>
      <xdr:spPr>
        <a:xfrm>
          <a:off x="12763500" y="167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50987</xdr:rowOff>
    </xdr:from>
    <xdr:ext cx="534377" cy="259045"/>
    <xdr:sp macro="" textlink="">
      <xdr:nvSpPr>
        <xdr:cNvPr id="712" name="テキスト ボックス 711"/>
        <xdr:cNvSpPr txBox="1"/>
      </xdr:nvSpPr>
      <xdr:spPr>
        <a:xfrm>
          <a:off x="12547111" y="1685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43955</xdr:rowOff>
    </xdr:from>
    <xdr:to>
      <xdr:col>111</xdr:col>
      <xdr:colOff>177800</xdr:colOff>
      <xdr:row>39</xdr:row>
      <xdr:rowOff>44450</xdr:rowOff>
    </xdr:to>
    <xdr:cxnSp macro="">
      <xdr:nvCxnSpPr>
        <xdr:cNvPr id="744" name="直線コネクタ 743"/>
        <xdr:cNvCxnSpPr/>
      </xdr:nvCxnSpPr>
      <xdr:spPr>
        <a:xfrm>
          <a:off x="20434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43497</xdr:rowOff>
    </xdr:from>
    <xdr:to>
      <xdr:col>107</xdr:col>
      <xdr:colOff>50800</xdr:colOff>
      <xdr:row>39</xdr:row>
      <xdr:rowOff>43955</xdr:rowOff>
    </xdr:to>
    <xdr:cxnSp macro="">
      <xdr:nvCxnSpPr>
        <xdr:cNvPr id="747" name="直線コネクタ 746"/>
        <xdr:cNvCxnSpPr/>
      </xdr:nvCxnSpPr>
      <xdr:spPr>
        <a:xfrm>
          <a:off x="19545300" y="6730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41135</xdr:rowOff>
    </xdr:from>
    <xdr:to>
      <xdr:col>102</xdr:col>
      <xdr:colOff>114300</xdr:colOff>
      <xdr:row>39</xdr:row>
      <xdr:rowOff>43497</xdr:rowOff>
    </xdr:to>
    <xdr:cxnSp macro="">
      <xdr:nvCxnSpPr>
        <xdr:cNvPr id="750" name="直線コネクタ 749"/>
        <xdr:cNvCxnSpPr/>
      </xdr:nvCxnSpPr>
      <xdr:spPr>
        <a:xfrm>
          <a:off x="18656300" y="672768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164605</xdr:rowOff>
    </xdr:from>
    <xdr:to>
      <xdr:col>107</xdr:col>
      <xdr:colOff>101600</xdr:colOff>
      <xdr:row>39</xdr:row>
      <xdr:rowOff>94755</xdr:rowOff>
    </xdr:to>
    <xdr:sp macro="" textlink="">
      <xdr:nvSpPr>
        <xdr:cNvPr id="764" name="楕円 763"/>
        <xdr:cNvSpPr/>
      </xdr:nvSpPr>
      <xdr:spPr>
        <a:xfrm>
          <a:off x="2038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85882</xdr:rowOff>
    </xdr:from>
    <xdr:ext cx="313932" cy="259045"/>
    <xdr:sp macro="" textlink="">
      <xdr:nvSpPr>
        <xdr:cNvPr id="765" name="テキスト ボックス 764"/>
        <xdr:cNvSpPr txBox="1"/>
      </xdr:nvSpPr>
      <xdr:spPr>
        <a:xfrm>
          <a:off x="2027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164147</xdr:rowOff>
    </xdr:from>
    <xdr:to>
      <xdr:col>102</xdr:col>
      <xdr:colOff>165100</xdr:colOff>
      <xdr:row>39</xdr:row>
      <xdr:rowOff>94297</xdr:rowOff>
    </xdr:to>
    <xdr:sp macro="" textlink="">
      <xdr:nvSpPr>
        <xdr:cNvPr id="766" name="楕円 765"/>
        <xdr:cNvSpPr/>
      </xdr:nvSpPr>
      <xdr:spPr>
        <a:xfrm>
          <a:off x="19494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85424</xdr:rowOff>
    </xdr:from>
    <xdr:ext cx="313932" cy="259045"/>
    <xdr:sp macro="" textlink="">
      <xdr:nvSpPr>
        <xdr:cNvPr id="767" name="テキスト ボックス 766"/>
        <xdr:cNvSpPr txBox="1"/>
      </xdr:nvSpPr>
      <xdr:spPr>
        <a:xfrm>
          <a:off x="19388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161785</xdr:rowOff>
    </xdr:from>
    <xdr:to>
      <xdr:col>98</xdr:col>
      <xdr:colOff>38100</xdr:colOff>
      <xdr:row>39</xdr:row>
      <xdr:rowOff>91935</xdr:rowOff>
    </xdr:to>
    <xdr:sp macro="" textlink="">
      <xdr:nvSpPr>
        <xdr:cNvPr id="768" name="楕円 767"/>
        <xdr:cNvSpPr/>
      </xdr:nvSpPr>
      <xdr:spPr>
        <a:xfrm>
          <a:off x="18605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83062</xdr:rowOff>
    </xdr:from>
    <xdr:ext cx="313932" cy="259045"/>
    <xdr:sp macro="" textlink="">
      <xdr:nvSpPr>
        <xdr:cNvPr id="769" name="テキスト ボックス 768"/>
        <xdr:cNvSpPr txBox="1"/>
      </xdr:nvSpPr>
      <xdr:spPr>
        <a:xfrm>
          <a:off x="18499333" y="676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939</xdr:rowOff>
    </xdr:from>
    <xdr:to>
      <xdr:col>116</xdr:col>
      <xdr:colOff>63500</xdr:colOff>
      <xdr:row>58</xdr:row>
      <xdr:rowOff>4883</xdr:rowOff>
    </xdr:to>
    <xdr:cxnSp macro="">
      <xdr:nvCxnSpPr>
        <xdr:cNvPr id="794" name="直線コネクタ 793"/>
        <xdr:cNvCxnSpPr/>
      </xdr:nvCxnSpPr>
      <xdr:spPr>
        <a:xfrm flipV="1">
          <a:off x="21323300" y="9945039"/>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2483</xdr:rowOff>
    </xdr:from>
    <xdr:to>
      <xdr:col>111</xdr:col>
      <xdr:colOff>177800</xdr:colOff>
      <xdr:row>58</xdr:row>
      <xdr:rowOff>4883</xdr:rowOff>
    </xdr:to>
    <xdr:cxnSp macro="">
      <xdr:nvCxnSpPr>
        <xdr:cNvPr id="797" name="直線コネクタ 796"/>
        <xdr:cNvCxnSpPr/>
      </xdr:nvCxnSpPr>
      <xdr:spPr>
        <a:xfrm>
          <a:off x="20434300" y="994658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2483</xdr:rowOff>
    </xdr:from>
    <xdr:to>
      <xdr:col>107</xdr:col>
      <xdr:colOff>50800</xdr:colOff>
      <xdr:row>58</xdr:row>
      <xdr:rowOff>5283</xdr:rowOff>
    </xdr:to>
    <xdr:cxnSp macro="">
      <xdr:nvCxnSpPr>
        <xdr:cNvPr id="800" name="直線コネクタ 799"/>
        <xdr:cNvCxnSpPr/>
      </xdr:nvCxnSpPr>
      <xdr:spPr>
        <a:xfrm flipV="1">
          <a:off x="19545300" y="994658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2197</xdr:rowOff>
    </xdr:from>
    <xdr:to>
      <xdr:col>102</xdr:col>
      <xdr:colOff>114300</xdr:colOff>
      <xdr:row>58</xdr:row>
      <xdr:rowOff>5283</xdr:rowOff>
    </xdr:to>
    <xdr:cxnSp macro="">
      <xdr:nvCxnSpPr>
        <xdr:cNvPr id="803" name="直線コネクタ 802"/>
        <xdr:cNvCxnSpPr/>
      </xdr:nvCxnSpPr>
      <xdr:spPr>
        <a:xfrm>
          <a:off x="18656300" y="994629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121589</xdr:rowOff>
    </xdr:from>
    <xdr:to>
      <xdr:col>116</xdr:col>
      <xdr:colOff>114300</xdr:colOff>
      <xdr:row>58</xdr:row>
      <xdr:rowOff>51739</xdr:rowOff>
    </xdr:to>
    <xdr:sp macro="" textlink="">
      <xdr:nvSpPr>
        <xdr:cNvPr id="813" name="楕円 812"/>
        <xdr:cNvSpPr/>
      </xdr:nvSpPr>
      <xdr:spPr>
        <a:xfrm>
          <a:off x="221107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36516</xdr:rowOff>
    </xdr:from>
    <xdr:ext cx="378565" cy="259045"/>
    <xdr:sp macro="" textlink="">
      <xdr:nvSpPr>
        <xdr:cNvPr id="814" name="貸付金該当値テキスト"/>
        <xdr:cNvSpPr txBox="1"/>
      </xdr:nvSpPr>
      <xdr:spPr>
        <a:xfrm>
          <a:off x="22212300" y="9809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125533</xdr:rowOff>
    </xdr:from>
    <xdr:to>
      <xdr:col>112</xdr:col>
      <xdr:colOff>38100</xdr:colOff>
      <xdr:row>58</xdr:row>
      <xdr:rowOff>55683</xdr:rowOff>
    </xdr:to>
    <xdr:sp macro="" textlink="">
      <xdr:nvSpPr>
        <xdr:cNvPr id="815" name="楕円 814"/>
        <xdr:cNvSpPr/>
      </xdr:nvSpPr>
      <xdr:spPr>
        <a:xfrm>
          <a:off x="21272500" y="98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46810</xdr:rowOff>
    </xdr:from>
    <xdr:ext cx="378565" cy="259045"/>
    <xdr:sp macro="" textlink="">
      <xdr:nvSpPr>
        <xdr:cNvPr id="816" name="テキスト ボックス 815"/>
        <xdr:cNvSpPr txBox="1"/>
      </xdr:nvSpPr>
      <xdr:spPr>
        <a:xfrm>
          <a:off x="21134017" y="999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123133</xdr:rowOff>
    </xdr:from>
    <xdr:to>
      <xdr:col>107</xdr:col>
      <xdr:colOff>101600</xdr:colOff>
      <xdr:row>58</xdr:row>
      <xdr:rowOff>53283</xdr:rowOff>
    </xdr:to>
    <xdr:sp macro="" textlink="">
      <xdr:nvSpPr>
        <xdr:cNvPr id="817" name="楕円 816"/>
        <xdr:cNvSpPr/>
      </xdr:nvSpPr>
      <xdr:spPr>
        <a:xfrm>
          <a:off x="20383500" y="98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44410</xdr:rowOff>
    </xdr:from>
    <xdr:ext cx="378565" cy="259045"/>
    <xdr:sp macro="" textlink="">
      <xdr:nvSpPr>
        <xdr:cNvPr id="818" name="テキスト ボックス 817"/>
        <xdr:cNvSpPr txBox="1"/>
      </xdr:nvSpPr>
      <xdr:spPr>
        <a:xfrm>
          <a:off x="20245017" y="998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125933</xdr:rowOff>
    </xdr:from>
    <xdr:to>
      <xdr:col>102</xdr:col>
      <xdr:colOff>165100</xdr:colOff>
      <xdr:row>58</xdr:row>
      <xdr:rowOff>56083</xdr:rowOff>
    </xdr:to>
    <xdr:sp macro="" textlink="">
      <xdr:nvSpPr>
        <xdr:cNvPr id="819" name="楕円 818"/>
        <xdr:cNvSpPr/>
      </xdr:nvSpPr>
      <xdr:spPr>
        <a:xfrm>
          <a:off x="19494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47210</xdr:rowOff>
    </xdr:from>
    <xdr:ext cx="378565" cy="259045"/>
    <xdr:sp macro="" textlink="">
      <xdr:nvSpPr>
        <xdr:cNvPr id="820" name="テキスト ボックス 819"/>
        <xdr:cNvSpPr txBox="1"/>
      </xdr:nvSpPr>
      <xdr:spPr>
        <a:xfrm>
          <a:off x="19356017" y="999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122847</xdr:rowOff>
    </xdr:from>
    <xdr:to>
      <xdr:col>98</xdr:col>
      <xdr:colOff>38100</xdr:colOff>
      <xdr:row>58</xdr:row>
      <xdr:rowOff>52997</xdr:rowOff>
    </xdr:to>
    <xdr:sp macro="" textlink="">
      <xdr:nvSpPr>
        <xdr:cNvPr id="821" name="楕円 820"/>
        <xdr:cNvSpPr/>
      </xdr:nvSpPr>
      <xdr:spPr>
        <a:xfrm>
          <a:off x="18605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44124</xdr:rowOff>
    </xdr:from>
    <xdr:ext cx="378565" cy="259045"/>
    <xdr:sp macro="" textlink="">
      <xdr:nvSpPr>
        <xdr:cNvPr id="822" name="テキスト ボックス 821"/>
        <xdr:cNvSpPr txBox="1"/>
      </xdr:nvSpPr>
      <xdr:spPr>
        <a:xfrm>
          <a:off x="18467017" y="998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12461</xdr:rowOff>
    </xdr:from>
    <xdr:to>
      <xdr:col>116</xdr:col>
      <xdr:colOff>63500</xdr:colOff>
      <xdr:row>75</xdr:row>
      <xdr:rowOff>123515</xdr:rowOff>
    </xdr:to>
    <xdr:cxnSp macro="">
      <xdr:nvCxnSpPr>
        <xdr:cNvPr id="850" name="直線コネクタ 849"/>
        <xdr:cNvCxnSpPr/>
      </xdr:nvCxnSpPr>
      <xdr:spPr>
        <a:xfrm>
          <a:off x="21323300" y="12871211"/>
          <a:ext cx="8382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139288</xdr:rowOff>
    </xdr:from>
    <xdr:to>
      <xdr:col>111</xdr:col>
      <xdr:colOff>177800</xdr:colOff>
      <xdr:row>75</xdr:row>
      <xdr:rowOff>12461</xdr:rowOff>
    </xdr:to>
    <xdr:cxnSp macro="">
      <xdr:nvCxnSpPr>
        <xdr:cNvPr id="853" name="直線コネクタ 852"/>
        <xdr:cNvCxnSpPr/>
      </xdr:nvCxnSpPr>
      <xdr:spPr>
        <a:xfrm>
          <a:off x="20434300" y="12140788"/>
          <a:ext cx="889000" cy="7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139288</xdr:rowOff>
    </xdr:from>
    <xdr:to>
      <xdr:col>107</xdr:col>
      <xdr:colOff>50800</xdr:colOff>
      <xdr:row>72</xdr:row>
      <xdr:rowOff>120863</xdr:rowOff>
    </xdr:to>
    <xdr:cxnSp macro="">
      <xdr:nvCxnSpPr>
        <xdr:cNvPr id="856" name="直線コネクタ 855"/>
        <xdr:cNvCxnSpPr/>
      </xdr:nvCxnSpPr>
      <xdr:spPr>
        <a:xfrm flipV="1">
          <a:off x="19545300" y="12140788"/>
          <a:ext cx="889000" cy="3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117937</xdr:rowOff>
    </xdr:from>
    <xdr:to>
      <xdr:col>102</xdr:col>
      <xdr:colOff>114300</xdr:colOff>
      <xdr:row>72</xdr:row>
      <xdr:rowOff>120863</xdr:rowOff>
    </xdr:to>
    <xdr:cxnSp macro="">
      <xdr:nvCxnSpPr>
        <xdr:cNvPr id="859" name="直線コネクタ 858"/>
        <xdr:cNvCxnSpPr/>
      </xdr:nvCxnSpPr>
      <xdr:spPr>
        <a:xfrm>
          <a:off x="18656300" y="1246233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72715</xdr:rowOff>
    </xdr:from>
    <xdr:to>
      <xdr:col>116</xdr:col>
      <xdr:colOff>114300</xdr:colOff>
      <xdr:row>76</xdr:row>
      <xdr:rowOff>2865</xdr:rowOff>
    </xdr:to>
    <xdr:sp macro="" textlink="">
      <xdr:nvSpPr>
        <xdr:cNvPr id="869" name="楕円 868"/>
        <xdr:cNvSpPr/>
      </xdr:nvSpPr>
      <xdr:spPr>
        <a:xfrm>
          <a:off x="221107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51142</xdr:rowOff>
    </xdr:from>
    <xdr:ext cx="534377" cy="259045"/>
    <xdr:sp macro="" textlink="">
      <xdr:nvSpPr>
        <xdr:cNvPr id="870" name="繰出金該当値テキスト"/>
        <xdr:cNvSpPr txBox="1"/>
      </xdr:nvSpPr>
      <xdr:spPr>
        <a:xfrm>
          <a:off x="22212300" y="129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133111</xdr:rowOff>
    </xdr:from>
    <xdr:to>
      <xdr:col>112</xdr:col>
      <xdr:colOff>38100</xdr:colOff>
      <xdr:row>75</xdr:row>
      <xdr:rowOff>63261</xdr:rowOff>
    </xdr:to>
    <xdr:sp macro="" textlink="">
      <xdr:nvSpPr>
        <xdr:cNvPr id="871" name="楕円 870"/>
        <xdr:cNvSpPr/>
      </xdr:nvSpPr>
      <xdr:spPr>
        <a:xfrm>
          <a:off x="21272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54388</xdr:rowOff>
    </xdr:from>
    <xdr:ext cx="534377" cy="259045"/>
    <xdr:sp macro="" textlink="">
      <xdr:nvSpPr>
        <xdr:cNvPr id="872" name="テキスト ボックス 871"/>
        <xdr:cNvSpPr txBox="1"/>
      </xdr:nvSpPr>
      <xdr:spPr>
        <a:xfrm>
          <a:off x="21056111" y="129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88488</xdr:rowOff>
    </xdr:from>
    <xdr:to>
      <xdr:col>107</xdr:col>
      <xdr:colOff>101600</xdr:colOff>
      <xdr:row>71</xdr:row>
      <xdr:rowOff>18638</xdr:rowOff>
    </xdr:to>
    <xdr:sp macro="" textlink="">
      <xdr:nvSpPr>
        <xdr:cNvPr id="873" name="楕円 872"/>
        <xdr:cNvSpPr/>
      </xdr:nvSpPr>
      <xdr:spPr>
        <a:xfrm>
          <a:off x="20383500" y="120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35165</xdr:rowOff>
    </xdr:from>
    <xdr:ext cx="534377" cy="259045"/>
    <xdr:sp macro="" textlink="">
      <xdr:nvSpPr>
        <xdr:cNvPr id="874" name="テキスト ボックス 873"/>
        <xdr:cNvSpPr txBox="1"/>
      </xdr:nvSpPr>
      <xdr:spPr>
        <a:xfrm>
          <a:off x="20167111" y="1186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70063</xdr:rowOff>
    </xdr:from>
    <xdr:to>
      <xdr:col>102</xdr:col>
      <xdr:colOff>165100</xdr:colOff>
      <xdr:row>73</xdr:row>
      <xdr:rowOff>213</xdr:rowOff>
    </xdr:to>
    <xdr:sp macro="" textlink="">
      <xdr:nvSpPr>
        <xdr:cNvPr id="875" name="楕円 874"/>
        <xdr:cNvSpPr/>
      </xdr:nvSpPr>
      <xdr:spPr>
        <a:xfrm>
          <a:off x="19494500" y="12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16740</xdr:rowOff>
    </xdr:from>
    <xdr:ext cx="534377" cy="259045"/>
    <xdr:sp macro="" textlink="">
      <xdr:nvSpPr>
        <xdr:cNvPr id="876" name="テキスト ボックス 875"/>
        <xdr:cNvSpPr txBox="1"/>
      </xdr:nvSpPr>
      <xdr:spPr>
        <a:xfrm>
          <a:off x="19278111" y="1218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67137</xdr:rowOff>
    </xdr:from>
    <xdr:to>
      <xdr:col>98</xdr:col>
      <xdr:colOff>38100</xdr:colOff>
      <xdr:row>72</xdr:row>
      <xdr:rowOff>168737</xdr:rowOff>
    </xdr:to>
    <xdr:sp macro="" textlink="">
      <xdr:nvSpPr>
        <xdr:cNvPr id="877" name="楕円 876"/>
        <xdr:cNvSpPr/>
      </xdr:nvSpPr>
      <xdr:spPr>
        <a:xfrm>
          <a:off x="18605500" y="124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13814</xdr:rowOff>
    </xdr:from>
    <xdr:ext cx="534377" cy="259045"/>
    <xdr:sp macro="" textlink="">
      <xdr:nvSpPr>
        <xdr:cNvPr id="878" name="テキスト ボックス 877"/>
        <xdr:cNvSpPr txBox="1"/>
      </xdr:nvSpPr>
      <xdr:spPr>
        <a:xfrm>
          <a:off x="18389111" y="121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702,349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81,396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12,974</a:t>
          </a:r>
          <a:r>
            <a:rPr kumimoji="1" lang="ja-JP" altLang="en-US" sz="1300">
              <a:latin typeface="ＭＳ Ｐゴシック" panose="020B0600070205080204" pitchFamily="50" charset="-128"/>
              <a:ea typeface="ＭＳ Ｐゴシック" panose="020B0600070205080204" pitchFamily="50" charset="-128"/>
            </a:rPr>
            <a:t>円低い水準にある。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83,571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円となっており、類似団体平均と比較すると低い水準ではあるものの昨年度から</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％増加している。教育系情報ネットワーク事業維持管理費の増加が主な要因である。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258,827</a:t>
          </a:r>
          <a:r>
            <a:rPr kumimoji="1" lang="ja-JP" altLang="en-US" sz="1300">
              <a:latin typeface="ＭＳ Ｐゴシック" panose="020B0600070205080204" pitchFamily="50" charset="-128"/>
              <a:ea typeface="ＭＳ Ｐゴシック" panose="020B0600070205080204" pitchFamily="50" charset="-128"/>
            </a:rPr>
            <a:t>円となっており、特別定額給付金給付事業の影響を受けて昨年度から</a:t>
          </a:r>
          <a:r>
            <a:rPr kumimoji="1" lang="en-US" altLang="ja-JP" sz="1300">
              <a:latin typeface="ＭＳ Ｐゴシック" panose="020B0600070205080204" pitchFamily="50" charset="-128"/>
              <a:ea typeface="ＭＳ Ｐゴシック" panose="020B0600070205080204" pitchFamily="50" charset="-128"/>
            </a:rPr>
            <a:t>125.2</a:t>
          </a:r>
          <a:r>
            <a:rPr kumimoji="1" lang="ja-JP" altLang="en-US" sz="1300">
              <a:latin typeface="ＭＳ Ｐゴシック" panose="020B0600070205080204" pitchFamily="50" charset="-128"/>
              <a:ea typeface="ＭＳ Ｐゴシック" panose="020B0600070205080204" pitchFamily="50" charset="-128"/>
            </a:rPr>
            <a:t>％増加している。類似団体平均と比較すると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60,045</a:t>
          </a:r>
          <a:r>
            <a:rPr kumimoji="1" lang="ja-JP" altLang="en-US" sz="1300">
              <a:latin typeface="ＭＳ Ｐゴシック" panose="020B0600070205080204" pitchFamily="50" charset="-128"/>
              <a:ea typeface="ＭＳ Ｐゴシック" panose="020B0600070205080204" pitchFamily="50" charset="-128"/>
            </a:rPr>
            <a:t>円高い水準にあるのは、下水道事業会計への補助金が要因であるため、経費を節減するとともに、独立採算の原則に立ち返った料金の値上げによる健全化を図ることなどにより、普通会計の負担額を減らしていくよう努める。</a:t>
          </a:r>
        </a:p>
        <a:p>
          <a:r>
            <a:rPr kumimoji="1" lang="ja-JP" altLang="en-US" sz="1300">
              <a:latin typeface="ＭＳ Ｐゴシック" panose="020B0600070205080204" pitchFamily="50" charset="-128"/>
              <a:ea typeface="ＭＳ Ｐゴシック" panose="020B0600070205080204" pitchFamily="50" charset="-128"/>
            </a:rPr>
            <a:t>　今後は人口減少がさらに進むことにより人口１人当たりのコストは増加していくことが予想されるが、住民サービスの質を下げないように留意しながら削減に取り組み、類似団体内平均値を下回ることを目標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39,806
38,560
205.81
29,732,982
27,957,702
904,821
13,445,236
25,359,024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15684</xdr:rowOff>
    </xdr:from>
    <xdr:to>
      <xdr:col>24</xdr:col>
      <xdr:colOff>63500</xdr:colOff>
      <xdr:row>36</xdr:row>
      <xdr:rowOff>19685</xdr:rowOff>
    </xdr:to>
    <xdr:cxnSp macro="">
      <xdr:nvCxnSpPr>
        <xdr:cNvPr id="61" name="直線コネクタ 60"/>
        <xdr:cNvCxnSpPr/>
      </xdr:nvCxnSpPr>
      <xdr:spPr>
        <a:xfrm>
          <a:off x="3797300" y="618788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15684</xdr:rowOff>
    </xdr:from>
    <xdr:to>
      <xdr:col>19</xdr:col>
      <xdr:colOff>177800</xdr:colOff>
      <xdr:row>36</xdr:row>
      <xdr:rowOff>69024</xdr:rowOff>
    </xdr:to>
    <xdr:cxnSp macro="">
      <xdr:nvCxnSpPr>
        <xdr:cNvPr id="64" name="直線コネクタ 63"/>
        <xdr:cNvCxnSpPr/>
      </xdr:nvCxnSpPr>
      <xdr:spPr>
        <a:xfrm flipV="1">
          <a:off x="2908300" y="618788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69024</xdr:rowOff>
    </xdr:from>
    <xdr:to>
      <xdr:col>15</xdr:col>
      <xdr:colOff>50800</xdr:colOff>
      <xdr:row>36</xdr:row>
      <xdr:rowOff>71691</xdr:rowOff>
    </xdr:to>
    <xdr:cxnSp macro="">
      <xdr:nvCxnSpPr>
        <xdr:cNvPr id="67" name="直線コネクタ 66"/>
        <xdr:cNvCxnSpPr/>
      </xdr:nvCxnSpPr>
      <xdr:spPr>
        <a:xfrm flipV="1">
          <a:off x="2019300" y="624122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60071</xdr:rowOff>
    </xdr:from>
    <xdr:to>
      <xdr:col>10</xdr:col>
      <xdr:colOff>114300</xdr:colOff>
      <xdr:row>36</xdr:row>
      <xdr:rowOff>71691</xdr:rowOff>
    </xdr:to>
    <xdr:cxnSp macro="">
      <xdr:nvCxnSpPr>
        <xdr:cNvPr id="70" name="直線コネクタ 69"/>
        <xdr:cNvCxnSpPr/>
      </xdr:nvCxnSpPr>
      <xdr:spPr>
        <a:xfrm>
          <a:off x="1130300" y="623227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140335</xdr:rowOff>
    </xdr:from>
    <xdr:to>
      <xdr:col>24</xdr:col>
      <xdr:colOff>114300</xdr:colOff>
      <xdr:row>36</xdr:row>
      <xdr:rowOff>70485</xdr:rowOff>
    </xdr:to>
    <xdr:sp macro="" textlink="">
      <xdr:nvSpPr>
        <xdr:cNvPr id="80" name="楕円 79"/>
        <xdr:cNvSpPr/>
      </xdr:nvSpPr>
      <xdr:spPr>
        <a:xfrm>
          <a:off x="4584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118762</xdr:rowOff>
    </xdr:from>
    <xdr:ext cx="469744" cy="259045"/>
    <xdr:sp macro="" textlink="">
      <xdr:nvSpPr>
        <xdr:cNvPr id="81" name="議会費該当値テキスト"/>
        <xdr:cNvSpPr txBox="1"/>
      </xdr:nvSpPr>
      <xdr:spPr>
        <a:xfrm>
          <a:off x="4686300"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136334</xdr:rowOff>
    </xdr:from>
    <xdr:to>
      <xdr:col>20</xdr:col>
      <xdr:colOff>38100</xdr:colOff>
      <xdr:row>36</xdr:row>
      <xdr:rowOff>66484</xdr:rowOff>
    </xdr:to>
    <xdr:sp macro="" textlink="">
      <xdr:nvSpPr>
        <xdr:cNvPr id="82" name="楕円 81"/>
        <xdr:cNvSpPr/>
      </xdr:nvSpPr>
      <xdr:spPr>
        <a:xfrm>
          <a:off x="3746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57611</xdr:rowOff>
    </xdr:from>
    <xdr:ext cx="469744" cy="259045"/>
    <xdr:sp macro="" textlink="">
      <xdr:nvSpPr>
        <xdr:cNvPr id="83" name="テキスト ボックス 82"/>
        <xdr:cNvSpPr txBox="1"/>
      </xdr:nvSpPr>
      <xdr:spPr>
        <a:xfrm>
          <a:off x="3562428" y="62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18224</xdr:rowOff>
    </xdr:from>
    <xdr:to>
      <xdr:col>15</xdr:col>
      <xdr:colOff>101600</xdr:colOff>
      <xdr:row>36</xdr:row>
      <xdr:rowOff>119824</xdr:rowOff>
    </xdr:to>
    <xdr:sp macro="" textlink="">
      <xdr:nvSpPr>
        <xdr:cNvPr id="84" name="楕円 83"/>
        <xdr:cNvSpPr/>
      </xdr:nvSpPr>
      <xdr:spPr>
        <a:xfrm>
          <a:off x="2857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110951</xdr:rowOff>
    </xdr:from>
    <xdr:ext cx="469744" cy="259045"/>
    <xdr:sp macro="" textlink="">
      <xdr:nvSpPr>
        <xdr:cNvPr id="85" name="テキスト ボックス 84"/>
        <xdr:cNvSpPr txBox="1"/>
      </xdr:nvSpPr>
      <xdr:spPr>
        <a:xfrm>
          <a:off x="2673428" y="62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20891</xdr:rowOff>
    </xdr:from>
    <xdr:to>
      <xdr:col>10</xdr:col>
      <xdr:colOff>165100</xdr:colOff>
      <xdr:row>36</xdr:row>
      <xdr:rowOff>122491</xdr:rowOff>
    </xdr:to>
    <xdr:sp macro="" textlink="">
      <xdr:nvSpPr>
        <xdr:cNvPr id="86" name="楕円 85"/>
        <xdr:cNvSpPr/>
      </xdr:nvSpPr>
      <xdr:spPr>
        <a:xfrm>
          <a:off x="1968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113618</xdr:rowOff>
    </xdr:from>
    <xdr:ext cx="469744" cy="259045"/>
    <xdr:sp macro="" textlink="">
      <xdr:nvSpPr>
        <xdr:cNvPr id="87" name="テキスト ボックス 86"/>
        <xdr:cNvSpPr txBox="1"/>
      </xdr:nvSpPr>
      <xdr:spPr>
        <a:xfrm>
          <a:off x="1784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xdr:rowOff>
    </xdr:from>
    <xdr:to>
      <xdr:col>6</xdr:col>
      <xdr:colOff>38100</xdr:colOff>
      <xdr:row>36</xdr:row>
      <xdr:rowOff>110871</xdr:rowOff>
    </xdr:to>
    <xdr:sp macro="" textlink="">
      <xdr:nvSpPr>
        <xdr:cNvPr id="88" name="楕円 87"/>
        <xdr:cNvSpPr/>
      </xdr:nvSpPr>
      <xdr:spPr>
        <a:xfrm>
          <a:off x="1079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101998</xdr:rowOff>
    </xdr:from>
    <xdr:ext cx="469744" cy="259045"/>
    <xdr:sp macro="" textlink="">
      <xdr:nvSpPr>
        <xdr:cNvPr id="89" name="テキスト ボックス 88"/>
        <xdr:cNvSpPr txBox="1"/>
      </xdr:nvSpPr>
      <xdr:spPr>
        <a:xfrm>
          <a:off x="895428"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145015</xdr:rowOff>
    </xdr:from>
    <xdr:to>
      <xdr:col>24</xdr:col>
      <xdr:colOff>63500</xdr:colOff>
      <xdr:row>58</xdr:row>
      <xdr:rowOff>99944</xdr:rowOff>
    </xdr:to>
    <xdr:cxnSp macro="">
      <xdr:nvCxnSpPr>
        <xdr:cNvPr id="122" name="直線コネクタ 121"/>
        <xdr:cNvCxnSpPr/>
      </xdr:nvCxnSpPr>
      <xdr:spPr>
        <a:xfrm flipV="1">
          <a:off x="3797300" y="9746215"/>
          <a:ext cx="838200" cy="29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37985</xdr:rowOff>
    </xdr:from>
    <xdr:to>
      <xdr:col>19</xdr:col>
      <xdr:colOff>177800</xdr:colOff>
      <xdr:row>58</xdr:row>
      <xdr:rowOff>99944</xdr:rowOff>
    </xdr:to>
    <xdr:cxnSp macro="">
      <xdr:nvCxnSpPr>
        <xdr:cNvPr id="125" name="直線コネクタ 124"/>
        <xdr:cNvCxnSpPr/>
      </xdr:nvCxnSpPr>
      <xdr:spPr>
        <a:xfrm>
          <a:off x="2908300" y="9982085"/>
          <a:ext cx="889000" cy="6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21062</xdr:rowOff>
    </xdr:from>
    <xdr:to>
      <xdr:col>15</xdr:col>
      <xdr:colOff>50800</xdr:colOff>
      <xdr:row>58</xdr:row>
      <xdr:rowOff>37985</xdr:rowOff>
    </xdr:to>
    <xdr:cxnSp macro="">
      <xdr:nvCxnSpPr>
        <xdr:cNvPr id="128" name="直線コネクタ 127"/>
        <xdr:cNvCxnSpPr/>
      </xdr:nvCxnSpPr>
      <xdr:spPr>
        <a:xfrm>
          <a:off x="2019300" y="9965162"/>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100960</xdr:rowOff>
    </xdr:from>
    <xdr:ext cx="534377" cy="259045"/>
    <xdr:sp macro="" textlink="">
      <xdr:nvSpPr>
        <xdr:cNvPr id="130" name="テキスト ボックス 129"/>
        <xdr:cNvSpPr txBox="1"/>
      </xdr:nvSpPr>
      <xdr:spPr>
        <a:xfrm>
          <a:off x="2641111" y="100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15501</xdr:rowOff>
    </xdr:from>
    <xdr:to>
      <xdr:col>10</xdr:col>
      <xdr:colOff>114300</xdr:colOff>
      <xdr:row>58</xdr:row>
      <xdr:rowOff>21062</xdr:rowOff>
    </xdr:to>
    <xdr:cxnSp macro="">
      <xdr:nvCxnSpPr>
        <xdr:cNvPr id="131" name="直線コネクタ 130"/>
        <xdr:cNvCxnSpPr/>
      </xdr:nvCxnSpPr>
      <xdr:spPr>
        <a:xfrm>
          <a:off x="1130300" y="9959601"/>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101785</xdr:rowOff>
    </xdr:from>
    <xdr:ext cx="534377" cy="259045"/>
    <xdr:sp macro="" textlink="">
      <xdr:nvSpPr>
        <xdr:cNvPr id="133" name="テキスト ボックス 132"/>
        <xdr:cNvSpPr txBox="1"/>
      </xdr:nvSpPr>
      <xdr:spPr>
        <a:xfrm>
          <a:off x="1752111" y="100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103305</xdr:rowOff>
    </xdr:from>
    <xdr:ext cx="534377" cy="259045"/>
    <xdr:sp macro="" textlink="">
      <xdr:nvSpPr>
        <xdr:cNvPr id="135" name="テキスト ボックス 134"/>
        <xdr:cNvSpPr txBox="1"/>
      </xdr:nvSpPr>
      <xdr:spPr>
        <a:xfrm>
          <a:off x="863111" y="100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94215</xdr:rowOff>
    </xdr:from>
    <xdr:to>
      <xdr:col>24</xdr:col>
      <xdr:colOff>114300</xdr:colOff>
      <xdr:row>57</xdr:row>
      <xdr:rowOff>24365</xdr:rowOff>
    </xdr:to>
    <xdr:sp macro="" textlink="">
      <xdr:nvSpPr>
        <xdr:cNvPr id="141" name="楕円 140"/>
        <xdr:cNvSpPr/>
      </xdr:nvSpPr>
      <xdr:spPr>
        <a:xfrm>
          <a:off x="4584700" y="96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72642</xdr:rowOff>
    </xdr:from>
    <xdr:ext cx="599010" cy="259045"/>
    <xdr:sp macro="" textlink="">
      <xdr:nvSpPr>
        <xdr:cNvPr id="142" name="総務費該当値テキスト"/>
        <xdr:cNvSpPr txBox="1"/>
      </xdr:nvSpPr>
      <xdr:spPr>
        <a:xfrm>
          <a:off x="4686300" y="967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49144</xdr:rowOff>
    </xdr:from>
    <xdr:to>
      <xdr:col>20</xdr:col>
      <xdr:colOff>38100</xdr:colOff>
      <xdr:row>58</xdr:row>
      <xdr:rowOff>150744</xdr:rowOff>
    </xdr:to>
    <xdr:sp macro="" textlink="">
      <xdr:nvSpPr>
        <xdr:cNvPr id="143" name="楕円 142"/>
        <xdr:cNvSpPr/>
      </xdr:nvSpPr>
      <xdr:spPr>
        <a:xfrm>
          <a:off x="3746500" y="99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141871</xdr:rowOff>
    </xdr:from>
    <xdr:ext cx="534377" cy="259045"/>
    <xdr:sp macro="" textlink="">
      <xdr:nvSpPr>
        <xdr:cNvPr id="144" name="テキスト ボックス 143"/>
        <xdr:cNvSpPr txBox="1"/>
      </xdr:nvSpPr>
      <xdr:spPr>
        <a:xfrm>
          <a:off x="3530111" y="100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158635</xdr:rowOff>
    </xdr:from>
    <xdr:to>
      <xdr:col>15</xdr:col>
      <xdr:colOff>101600</xdr:colOff>
      <xdr:row>58</xdr:row>
      <xdr:rowOff>88785</xdr:rowOff>
    </xdr:to>
    <xdr:sp macro="" textlink="">
      <xdr:nvSpPr>
        <xdr:cNvPr id="145" name="楕円 144"/>
        <xdr:cNvSpPr/>
      </xdr:nvSpPr>
      <xdr:spPr>
        <a:xfrm>
          <a:off x="2857500" y="9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105312</xdr:rowOff>
    </xdr:from>
    <xdr:ext cx="534377" cy="259045"/>
    <xdr:sp macro="" textlink="">
      <xdr:nvSpPr>
        <xdr:cNvPr id="146" name="テキスト ボックス 145"/>
        <xdr:cNvSpPr txBox="1"/>
      </xdr:nvSpPr>
      <xdr:spPr>
        <a:xfrm>
          <a:off x="2641111" y="97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141712</xdr:rowOff>
    </xdr:from>
    <xdr:to>
      <xdr:col>10</xdr:col>
      <xdr:colOff>165100</xdr:colOff>
      <xdr:row>58</xdr:row>
      <xdr:rowOff>71862</xdr:rowOff>
    </xdr:to>
    <xdr:sp macro="" textlink="">
      <xdr:nvSpPr>
        <xdr:cNvPr id="147" name="楕円 146"/>
        <xdr:cNvSpPr/>
      </xdr:nvSpPr>
      <xdr:spPr>
        <a:xfrm>
          <a:off x="1968500" y="99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88389</xdr:rowOff>
    </xdr:from>
    <xdr:ext cx="599010" cy="259045"/>
    <xdr:sp macro="" textlink="">
      <xdr:nvSpPr>
        <xdr:cNvPr id="148" name="テキスト ボックス 147"/>
        <xdr:cNvSpPr txBox="1"/>
      </xdr:nvSpPr>
      <xdr:spPr>
        <a:xfrm>
          <a:off x="1719795" y="96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136151</xdr:rowOff>
    </xdr:from>
    <xdr:to>
      <xdr:col>6</xdr:col>
      <xdr:colOff>38100</xdr:colOff>
      <xdr:row>58</xdr:row>
      <xdr:rowOff>66301</xdr:rowOff>
    </xdr:to>
    <xdr:sp macro="" textlink="">
      <xdr:nvSpPr>
        <xdr:cNvPr id="149" name="楕円 148"/>
        <xdr:cNvSpPr/>
      </xdr:nvSpPr>
      <xdr:spPr>
        <a:xfrm>
          <a:off x="1079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82828</xdr:rowOff>
    </xdr:from>
    <xdr:ext cx="599010" cy="259045"/>
    <xdr:sp macro="" textlink="">
      <xdr:nvSpPr>
        <xdr:cNvPr id="150" name="テキスト ボックス 149"/>
        <xdr:cNvSpPr txBox="1"/>
      </xdr:nvSpPr>
      <xdr:spPr>
        <a:xfrm>
          <a:off x="830795" y="968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144295</xdr:rowOff>
    </xdr:from>
    <xdr:to>
      <xdr:col>24</xdr:col>
      <xdr:colOff>63500</xdr:colOff>
      <xdr:row>76</xdr:row>
      <xdr:rowOff>144394</xdr:rowOff>
    </xdr:to>
    <xdr:cxnSp macro="">
      <xdr:nvCxnSpPr>
        <xdr:cNvPr id="180" name="直線コネクタ 179"/>
        <xdr:cNvCxnSpPr/>
      </xdr:nvCxnSpPr>
      <xdr:spPr>
        <a:xfrm>
          <a:off x="3797300" y="13174495"/>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144295</xdr:rowOff>
    </xdr:from>
    <xdr:to>
      <xdr:col>19</xdr:col>
      <xdr:colOff>177800</xdr:colOff>
      <xdr:row>77</xdr:row>
      <xdr:rowOff>89560</xdr:rowOff>
    </xdr:to>
    <xdr:cxnSp macro="">
      <xdr:nvCxnSpPr>
        <xdr:cNvPr id="183" name="直線コネクタ 182"/>
        <xdr:cNvCxnSpPr/>
      </xdr:nvCxnSpPr>
      <xdr:spPr>
        <a:xfrm flipV="1">
          <a:off x="2908300" y="13174495"/>
          <a:ext cx="889000" cy="1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89560</xdr:rowOff>
    </xdr:from>
    <xdr:to>
      <xdr:col>15</xdr:col>
      <xdr:colOff>50800</xdr:colOff>
      <xdr:row>77</xdr:row>
      <xdr:rowOff>101791</xdr:rowOff>
    </xdr:to>
    <xdr:cxnSp macro="">
      <xdr:nvCxnSpPr>
        <xdr:cNvPr id="186" name="直線コネクタ 185"/>
        <xdr:cNvCxnSpPr/>
      </xdr:nvCxnSpPr>
      <xdr:spPr>
        <a:xfrm flipV="1">
          <a:off x="2019300" y="13291210"/>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76164</xdr:rowOff>
    </xdr:from>
    <xdr:to>
      <xdr:col>10</xdr:col>
      <xdr:colOff>114300</xdr:colOff>
      <xdr:row>77</xdr:row>
      <xdr:rowOff>101791</xdr:rowOff>
    </xdr:to>
    <xdr:cxnSp macro="">
      <xdr:nvCxnSpPr>
        <xdr:cNvPr id="189" name="直線コネクタ 188"/>
        <xdr:cNvCxnSpPr/>
      </xdr:nvCxnSpPr>
      <xdr:spPr>
        <a:xfrm>
          <a:off x="1130300" y="13277814"/>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93594</xdr:rowOff>
    </xdr:from>
    <xdr:to>
      <xdr:col>24</xdr:col>
      <xdr:colOff>114300</xdr:colOff>
      <xdr:row>77</xdr:row>
      <xdr:rowOff>23744</xdr:rowOff>
    </xdr:to>
    <xdr:sp macro="" textlink="">
      <xdr:nvSpPr>
        <xdr:cNvPr id="199" name="楕円 198"/>
        <xdr:cNvSpPr/>
      </xdr:nvSpPr>
      <xdr:spPr>
        <a:xfrm>
          <a:off x="4584700" y="131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72021</xdr:rowOff>
    </xdr:from>
    <xdr:ext cx="599010" cy="259045"/>
    <xdr:sp macro="" textlink="">
      <xdr:nvSpPr>
        <xdr:cNvPr id="200" name="民生費該当値テキスト"/>
        <xdr:cNvSpPr txBox="1"/>
      </xdr:nvSpPr>
      <xdr:spPr>
        <a:xfrm>
          <a:off x="4686300" y="1310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93495</xdr:rowOff>
    </xdr:from>
    <xdr:to>
      <xdr:col>20</xdr:col>
      <xdr:colOff>38100</xdr:colOff>
      <xdr:row>77</xdr:row>
      <xdr:rowOff>23645</xdr:rowOff>
    </xdr:to>
    <xdr:sp macro="" textlink="">
      <xdr:nvSpPr>
        <xdr:cNvPr id="201" name="楕円 200"/>
        <xdr:cNvSpPr/>
      </xdr:nvSpPr>
      <xdr:spPr>
        <a:xfrm>
          <a:off x="3746500" y="131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14772</xdr:rowOff>
    </xdr:from>
    <xdr:ext cx="599010" cy="259045"/>
    <xdr:sp macro="" textlink="">
      <xdr:nvSpPr>
        <xdr:cNvPr id="202" name="テキスト ボックス 201"/>
        <xdr:cNvSpPr txBox="1"/>
      </xdr:nvSpPr>
      <xdr:spPr>
        <a:xfrm>
          <a:off x="3497795" y="1321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38760</xdr:rowOff>
    </xdr:from>
    <xdr:to>
      <xdr:col>15</xdr:col>
      <xdr:colOff>101600</xdr:colOff>
      <xdr:row>77</xdr:row>
      <xdr:rowOff>140360</xdr:rowOff>
    </xdr:to>
    <xdr:sp macro="" textlink="">
      <xdr:nvSpPr>
        <xdr:cNvPr id="203" name="楕円 202"/>
        <xdr:cNvSpPr/>
      </xdr:nvSpPr>
      <xdr:spPr>
        <a:xfrm>
          <a:off x="2857500" y="132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131487</xdr:rowOff>
    </xdr:from>
    <xdr:ext cx="599010" cy="259045"/>
    <xdr:sp macro="" textlink="">
      <xdr:nvSpPr>
        <xdr:cNvPr id="204" name="テキスト ボックス 203"/>
        <xdr:cNvSpPr txBox="1"/>
      </xdr:nvSpPr>
      <xdr:spPr>
        <a:xfrm>
          <a:off x="2608795" y="133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50991</xdr:rowOff>
    </xdr:from>
    <xdr:to>
      <xdr:col>10</xdr:col>
      <xdr:colOff>165100</xdr:colOff>
      <xdr:row>77</xdr:row>
      <xdr:rowOff>152591</xdr:rowOff>
    </xdr:to>
    <xdr:sp macro="" textlink="">
      <xdr:nvSpPr>
        <xdr:cNvPr id="205" name="楕円 204"/>
        <xdr:cNvSpPr/>
      </xdr:nvSpPr>
      <xdr:spPr>
        <a:xfrm>
          <a:off x="1968500" y="132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143718</xdr:rowOff>
    </xdr:from>
    <xdr:ext cx="599010" cy="259045"/>
    <xdr:sp macro="" textlink="">
      <xdr:nvSpPr>
        <xdr:cNvPr id="206" name="テキスト ボックス 205"/>
        <xdr:cNvSpPr txBox="1"/>
      </xdr:nvSpPr>
      <xdr:spPr>
        <a:xfrm>
          <a:off x="1719795" y="133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25364</xdr:rowOff>
    </xdr:from>
    <xdr:to>
      <xdr:col>6</xdr:col>
      <xdr:colOff>38100</xdr:colOff>
      <xdr:row>77</xdr:row>
      <xdr:rowOff>126964</xdr:rowOff>
    </xdr:to>
    <xdr:sp macro="" textlink="">
      <xdr:nvSpPr>
        <xdr:cNvPr id="207" name="楕円 206"/>
        <xdr:cNvSpPr/>
      </xdr:nvSpPr>
      <xdr:spPr>
        <a:xfrm>
          <a:off x="1079500" y="132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118091</xdr:rowOff>
    </xdr:from>
    <xdr:ext cx="599010" cy="259045"/>
    <xdr:sp macro="" textlink="">
      <xdr:nvSpPr>
        <xdr:cNvPr id="208" name="テキスト ボックス 207"/>
        <xdr:cNvSpPr txBox="1"/>
      </xdr:nvSpPr>
      <xdr:spPr>
        <a:xfrm>
          <a:off x="830795" y="1331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155831</xdr:rowOff>
    </xdr:from>
    <xdr:to>
      <xdr:col>24</xdr:col>
      <xdr:colOff>63500</xdr:colOff>
      <xdr:row>97</xdr:row>
      <xdr:rowOff>143143</xdr:rowOff>
    </xdr:to>
    <xdr:cxnSp macro="">
      <xdr:nvCxnSpPr>
        <xdr:cNvPr id="242" name="直線コネクタ 241"/>
        <xdr:cNvCxnSpPr/>
      </xdr:nvCxnSpPr>
      <xdr:spPr>
        <a:xfrm flipV="1">
          <a:off x="3797300" y="16443581"/>
          <a:ext cx="838200" cy="3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143143</xdr:rowOff>
    </xdr:from>
    <xdr:to>
      <xdr:col>19</xdr:col>
      <xdr:colOff>177800</xdr:colOff>
      <xdr:row>98</xdr:row>
      <xdr:rowOff>135542</xdr:rowOff>
    </xdr:to>
    <xdr:cxnSp macro="">
      <xdr:nvCxnSpPr>
        <xdr:cNvPr id="245" name="直線コネクタ 244"/>
        <xdr:cNvCxnSpPr/>
      </xdr:nvCxnSpPr>
      <xdr:spPr>
        <a:xfrm flipV="1">
          <a:off x="2908300" y="16773793"/>
          <a:ext cx="889000" cy="16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7" name="テキスト ボックス 246"/>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135542</xdr:rowOff>
    </xdr:from>
    <xdr:to>
      <xdr:col>15</xdr:col>
      <xdr:colOff>50800</xdr:colOff>
      <xdr:row>98</xdr:row>
      <xdr:rowOff>144028</xdr:rowOff>
    </xdr:to>
    <xdr:cxnSp macro="">
      <xdr:nvCxnSpPr>
        <xdr:cNvPr id="248" name="直線コネクタ 247"/>
        <xdr:cNvCxnSpPr/>
      </xdr:nvCxnSpPr>
      <xdr:spPr>
        <a:xfrm flipV="1">
          <a:off x="2019300" y="16937642"/>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50" name="テキスト ボックス 249"/>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144028</xdr:rowOff>
    </xdr:from>
    <xdr:to>
      <xdr:col>10</xdr:col>
      <xdr:colOff>114300</xdr:colOff>
      <xdr:row>98</xdr:row>
      <xdr:rowOff>149330</xdr:rowOff>
    </xdr:to>
    <xdr:cxnSp macro="">
      <xdr:nvCxnSpPr>
        <xdr:cNvPr id="251" name="直線コネクタ 250"/>
        <xdr:cNvCxnSpPr/>
      </xdr:nvCxnSpPr>
      <xdr:spPr>
        <a:xfrm flipV="1">
          <a:off x="1130300" y="16946128"/>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3" name="テキスト ボックス 252"/>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5" name="テキスト ボックス 254"/>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105031</xdr:rowOff>
    </xdr:from>
    <xdr:to>
      <xdr:col>24</xdr:col>
      <xdr:colOff>114300</xdr:colOff>
      <xdr:row>96</xdr:row>
      <xdr:rowOff>35181</xdr:rowOff>
    </xdr:to>
    <xdr:sp macro="" textlink="">
      <xdr:nvSpPr>
        <xdr:cNvPr id="261" name="楕円 260"/>
        <xdr:cNvSpPr/>
      </xdr:nvSpPr>
      <xdr:spPr>
        <a:xfrm>
          <a:off x="4584700" y="163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127908</xdr:rowOff>
    </xdr:from>
    <xdr:ext cx="534377" cy="259045"/>
    <xdr:sp macro="" textlink="">
      <xdr:nvSpPr>
        <xdr:cNvPr id="262" name="衛生費該当値テキスト"/>
        <xdr:cNvSpPr txBox="1"/>
      </xdr:nvSpPr>
      <xdr:spPr>
        <a:xfrm>
          <a:off x="4686300" y="162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92343</xdr:rowOff>
    </xdr:from>
    <xdr:to>
      <xdr:col>20</xdr:col>
      <xdr:colOff>38100</xdr:colOff>
      <xdr:row>98</xdr:row>
      <xdr:rowOff>22493</xdr:rowOff>
    </xdr:to>
    <xdr:sp macro="" textlink="">
      <xdr:nvSpPr>
        <xdr:cNvPr id="263" name="楕円 262"/>
        <xdr:cNvSpPr/>
      </xdr:nvSpPr>
      <xdr:spPr>
        <a:xfrm>
          <a:off x="3746500" y="167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13620</xdr:rowOff>
    </xdr:from>
    <xdr:ext cx="534377" cy="259045"/>
    <xdr:sp macro="" textlink="">
      <xdr:nvSpPr>
        <xdr:cNvPr id="264" name="テキスト ボックス 263"/>
        <xdr:cNvSpPr txBox="1"/>
      </xdr:nvSpPr>
      <xdr:spPr>
        <a:xfrm>
          <a:off x="3530111" y="168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84742</xdr:rowOff>
    </xdr:from>
    <xdr:to>
      <xdr:col>15</xdr:col>
      <xdr:colOff>101600</xdr:colOff>
      <xdr:row>99</xdr:row>
      <xdr:rowOff>14892</xdr:rowOff>
    </xdr:to>
    <xdr:sp macro="" textlink="">
      <xdr:nvSpPr>
        <xdr:cNvPr id="265" name="楕円 264"/>
        <xdr:cNvSpPr/>
      </xdr:nvSpPr>
      <xdr:spPr>
        <a:xfrm>
          <a:off x="2857500" y="168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6019</xdr:rowOff>
    </xdr:from>
    <xdr:ext cx="534377" cy="259045"/>
    <xdr:sp macro="" textlink="">
      <xdr:nvSpPr>
        <xdr:cNvPr id="266" name="テキスト ボックス 265"/>
        <xdr:cNvSpPr txBox="1"/>
      </xdr:nvSpPr>
      <xdr:spPr>
        <a:xfrm>
          <a:off x="2641111" y="16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93228</xdr:rowOff>
    </xdr:from>
    <xdr:to>
      <xdr:col>10</xdr:col>
      <xdr:colOff>165100</xdr:colOff>
      <xdr:row>99</xdr:row>
      <xdr:rowOff>23378</xdr:rowOff>
    </xdr:to>
    <xdr:sp macro="" textlink="">
      <xdr:nvSpPr>
        <xdr:cNvPr id="267" name="楕円 266"/>
        <xdr:cNvSpPr/>
      </xdr:nvSpPr>
      <xdr:spPr>
        <a:xfrm>
          <a:off x="1968500" y="168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14505</xdr:rowOff>
    </xdr:from>
    <xdr:ext cx="534377" cy="259045"/>
    <xdr:sp macro="" textlink="">
      <xdr:nvSpPr>
        <xdr:cNvPr id="268" name="テキスト ボックス 267"/>
        <xdr:cNvSpPr txBox="1"/>
      </xdr:nvSpPr>
      <xdr:spPr>
        <a:xfrm>
          <a:off x="1752111" y="169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98530</xdr:rowOff>
    </xdr:from>
    <xdr:to>
      <xdr:col>6</xdr:col>
      <xdr:colOff>38100</xdr:colOff>
      <xdr:row>99</xdr:row>
      <xdr:rowOff>28680</xdr:rowOff>
    </xdr:to>
    <xdr:sp macro="" textlink="">
      <xdr:nvSpPr>
        <xdr:cNvPr id="269" name="楕円 268"/>
        <xdr:cNvSpPr/>
      </xdr:nvSpPr>
      <xdr:spPr>
        <a:xfrm>
          <a:off x="1079500" y="169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19807</xdr:rowOff>
    </xdr:from>
    <xdr:ext cx="534377" cy="259045"/>
    <xdr:sp macro="" textlink="">
      <xdr:nvSpPr>
        <xdr:cNvPr id="270" name="テキスト ボックス 269"/>
        <xdr:cNvSpPr txBox="1"/>
      </xdr:nvSpPr>
      <xdr:spPr>
        <a:xfrm>
          <a:off x="863111" y="169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1" name="直線コネクタ 30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4" name="直線コネクタ 30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7" name="直線コネクタ 306"/>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10" name="直線コネクタ 309"/>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20" name="楕円 31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2" name="楕円 32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3" name="テキスト ボックス 32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4" name="楕円 32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5" name="テキスト ボックス 32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6" name="楕円 325"/>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7" name="テキスト ボックス 326"/>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8" name="楕円 327"/>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9" name="テキスト ボックス 328"/>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101050</xdr:rowOff>
    </xdr:from>
    <xdr:to>
      <xdr:col>55</xdr:col>
      <xdr:colOff>0</xdr:colOff>
      <xdr:row>56</xdr:row>
      <xdr:rowOff>65895</xdr:rowOff>
    </xdr:to>
    <xdr:cxnSp macro="">
      <xdr:nvCxnSpPr>
        <xdr:cNvPr id="360" name="直線コネクタ 359"/>
        <xdr:cNvCxnSpPr/>
      </xdr:nvCxnSpPr>
      <xdr:spPr>
        <a:xfrm flipV="1">
          <a:off x="9639300" y="9530800"/>
          <a:ext cx="838200" cy="1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1"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65895</xdr:rowOff>
    </xdr:from>
    <xdr:to>
      <xdr:col>50</xdr:col>
      <xdr:colOff>114300</xdr:colOff>
      <xdr:row>56</xdr:row>
      <xdr:rowOff>96135</xdr:rowOff>
    </xdr:to>
    <xdr:cxnSp macro="">
      <xdr:nvCxnSpPr>
        <xdr:cNvPr id="363" name="直線コネクタ 362"/>
        <xdr:cNvCxnSpPr/>
      </xdr:nvCxnSpPr>
      <xdr:spPr>
        <a:xfrm flipV="1">
          <a:off x="8750300" y="9667095"/>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75186</xdr:rowOff>
    </xdr:from>
    <xdr:to>
      <xdr:col>45</xdr:col>
      <xdr:colOff>177800</xdr:colOff>
      <xdr:row>56</xdr:row>
      <xdr:rowOff>96135</xdr:rowOff>
    </xdr:to>
    <xdr:cxnSp macro="">
      <xdr:nvCxnSpPr>
        <xdr:cNvPr id="366" name="直線コネクタ 365"/>
        <xdr:cNvCxnSpPr/>
      </xdr:nvCxnSpPr>
      <xdr:spPr>
        <a:xfrm>
          <a:off x="7861300" y="9676386"/>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61209</xdr:rowOff>
    </xdr:from>
    <xdr:to>
      <xdr:col>41</xdr:col>
      <xdr:colOff>50800</xdr:colOff>
      <xdr:row>56</xdr:row>
      <xdr:rowOff>75186</xdr:rowOff>
    </xdr:to>
    <xdr:cxnSp macro="">
      <xdr:nvCxnSpPr>
        <xdr:cNvPr id="369" name="直線コネクタ 368"/>
        <xdr:cNvCxnSpPr/>
      </xdr:nvCxnSpPr>
      <xdr:spPr>
        <a:xfrm>
          <a:off x="6972300" y="9662409"/>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3" name="テキスト ボックス 372"/>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50250</xdr:rowOff>
    </xdr:from>
    <xdr:to>
      <xdr:col>55</xdr:col>
      <xdr:colOff>50800</xdr:colOff>
      <xdr:row>55</xdr:row>
      <xdr:rowOff>151850</xdr:rowOff>
    </xdr:to>
    <xdr:sp macro="" textlink="">
      <xdr:nvSpPr>
        <xdr:cNvPr id="379" name="楕円 378"/>
        <xdr:cNvSpPr/>
      </xdr:nvSpPr>
      <xdr:spPr>
        <a:xfrm>
          <a:off x="10426700" y="94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73127</xdr:rowOff>
    </xdr:from>
    <xdr:ext cx="534377" cy="259045"/>
    <xdr:sp macro="" textlink="">
      <xdr:nvSpPr>
        <xdr:cNvPr id="380" name="農林水産業費該当値テキスト"/>
        <xdr:cNvSpPr txBox="1"/>
      </xdr:nvSpPr>
      <xdr:spPr>
        <a:xfrm>
          <a:off x="10528300" y="9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15095</xdr:rowOff>
    </xdr:from>
    <xdr:to>
      <xdr:col>50</xdr:col>
      <xdr:colOff>165100</xdr:colOff>
      <xdr:row>56</xdr:row>
      <xdr:rowOff>116695</xdr:rowOff>
    </xdr:to>
    <xdr:sp macro="" textlink="">
      <xdr:nvSpPr>
        <xdr:cNvPr id="381" name="楕円 380"/>
        <xdr:cNvSpPr/>
      </xdr:nvSpPr>
      <xdr:spPr>
        <a:xfrm>
          <a:off x="9588500" y="9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107822</xdr:rowOff>
    </xdr:from>
    <xdr:ext cx="534377" cy="259045"/>
    <xdr:sp macro="" textlink="">
      <xdr:nvSpPr>
        <xdr:cNvPr id="382" name="テキスト ボックス 381"/>
        <xdr:cNvSpPr txBox="1"/>
      </xdr:nvSpPr>
      <xdr:spPr>
        <a:xfrm>
          <a:off x="9372111" y="97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45335</xdr:rowOff>
    </xdr:from>
    <xdr:to>
      <xdr:col>46</xdr:col>
      <xdr:colOff>38100</xdr:colOff>
      <xdr:row>56</xdr:row>
      <xdr:rowOff>146935</xdr:rowOff>
    </xdr:to>
    <xdr:sp macro="" textlink="">
      <xdr:nvSpPr>
        <xdr:cNvPr id="383" name="楕円 382"/>
        <xdr:cNvSpPr/>
      </xdr:nvSpPr>
      <xdr:spPr>
        <a:xfrm>
          <a:off x="8699500" y="96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138062</xdr:rowOff>
    </xdr:from>
    <xdr:ext cx="534377" cy="259045"/>
    <xdr:sp macro="" textlink="">
      <xdr:nvSpPr>
        <xdr:cNvPr id="384" name="テキスト ボックス 383"/>
        <xdr:cNvSpPr txBox="1"/>
      </xdr:nvSpPr>
      <xdr:spPr>
        <a:xfrm>
          <a:off x="8483111" y="97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24386</xdr:rowOff>
    </xdr:from>
    <xdr:to>
      <xdr:col>41</xdr:col>
      <xdr:colOff>101600</xdr:colOff>
      <xdr:row>56</xdr:row>
      <xdr:rowOff>125986</xdr:rowOff>
    </xdr:to>
    <xdr:sp macro="" textlink="">
      <xdr:nvSpPr>
        <xdr:cNvPr id="385" name="楕円 384"/>
        <xdr:cNvSpPr/>
      </xdr:nvSpPr>
      <xdr:spPr>
        <a:xfrm>
          <a:off x="7810500" y="96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117113</xdr:rowOff>
    </xdr:from>
    <xdr:ext cx="534377" cy="259045"/>
    <xdr:sp macro="" textlink="">
      <xdr:nvSpPr>
        <xdr:cNvPr id="386" name="テキスト ボックス 385"/>
        <xdr:cNvSpPr txBox="1"/>
      </xdr:nvSpPr>
      <xdr:spPr>
        <a:xfrm>
          <a:off x="7594111" y="97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10409</xdr:rowOff>
    </xdr:from>
    <xdr:to>
      <xdr:col>36</xdr:col>
      <xdr:colOff>165100</xdr:colOff>
      <xdr:row>56</xdr:row>
      <xdr:rowOff>112009</xdr:rowOff>
    </xdr:to>
    <xdr:sp macro="" textlink="">
      <xdr:nvSpPr>
        <xdr:cNvPr id="387" name="楕円 386"/>
        <xdr:cNvSpPr/>
      </xdr:nvSpPr>
      <xdr:spPr>
        <a:xfrm>
          <a:off x="6921500" y="96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128536</xdr:rowOff>
    </xdr:from>
    <xdr:ext cx="534377" cy="259045"/>
    <xdr:sp macro="" textlink="">
      <xdr:nvSpPr>
        <xdr:cNvPr id="388" name="テキスト ボックス 387"/>
        <xdr:cNvSpPr txBox="1"/>
      </xdr:nvSpPr>
      <xdr:spPr>
        <a:xfrm>
          <a:off x="6705111" y="93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44889</xdr:rowOff>
    </xdr:from>
    <xdr:to>
      <xdr:col>55</xdr:col>
      <xdr:colOff>0</xdr:colOff>
      <xdr:row>78</xdr:row>
      <xdr:rowOff>156674</xdr:rowOff>
    </xdr:to>
    <xdr:cxnSp macro="">
      <xdr:nvCxnSpPr>
        <xdr:cNvPr id="417" name="直線コネクタ 416"/>
        <xdr:cNvCxnSpPr/>
      </xdr:nvCxnSpPr>
      <xdr:spPr>
        <a:xfrm flipV="1">
          <a:off x="9639300" y="13417989"/>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147662</xdr:rowOff>
    </xdr:from>
    <xdr:to>
      <xdr:col>50</xdr:col>
      <xdr:colOff>114300</xdr:colOff>
      <xdr:row>78</xdr:row>
      <xdr:rowOff>156674</xdr:rowOff>
    </xdr:to>
    <xdr:cxnSp macro="">
      <xdr:nvCxnSpPr>
        <xdr:cNvPr id="420" name="直線コネクタ 419"/>
        <xdr:cNvCxnSpPr/>
      </xdr:nvCxnSpPr>
      <xdr:spPr>
        <a:xfrm>
          <a:off x="8750300" y="13520762"/>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147662</xdr:rowOff>
    </xdr:from>
    <xdr:to>
      <xdr:col>45</xdr:col>
      <xdr:colOff>177800</xdr:colOff>
      <xdr:row>78</xdr:row>
      <xdr:rowOff>160731</xdr:rowOff>
    </xdr:to>
    <xdr:cxnSp macro="">
      <xdr:nvCxnSpPr>
        <xdr:cNvPr id="423" name="直線コネクタ 422"/>
        <xdr:cNvCxnSpPr/>
      </xdr:nvCxnSpPr>
      <xdr:spPr>
        <a:xfrm flipV="1">
          <a:off x="7861300" y="13520762"/>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159913</xdr:rowOff>
    </xdr:from>
    <xdr:to>
      <xdr:col>41</xdr:col>
      <xdr:colOff>50800</xdr:colOff>
      <xdr:row>78</xdr:row>
      <xdr:rowOff>160731</xdr:rowOff>
    </xdr:to>
    <xdr:cxnSp macro="">
      <xdr:nvCxnSpPr>
        <xdr:cNvPr id="426" name="直線コネクタ 425"/>
        <xdr:cNvCxnSpPr/>
      </xdr:nvCxnSpPr>
      <xdr:spPr>
        <a:xfrm>
          <a:off x="6972300" y="13533013"/>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165539</xdr:rowOff>
    </xdr:from>
    <xdr:to>
      <xdr:col>55</xdr:col>
      <xdr:colOff>50800</xdr:colOff>
      <xdr:row>78</xdr:row>
      <xdr:rowOff>95689</xdr:rowOff>
    </xdr:to>
    <xdr:sp macro="" textlink="">
      <xdr:nvSpPr>
        <xdr:cNvPr id="436" name="楕円 435"/>
        <xdr:cNvSpPr/>
      </xdr:nvSpPr>
      <xdr:spPr>
        <a:xfrm>
          <a:off x="10426700" y="13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80466</xdr:rowOff>
    </xdr:from>
    <xdr:ext cx="469744" cy="259045"/>
    <xdr:sp macro="" textlink="">
      <xdr:nvSpPr>
        <xdr:cNvPr id="437" name="商工費該当値テキスト"/>
        <xdr:cNvSpPr txBox="1"/>
      </xdr:nvSpPr>
      <xdr:spPr>
        <a:xfrm>
          <a:off x="10528300" y="132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105874</xdr:rowOff>
    </xdr:from>
    <xdr:to>
      <xdr:col>50</xdr:col>
      <xdr:colOff>165100</xdr:colOff>
      <xdr:row>79</xdr:row>
      <xdr:rowOff>36024</xdr:rowOff>
    </xdr:to>
    <xdr:sp macro="" textlink="">
      <xdr:nvSpPr>
        <xdr:cNvPr id="438" name="楕円 437"/>
        <xdr:cNvSpPr/>
      </xdr:nvSpPr>
      <xdr:spPr>
        <a:xfrm>
          <a:off x="9588500" y="13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27151</xdr:rowOff>
    </xdr:from>
    <xdr:ext cx="469744" cy="259045"/>
    <xdr:sp macro="" textlink="">
      <xdr:nvSpPr>
        <xdr:cNvPr id="439" name="テキスト ボックス 438"/>
        <xdr:cNvSpPr txBox="1"/>
      </xdr:nvSpPr>
      <xdr:spPr>
        <a:xfrm>
          <a:off x="9404428" y="1357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96862</xdr:rowOff>
    </xdr:from>
    <xdr:to>
      <xdr:col>46</xdr:col>
      <xdr:colOff>38100</xdr:colOff>
      <xdr:row>79</xdr:row>
      <xdr:rowOff>27012</xdr:rowOff>
    </xdr:to>
    <xdr:sp macro="" textlink="">
      <xdr:nvSpPr>
        <xdr:cNvPr id="440" name="楕円 439"/>
        <xdr:cNvSpPr/>
      </xdr:nvSpPr>
      <xdr:spPr>
        <a:xfrm>
          <a:off x="8699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18139</xdr:rowOff>
    </xdr:from>
    <xdr:ext cx="469744" cy="259045"/>
    <xdr:sp macro="" textlink="">
      <xdr:nvSpPr>
        <xdr:cNvPr id="441" name="テキスト ボックス 440"/>
        <xdr:cNvSpPr txBox="1"/>
      </xdr:nvSpPr>
      <xdr:spPr>
        <a:xfrm>
          <a:off x="8515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109931</xdr:rowOff>
    </xdr:from>
    <xdr:to>
      <xdr:col>41</xdr:col>
      <xdr:colOff>101600</xdr:colOff>
      <xdr:row>79</xdr:row>
      <xdr:rowOff>40081</xdr:rowOff>
    </xdr:to>
    <xdr:sp macro="" textlink="">
      <xdr:nvSpPr>
        <xdr:cNvPr id="442" name="楕円 441"/>
        <xdr:cNvSpPr/>
      </xdr:nvSpPr>
      <xdr:spPr>
        <a:xfrm>
          <a:off x="7810500" y="13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31208</xdr:rowOff>
    </xdr:from>
    <xdr:ext cx="469744" cy="259045"/>
    <xdr:sp macro="" textlink="">
      <xdr:nvSpPr>
        <xdr:cNvPr id="443" name="テキスト ボックス 442"/>
        <xdr:cNvSpPr txBox="1"/>
      </xdr:nvSpPr>
      <xdr:spPr>
        <a:xfrm>
          <a:off x="7626428" y="1357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109113</xdr:rowOff>
    </xdr:from>
    <xdr:to>
      <xdr:col>36</xdr:col>
      <xdr:colOff>165100</xdr:colOff>
      <xdr:row>79</xdr:row>
      <xdr:rowOff>39263</xdr:rowOff>
    </xdr:to>
    <xdr:sp macro="" textlink="">
      <xdr:nvSpPr>
        <xdr:cNvPr id="444" name="楕円 443"/>
        <xdr:cNvSpPr/>
      </xdr:nvSpPr>
      <xdr:spPr>
        <a:xfrm>
          <a:off x="6921500" y="13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30390</xdr:rowOff>
    </xdr:from>
    <xdr:ext cx="469744" cy="259045"/>
    <xdr:sp macro="" textlink="">
      <xdr:nvSpPr>
        <xdr:cNvPr id="445" name="テキスト ボックス 444"/>
        <xdr:cNvSpPr txBox="1"/>
      </xdr:nvSpPr>
      <xdr:spPr>
        <a:xfrm>
          <a:off x="6737428" y="1357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904</xdr:rowOff>
    </xdr:from>
    <xdr:to>
      <xdr:col>55</xdr:col>
      <xdr:colOff>0</xdr:colOff>
      <xdr:row>99</xdr:row>
      <xdr:rowOff>7058</xdr:rowOff>
    </xdr:to>
    <xdr:cxnSp macro="">
      <xdr:nvCxnSpPr>
        <xdr:cNvPr id="474" name="直線コネクタ 473"/>
        <xdr:cNvCxnSpPr/>
      </xdr:nvCxnSpPr>
      <xdr:spPr>
        <a:xfrm flipV="1">
          <a:off x="9639300" y="16974454"/>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6852</xdr:rowOff>
    </xdr:from>
    <xdr:to>
      <xdr:col>50</xdr:col>
      <xdr:colOff>114300</xdr:colOff>
      <xdr:row>99</xdr:row>
      <xdr:rowOff>7058</xdr:rowOff>
    </xdr:to>
    <xdr:cxnSp macro="">
      <xdr:nvCxnSpPr>
        <xdr:cNvPr id="477" name="直線コネクタ 476"/>
        <xdr:cNvCxnSpPr/>
      </xdr:nvCxnSpPr>
      <xdr:spPr>
        <a:xfrm>
          <a:off x="8750300" y="1698040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6852</xdr:rowOff>
    </xdr:from>
    <xdr:to>
      <xdr:col>45</xdr:col>
      <xdr:colOff>177800</xdr:colOff>
      <xdr:row>99</xdr:row>
      <xdr:rowOff>10714</xdr:rowOff>
    </xdr:to>
    <xdr:cxnSp macro="">
      <xdr:nvCxnSpPr>
        <xdr:cNvPr id="480" name="直線コネクタ 479"/>
        <xdr:cNvCxnSpPr/>
      </xdr:nvCxnSpPr>
      <xdr:spPr>
        <a:xfrm flipV="1">
          <a:off x="7861300" y="16980402"/>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2" name="テキスト ボックス 481"/>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10148</xdr:rowOff>
    </xdr:from>
    <xdr:to>
      <xdr:col>41</xdr:col>
      <xdr:colOff>50800</xdr:colOff>
      <xdr:row>99</xdr:row>
      <xdr:rowOff>10714</xdr:rowOff>
    </xdr:to>
    <xdr:cxnSp macro="">
      <xdr:nvCxnSpPr>
        <xdr:cNvPr id="483" name="直線コネクタ 482"/>
        <xdr:cNvCxnSpPr/>
      </xdr:nvCxnSpPr>
      <xdr:spPr>
        <a:xfrm>
          <a:off x="6972300" y="16983698"/>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5" name="テキスト ボックス 484"/>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121554</xdr:rowOff>
    </xdr:from>
    <xdr:to>
      <xdr:col>55</xdr:col>
      <xdr:colOff>50800</xdr:colOff>
      <xdr:row>99</xdr:row>
      <xdr:rowOff>51704</xdr:rowOff>
    </xdr:to>
    <xdr:sp macro="" textlink="">
      <xdr:nvSpPr>
        <xdr:cNvPr id="493" name="楕円 492"/>
        <xdr:cNvSpPr/>
      </xdr:nvSpPr>
      <xdr:spPr>
        <a:xfrm>
          <a:off x="10426700" y="169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74272</xdr:rowOff>
    </xdr:from>
    <xdr:ext cx="534377" cy="259045"/>
    <xdr:sp macro="" textlink="">
      <xdr:nvSpPr>
        <xdr:cNvPr id="494" name="土木費該当値テキスト"/>
        <xdr:cNvSpPr txBox="1"/>
      </xdr:nvSpPr>
      <xdr:spPr>
        <a:xfrm>
          <a:off x="10528300" y="16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127708</xdr:rowOff>
    </xdr:from>
    <xdr:to>
      <xdr:col>50</xdr:col>
      <xdr:colOff>165100</xdr:colOff>
      <xdr:row>99</xdr:row>
      <xdr:rowOff>57858</xdr:rowOff>
    </xdr:to>
    <xdr:sp macro="" textlink="">
      <xdr:nvSpPr>
        <xdr:cNvPr id="495" name="楕円 494"/>
        <xdr:cNvSpPr/>
      </xdr:nvSpPr>
      <xdr:spPr>
        <a:xfrm>
          <a:off x="9588500" y="169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48985</xdr:rowOff>
    </xdr:from>
    <xdr:ext cx="534377" cy="259045"/>
    <xdr:sp macro="" textlink="">
      <xdr:nvSpPr>
        <xdr:cNvPr id="496" name="テキスト ボックス 495"/>
        <xdr:cNvSpPr txBox="1"/>
      </xdr:nvSpPr>
      <xdr:spPr>
        <a:xfrm>
          <a:off x="9372111" y="170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127502</xdr:rowOff>
    </xdr:from>
    <xdr:to>
      <xdr:col>46</xdr:col>
      <xdr:colOff>38100</xdr:colOff>
      <xdr:row>99</xdr:row>
      <xdr:rowOff>57652</xdr:rowOff>
    </xdr:to>
    <xdr:sp macro="" textlink="">
      <xdr:nvSpPr>
        <xdr:cNvPr id="497" name="楕円 496"/>
        <xdr:cNvSpPr/>
      </xdr:nvSpPr>
      <xdr:spPr>
        <a:xfrm>
          <a:off x="8699500" y="16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48779</xdr:rowOff>
    </xdr:from>
    <xdr:ext cx="534377" cy="259045"/>
    <xdr:sp macro="" textlink="">
      <xdr:nvSpPr>
        <xdr:cNvPr id="498" name="テキスト ボックス 497"/>
        <xdr:cNvSpPr txBox="1"/>
      </xdr:nvSpPr>
      <xdr:spPr>
        <a:xfrm>
          <a:off x="8483111" y="170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131364</xdr:rowOff>
    </xdr:from>
    <xdr:to>
      <xdr:col>41</xdr:col>
      <xdr:colOff>101600</xdr:colOff>
      <xdr:row>99</xdr:row>
      <xdr:rowOff>61514</xdr:rowOff>
    </xdr:to>
    <xdr:sp macro="" textlink="">
      <xdr:nvSpPr>
        <xdr:cNvPr id="499" name="楕円 498"/>
        <xdr:cNvSpPr/>
      </xdr:nvSpPr>
      <xdr:spPr>
        <a:xfrm>
          <a:off x="7810500" y="169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52641</xdr:rowOff>
    </xdr:from>
    <xdr:ext cx="534377" cy="259045"/>
    <xdr:sp macro="" textlink="">
      <xdr:nvSpPr>
        <xdr:cNvPr id="500" name="テキスト ボックス 499"/>
        <xdr:cNvSpPr txBox="1"/>
      </xdr:nvSpPr>
      <xdr:spPr>
        <a:xfrm>
          <a:off x="7594111" y="170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130798</xdr:rowOff>
    </xdr:from>
    <xdr:to>
      <xdr:col>36</xdr:col>
      <xdr:colOff>165100</xdr:colOff>
      <xdr:row>99</xdr:row>
      <xdr:rowOff>60948</xdr:rowOff>
    </xdr:to>
    <xdr:sp macro="" textlink="">
      <xdr:nvSpPr>
        <xdr:cNvPr id="501" name="楕円 500"/>
        <xdr:cNvSpPr/>
      </xdr:nvSpPr>
      <xdr:spPr>
        <a:xfrm>
          <a:off x="6921500" y="169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52075</xdr:rowOff>
    </xdr:from>
    <xdr:ext cx="534377" cy="259045"/>
    <xdr:sp macro="" textlink="">
      <xdr:nvSpPr>
        <xdr:cNvPr id="502" name="テキスト ボックス 501"/>
        <xdr:cNvSpPr txBox="1"/>
      </xdr:nvSpPr>
      <xdr:spPr>
        <a:xfrm>
          <a:off x="6705111" y="170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90475</xdr:rowOff>
    </xdr:from>
    <xdr:to>
      <xdr:col>85</xdr:col>
      <xdr:colOff>127000</xdr:colOff>
      <xdr:row>36</xdr:row>
      <xdr:rowOff>94571</xdr:rowOff>
    </xdr:to>
    <xdr:cxnSp macro="">
      <xdr:nvCxnSpPr>
        <xdr:cNvPr id="531" name="直線コネクタ 530"/>
        <xdr:cNvCxnSpPr/>
      </xdr:nvCxnSpPr>
      <xdr:spPr>
        <a:xfrm>
          <a:off x="15481300" y="6262675"/>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34163</xdr:rowOff>
    </xdr:from>
    <xdr:to>
      <xdr:col>81</xdr:col>
      <xdr:colOff>50800</xdr:colOff>
      <xdr:row>36</xdr:row>
      <xdr:rowOff>90475</xdr:rowOff>
    </xdr:to>
    <xdr:cxnSp macro="">
      <xdr:nvCxnSpPr>
        <xdr:cNvPr id="534" name="直線コネクタ 533"/>
        <xdr:cNvCxnSpPr/>
      </xdr:nvCxnSpPr>
      <xdr:spPr>
        <a:xfrm>
          <a:off x="14592300" y="6206363"/>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6" name="テキスト ボックス 535"/>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34163</xdr:rowOff>
    </xdr:from>
    <xdr:to>
      <xdr:col>76</xdr:col>
      <xdr:colOff>114300</xdr:colOff>
      <xdr:row>36</xdr:row>
      <xdr:rowOff>102876</xdr:rowOff>
    </xdr:to>
    <xdr:cxnSp macro="">
      <xdr:nvCxnSpPr>
        <xdr:cNvPr id="537" name="直線コネクタ 536"/>
        <xdr:cNvCxnSpPr/>
      </xdr:nvCxnSpPr>
      <xdr:spPr>
        <a:xfrm flipV="1">
          <a:off x="13703300" y="6206363"/>
          <a:ext cx="889000" cy="6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9" name="テキスト ボックス 538"/>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102876</xdr:rowOff>
    </xdr:from>
    <xdr:to>
      <xdr:col>71</xdr:col>
      <xdr:colOff>177800</xdr:colOff>
      <xdr:row>36</xdr:row>
      <xdr:rowOff>122269</xdr:rowOff>
    </xdr:to>
    <xdr:cxnSp macro="">
      <xdr:nvCxnSpPr>
        <xdr:cNvPr id="540" name="直線コネクタ 539"/>
        <xdr:cNvCxnSpPr/>
      </xdr:nvCxnSpPr>
      <xdr:spPr>
        <a:xfrm flipV="1">
          <a:off x="12814300" y="627507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2" name="テキスト ボックス 541"/>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43771</xdr:rowOff>
    </xdr:from>
    <xdr:to>
      <xdr:col>85</xdr:col>
      <xdr:colOff>177800</xdr:colOff>
      <xdr:row>36</xdr:row>
      <xdr:rowOff>145371</xdr:rowOff>
    </xdr:to>
    <xdr:sp macro="" textlink="">
      <xdr:nvSpPr>
        <xdr:cNvPr id="550" name="楕円 549"/>
        <xdr:cNvSpPr/>
      </xdr:nvSpPr>
      <xdr:spPr>
        <a:xfrm>
          <a:off x="16268700" y="62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22198</xdr:rowOff>
    </xdr:from>
    <xdr:ext cx="534377" cy="259045"/>
    <xdr:sp macro="" textlink="">
      <xdr:nvSpPr>
        <xdr:cNvPr id="551" name="消防費該当値テキスト"/>
        <xdr:cNvSpPr txBox="1"/>
      </xdr:nvSpPr>
      <xdr:spPr>
        <a:xfrm>
          <a:off x="16370300" y="619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39675</xdr:rowOff>
    </xdr:from>
    <xdr:to>
      <xdr:col>81</xdr:col>
      <xdr:colOff>101600</xdr:colOff>
      <xdr:row>36</xdr:row>
      <xdr:rowOff>141275</xdr:rowOff>
    </xdr:to>
    <xdr:sp macro="" textlink="">
      <xdr:nvSpPr>
        <xdr:cNvPr id="552" name="楕円 551"/>
        <xdr:cNvSpPr/>
      </xdr:nvSpPr>
      <xdr:spPr>
        <a:xfrm>
          <a:off x="15430500" y="62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132402</xdr:rowOff>
    </xdr:from>
    <xdr:ext cx="534377" cy="259045"/>
    <xdr:sp macro="" textlink="">
      <xdr:nvSpPr>
        <xdr:cNvPr id="553" name="テキスト ボックス 552"/>
        <xdr:cNvSpPr txBox="1"/>
      </xdr:nvSpPr>
      <xdr:spPr>
        <a:xfrm>
          <a:off x="15214111" y="63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154813</xdr:rowOff>
    </xdr:from>
    <xdr:to>
      <xdr:col>76</xdr:col>
      <xdr:colOff>165100</xdr:colOff>
      <xdr:row>36</xdr:row>
      <xdr:rowOff>84963</xdr:rowOff>
    </xdr:to>
    <xdr:sp macro="" textlink="">
      <xdr:nvSpPr>
        <xdr:cNvPr id="554" name="楕円 553"/>
        <xdr:cNvSpPr/>
      </xdr:nvSpPr>
      <xdr:spPr>
        <a:xfrm>
          <a:off x="14541500" y="61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101490</xdr:rowOff>
    </xdr:from>
    <xdr:ext cx="534377" cy="259045"/>
    <xdr:sp macro="" textlink="">
      <xdr:nvSpPr>
        <xdr:cNvPr id="555" name="テキスト ボックス 554"/>
        <xdr:cNvSpPr txBox="1"/>
      </xdr:nvSpPr>
      <xdr:spPr>
        <a:xfrm>
          <a:off x="14325111" y="59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52076</xdr:rowOff>
    </xdr:from>
    <xdr:to>
      <xdr:col>72</xdr:col>
      <xdr:colOff>38100</xdr:colOff>
      <xdr:row>36</xdr:row>
      <xdr:rowOff>153676</xdr:rowOff>
    </xdr:to>
    <xdr:sp macro="" textlink="">
      <xdr:nvSpPr>
        <xdr:cNvPr id="556" name="楕円 555"/>
        <xdr:cNvSpPr/>
      </xdr:nvSpPr>
      <xdr:spPr>
        <a:xfrm>
          <a:off x="13652500" y="62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170203</xdr:rowOff>
    </xdr:from>
    <xdr:ext cx="534377" cy="259045"/>
    <xdr:sp macro="" textlink="">
      <xdr:nvSpPr>
        <xdr:cNvPr id="557" name="テキスト ボックス 556"/>
        <xdr:cNvSpPr txBox="1"/>
      </xdr:nvSpPr>
      <xdr:spPr>
        <a:xfrm>
          <a:off x="13436111" y="59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71469</xdr:rowOff>
    </xdr:from>
    <xdr:to>
      <xdr:col>67</xdr:col>
      <xdr:colOff>101600</xdr:colOff>
      <xdr:row>37</xdr:row>
      <xdr:rowOff>1619</xdr:rowOff>
    </xdr:to>
    <xdr:sp macro="" textlink="">
      <xdr:nvSpPr>
        <xdr:cNvPr id="558" name="楕円 557"/>
        <xdr:cNvSpPr/>
      </xdr:nvSpPr>
      <xdr:spPr>
        <a:xfrm>
          <a:off x="12763500" y="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164196</xdr:rowOff>
    </xdr:from>
    <xdr:ext cx="534377" cy="259045"/>
    <xdr:sp macro="" textlink="">
      <xdr:nvSpPr>
        <xdr:cNvPr id="559" name="テキスト ボックス 558"/>
        <xdr:cNvSpPr txBox="1"/>
      </xdr:nvSpPr>
      <xdr:spPr>
        <a:xfrm>
          <a:off x="12547111" y="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19315</xdr:rowOff>
    </xdr:from>
    <xdr:to>
      <xdr:col>85</xdr:col>
      <xdr:colOff>127000</xdr:colOff>
      <xdr:row>56</xdr:row>
      <xdr:rowOff>149203</xdr:rowOff>
    </xdr:to>
    <xdr:cxnSp macro="">
      <xdr:nvCxnSpPr>
        <xdr:cNvPr id="591" name="直線コネクタ 590"/>
        <xdr:cNvCxnSpPr/>
      </xdr:nvCxnSpPr>
      <xdr:spPr>
        <a:xfrm flipV="1">
          <a:off x="15481300" y="9449065"/>
          <a:ext cx="838200" cy="3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2"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127302</xdr:rowOff>
    </xdr:from>
    <xdr:to>
      <xdr:col>81</xdr:col>
      <xdr:colOff>50800</xdr:colOff>
      <xdr:row>56</xdr:row>
      <xdr:rowOff>149203</xdr:rowOff>
    </xdr:to>
    <xdr:cxnSp macro="">
      <xdr:nvCxnSpPr>
        <xdr:cNvPr id="594" name="直線コネクタ 593"/>
        <xdr:cNvCxnSpPr/>
      </xdr:nvCxnSpPr>
      <xdr:spPr>
        <a:xfrm>
          <a:off x="14592300" y="9728502"/>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127302</xdr:rowOff>
    </xdr:from>
    <xdr:to>
      <xdr:col>76</xdr:col>
      <xdr:colOff>114300</xdr:colOff>
      <xdr:row>57</xdr:row>
      <xdr:rowOff>112616</xdr:rowOff>
    </xdr:to>
    <xdr:cxnSp macro="">
      <xdr:nvCxnSpPr>
        <xdr:cNvPr id="597" name="直線コネクタ 596"/>
        <xdr:cNvCxnSpPr/>
      </xdr:nvCxnSpPr>
      <xdr:spPr>
        <a:xfrm flipV="1">
          <a:off x="13703300" y="9728502"/>
          <a:ext cx="889000" cy="1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108218</xdr:rowOff>
    </xdr:from>
    <xdr:to>
      <xdr:col>71</xdr:col>
      <xdr:colOff>177800</xdr:colOff>
      <xdr:row>57</xdr:row>
      <xdr:rowOff>112616</xdr:rowOff>
    </xdr:to>
    <xdr:cxnSp macro="">
      <xdr:nvCxnSpPr>
        <xdr:cNvPr id="600" name="直線コネクタ 599"/>
        <xdr:cNvCxnSpPr/>
      </xdr:nvCxnSpPr>
      <xdr:spPr>
        <a:xfrm>
          <a:off x="12814300" y="9880868"/>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4" name="テキスト ボックス 603"/>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139965</xdr:rowOff>
    </xdr:from>
    <xdr:to>
      <xdr:col>85</xdr:col>
      <xdr:colOff>177800</xdr:colOff>
      <xdr:row>55</xdr:row>
      <xdr:rowOff>70115</xdr:rowOff>
    </xdr:to>
    <xdr:sp macro="" textlink="">
      <xdr:nvSpPr>
        <xdr:cNvPr id="610" name="楕円 609"/>
        <xdr:cNvSpPr/>
      </xdr:nvSpPr>
      <xdr:spPr>
        <a:xfrm>
          <a:off x="16268700" y="93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162842</xdr:rowOff>
    </xdr:from>
    <xdr:ext cx="599010" cy="259045"/>
    <xdr:sp macro="" textlink="">
      <xdr:nvSpPr>
        <xdr:cNvPr id="611" name="教育費該当値テキスト"/>
        <xdr:cNvSpPr txBox="1"/>
      </xdr:nvSpPr>
      <xdr:spPr>
        <a:xfrm>
          <a:off x="16370300" y="924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98403</xdr:rowOff>
    </xdr:from>
    <xdr:to>
      <xdr:col>81</xdr:col>
      <xdr:colOff>101600</xdr:colOff>
      <xdr:row>57</xdr:row>
      <xdr:rowOff>28553</xdr:rowOff>
    </xdr:to>
    <xdr:sp macro="" textlink="">
      <xdr:nvSpPr>
        <xdr:cNvPr id="612" name="楕円 611"/>
        <xdr:cNvSpPr/>
      </xdr:nvSpPr>
      <xdr:spPr>
        <a:xfrm>
          <a:off x="15430500" y="96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19680</xdr:rowOff>
    </xdr:from>
    <xdr:ext cx="534377" cy="259045"/>
    <xdr:sp macro="" textlink="">
      <xdr:nvSpPr>
        <xdr:cNvPr id="613" name="テキスト ボックス 612"/>
        <xdr:cNvSpPr txBox="1"/>
      </xdr:nvSpPr>
      <xdr:spPr>
        <a:xfrm>
          <a:off x="15214111" y="979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76502</xdr:rowOff>
    </xdr:from>
    <xdr:to>
      <xdr:col>76</xdr:col>
      <xdr:colOff>165100</xdr:colOff>
      <xdr:row>57</xdr:row>
      <xdr:rowOff>6652</xdr:rowOff>
    </xdr:to>
    <xdr:sp macro="" textlink="">
      <xdr:nvSpPr>
        <xdr:cNvPr id="614" name="楕円 613"/>
        <xdr:cNvSpPr/>
      </xdr:nvSpPr>
      <xdr:spPr>
        <a:xfrm>
          <a:off x="145415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23179</xdr:rowOff>
    </xdr:from>
    <xdr:ext cx="534377" cy="259045"/>
    <xdr:sp macro="" textlink="">
      <xdr:nvSpPr>
        <xdr:cNvPr id="615" name="テキスト ボックス 614"/>
        <xdr:cNvSpPr txBox="1"/>
      </xdr:nvSpPr>
      <xdr:spPr>
        <a:xfrm>
          <a:off x="14325111" y="94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61816</xdr:rowOff>
    </xdr:from>
    <xdr:to>
      <xdr:col>72</xdr:col>
      <xdr:colOff>38100</xdr:colOff>
      <xdr:row>57</xdr:row>
      <xdr:rowOff>163416</xdr:rowOff>
    </xdr:to>
    <xdr:sp macro="" textlink="">
      <xdr:nvSpPr>
        <xdr:cNvPr id="616" name="楕円 615"/>
        <xdr:cNvSpPr/>
      </xdr:nvSpPr>
      <xdr:spPr>
        <a:xfrm>
          <a:off x="136525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8493</xdr:rowOff>
    </xdr:from>
    <xdr:ext cx="534377" cy="259045"/>
    <xdr:sp macro="" textlink="">
      <xdr:nvSpPr>
        <xdr:cNvPr id="617" name="テキスト ボックス 616"/>
        <xdr:cNvSpPr txBox="1"/>
      </xdr:nvSpPr>
      <xdr:spPr>
        <a:xfrm>
          <a:off x="13436111" y="96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57418</xdr:rowOff>
    </xdr:from>
    <xdr:to>
      <xdr:col>67</xdr:col>
      <xdr:colOff>101600</xdr:colOff>
      <xdr:row>57</xdr:row>
      <xdr:rowOff>159018</xdr:rowOff>
    </xdr:to>
    <xdr:sp macro="" textlink="">
      <xdr:nvSpPr>
        <xdr:cNvPr id="618" name="楕円 617"/>
        <xdr:cNvSpPr/>
      </xdr:nvSpPr>
      <xdr:spPr>
        <a:xfrm>
          <a:off x="12763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4095</xdr:rowOff>
    </xdr:from>
    <xdr:ext cx="534377" cy="259045"/>
    <xdr:sp macro="" textlink="">
      <xdr:nvSpPr>
        <xdr:cNvPr id="619" name="テキスト ボックス 618"/>
        <xdr:cNvSpPr txBox="1"/>
      </xdr:nvSpPr>
      <xdr:spPr>
        <a:xfrm>
          <a:off x="12547111" y="9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131487</xdr:rowOff>
    </xdr:from>
    <xdr:to>
      <xdr:col>85</xdr:col>
      <xdr:colOff>127000</xdr:colOff>
      <xdr:row>78</xdr:row>
      <xdr:rowOff>132835</xdr:rowOff>
    </xdr:to>
    <xdr:cxnSp macro="">
      <xdr:nvCxnSpPr>
        <xdr:cNvPr id="646" name="直線コネクタ 645"/>
        <xdr:cNvCxnSpPr/>
      </xdr:nvCxnSpPr>
      <xdr:spPr>
        <a:xfrm>
          <a:off x="15481300" y="13504587"/>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131487</xdr:rowOff>
    </xdr:from>
    <xdr:to>
      <xdr:col>81</xdr:col>
      <xdr:colOff>50800</xdr:colOff>
      <xdr:row>78</xdr:row>
      <xdr:rowOff>139700</xdr:rowOff>
    </xdr:to>
    <xdr:cxnSp macro="">
      <xdr:nvCxnSpPr>
        <xdr:cNvPr id="649" name="直線コネクタ 648"/>
        <xdr:cNvCxnSpPr/>
      </xdr:nvCxnSpPr>
      <xdr:spPr>
        <a:xfrm flipV="1">
          <a:off x="14592300" y="13504587"/>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52" name="直線コネクタ 65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139381</xdr:rowOff>
    </xdr:from>
    <xdr:to>
      <xdr:col>71</xdr:col>
      <xdr:colOff>177800</xdr:colOff>
      <xdr:row>78</xdr:row>
      <xdr:rowOff>139700</xdr:rowOff>
    </xdr:to>
    <xdr:cxnSp macro="">
      <xdr:nvCxnSpPr>
        <xdr:cNvPr id="655" name="直線コネクタ 654"/>
        <xdr:cNvCxnSpPr/>
      </xdr:nvCxnSpPr>
      <xdr:spPr>
        <a:xfrm>
          <a:off x="12814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82035</xdr:rowOff>
    </xdr:from>
    <xdr:to>
      <xdr:col>85</xdr:col>
      <xdr:colOff>177800</xdr:colOff>
      <xdr:row>79</xdr:row>
      <xdr:rowOff>12185</xdr:rowOff>
    </xdr:to>
    <xdr:sp macro="" textlink="">
      <xdr:nvSpPr>
        <xdr:cNvPr id="665" name="楕円 664"/>
        <xdr:cNvSpPr/>
      </xdr:nvSpPr>
      <xdr:spPr>
        <a:xfrm>
          <a:off x="162687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6"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80687</xdr:rowOff>
    </xdr:from>
    <xdr:to>
      <xdr:col>81</xdr:col>
      <xdr:colOff>101600</xdr:colOff>
      <xdr:row>79</xdr:row>
      <xdr:rowOff>10837</xdr:rowOff>
    </xdr:to>
    <xdr:sp macro="" textlink="">
      <xdr:nvSpPr>
        <xdr:cNvPr id="667" name="楕円 666"/>
        <xdr:cNvSpPr/>
      </xdr:nvSpPr>
      <xdr:spPr>
        <a:xfrm>
          <a:off x="15430500" y="134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1964</xdr:rowOff>
    </xdr:from>
    <xdr:ext cx="469744" cy="259045"/>
    <xdr:sp macro="" textlink="">
      <xdr:nvSpPr>
        <xdr:cNvPr id="668" name="テキスト ボックス 667"/>
        <xdr:cNvSpPr txBox="1"/>
      </xdr:nvSpPr>
      <xdr:spPr>
        <a:xfrm>
          <a:off x="15246428" y="135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9" name="楕円 66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70" name="テキスト ボックス 66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1" name="楕円 67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2" name="テキスト ボックス 67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88581</xdr:rowOff>
    </xdr:from>
    <xdr:to>
      <xdr:col>67</xdr:col>
      <xdr:colOff>101600</xdr:colOff>
      <xdr:row>79</xdr:row>
      <xdr:rowOff>18731</xdr:rowOff>
    </xdr:to>
    <xdr:sp macro="" textlink="">
      <xdr:nvSpPr>
        <xdr:cNvPr id="673" name="楕円 672"/>
        <xdr:cNvSpPr/>
      </xdr:nvSpPr>
      <xdr:spPr>
        <a:xfrm>
          <a:off x="12763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9858</xdr:rowOff>
    </xdr:from>
    <xdr:ext cx="378565" cy="259045"/>
    <xdr:sp macro="" textlink="">
      <xdr:nvSpPr>
        <xdr:cNvPr id="674" name="テキスト ボックス 673"/>
        <xdr:cNvSpPr txBox="1"/>
      </xdr:nvSpPr>
      <xdr:spPr>
        <a:xfrm>
          <a:off x="12625017" y="135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82931</xdr:rowOff>
    </xdr:from>
    <xdr:to>
      <xdr:col>85</xdr:col>
      <xdr:colOff>127000</xdr:colOff>
      <xdr:row>96</xdr:row>
      <xdr:rowOff>109920</xdr:rowOff>
    </xdr:to>
    <xdr:cxnSp macro="">
      <xdr:nvCxnSpPr>
        <xdr:cNvPr id="703" name="直線コネクタ 702"/>
        <xdr:cNvCxnSpPr/>
      </xdr:nvCxnSpPr>
      <xdr:spPr>
        <a:xfrm flipV="1">
          <a:off x="15481300" y="16542131"/>
          <a:ext cx="8382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109920</xdr:rowOff>
    </xdr:from>
    <xdr:to>
      <xdr:col>81</xdr:col>
      <xdr:colOff>50800</xdr:colOff>
      <xdr:row>96</xdr:row>
      <xdr:rowOff>144363</xdr:rowOff>
    </xdr:to>
    <xdr:cxnSp macro="">
      <xdr:nvCxnSpPr>
        <xdr:cNvPr id="706" name="直線コネクタ 705"/>
        <xdr:cNvCxnSpPr/>
      </xdr:nvCxnSpPr>
      <xdr:spPr>
        <a:xfrm flipV="1">
          <a:off x="14592300" y="16569120"/>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144363</xdr:rowOff>
    </xdr:from>
    <xdr:to>
      <xdr:col>76</xdr:col>
      <xdr:colOff>114300</xdr:colOff>
      <xdr:row>97</xdr:row>
      <xdr:rowOff>24723</xdr:rowOff>
    </xdr:to>
    <xdr:cxnSp macro="">
      <xdr:nvCxnSpPr>
        <xdr:cNvPr id="709" name="直線コネクタ 708"/>
        <xdr:cNvCxnSpPr/>
      </xdr:nvCxnSpPr>
      <xdr:spPr>
        <a:xfrm flipV="1">
          <a:off x="13703300" y="16603563"/>
          <a:ext cx="889000" cy="5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24723</xdr:rowOff>
    </xdr:from>
    <xdr:to>
      <xdr:col>71</xdr:col>
      <xdr:colOff>177800</xdr:colOff>
      <xdr:row>97</xdr:row>
      <xdr:rowOff>68994</xdr:rowOff>
    </xdr:to>
    <xdr:cxnSp macro="">
      <xdr:nvCxnSpPr>
        <xdr:cNvPr id="712" name="直線コネクタ 711"/>
        <xdr:cNvCxnSpPr/>
      </xdr:nvCxnSpPr>
      <xdr:spPr>
        <a:xfrm flipV="1">
          <a:off x="12814300" y="16655373"/>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32131</xdr:rowOff>
    </xdr:from>
    <xdr:to>
      <xdr:col>85</xdr:col>
      <xdr:colOff>177800</xdr:colOff>
      <xdr:row>96</xdr:row>
      <xdr:rowOff>133731</xdr:rowOff>
    </xdr:to>
    <xdr:sp macro="" textlink="">
      <xdr:nvSpPr>
        <xdr:cNvPr id="722" name="楕円 721"/>
        <xdr:cNvSpPr/>
      </xdr:nvSpPr>
      <xdr:spPr>
        <a:xfrm>
          <a:off x="16268700" y="164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10558</xdr:rowOff>
    </xdr:from>
    <xdr:ext cx="534377" cy="259045"/>
    <xdr:sp macro="" textlink="">
      <xdr:nvSpPr>
        <xdr:cNvPr id="723" name="公債費該当値テキスト"/>
        <xdr:cNvSpPr txBox="1"/>
      </xdr:nvSpPr>
      <xdr:spPr>
        <a:xfrm>
          <a:off x="16370300" y="164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59120</xdr:rowOff>
    </xdr:from>
    <xdr:to>
      <xdr:col>81</xdr:col>
      <xdr:colOff>101600</xdr:colOff>
      <xdr:row>96</xdr:row>
      <xdr:rowOff>160720</xdr:rowOff>
    </xdr:to>
    <xdr:sp macro="" textlink="">
      <xdr:nvSpPr>
        <xdr:cNvPr id="724" name="楕円 723"/>
        <xdr:cNvSpPr/>
      </xdr:nvSpPr>
      <xdr:spPr>
        <a:xfrm>
          <a:off x="15430500" y="165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151847</xdr:rowOff>
    </xdr:from>
    <xdr:ext cx="534377" cy="259045"/>
    <xdr:sp macro="" textlink="">
      <xdr:nvSpPr>
        <xdr:cNvPr id="725" name="テキスト ボックス 724"/>
        <xdr:cNvSpPr txBox="1"/>
      </xdr:nvSpPr>
      <xdr:spPr>
        <a:xfrm>
          <a:off x="15214111" y="166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93563</xdr:rowOff>
    </xdr:from>
    <xdr:to>
      <xdr:col>76</xdr:col>
      <xdr:colOff>165100</xdr:colOff>
      <xdr:row>97</xdr:row>
      <xdr:rowOff>23713</xdr:rowOff>
    </xdr:to>
    <xdr:sp macro="" textlink="">
      <xdr:nvSpPr>
        <xdr:cNvPr id="726" name="楕円 725"/>
        <xdr:cNvSpPr/>
      </xdr:nvSpPr>
      <xdr:spPr>
        <a:xfrm>
          <a:off x="14541500" y="165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14840</xdr:rowOff>
    </xdr:from>
    <xdr:ext cx="534377" cy="259045"/>
    <xdr:sp macro="" textlink="">
      <xdr:nvSpPr>
        <xdr:cNvPr id="727" name="テキスト ボックス 726"/>
        <xdr:cNvSpPr txBox="1"/>
      </xdr:nvSpPr>
      <xdr:spPr>
        <a:xfrm>
          <a:off x="14325111" y="166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145373</xdr:rowOff>
    </xdr:from>
    <xdr:to>
      <xdr:col>72</xdr:col>
      <xdr:colOff>38100</xdr:colOff>
      <xdr:row>97</xdr:row>
      <xdr:rowOff>75523</xdr:rowOff>
    </xdr:to>
    <xdr:sp macro="" textlink="">
      <xdr:nvSpPr>
        <xdr:cNvPr id="728" name="楕円 727"/>
        <xdr:cNvSpPr/>
      </xdr:nvSpPr>
      <xdr:spPr>
        <a:xfrm>
          <a:off x="13652500" y="166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66650</xdr:rowOff>
    </xdr:from>
    <xdr:ext cx="534377" cy="259045"/>
    <xdr:sp macro="" textlink="">
      <xdr:nvSpPr>
        <xdr:cNvPr id="729" name="テキスト ボックス 728"/>
        <xdr:cNvSpPr txBox="1"/>
      </xdr:nvSpPr>
      <xdr:spPr>
        <a:xfrm>
          <a:off x="13436111" y="166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18194</xdr:rowOff>
    </xdr:from>
    <xdr:to>
      <xdr:col>67</xdr:col>
      <xdr:colOff>101600</xdr:colOff>
      <xdr:row>97</xdr:row>
      <xdr:rowOff>119794</xdr:rowOff>
    </xdr:to>
    <xdr:sp macro="" textlink="">
      <xdr:nvSpPr>
        <xdr:cNvPr id="730" name="楕円 729"/>
        <xdr:cNvSpPr/>
      </xdr:nvSpPr>
      <xdr:spPr>
        <a:xfrm>
          <a:off x="12763500" y="166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110921</xdr:rowOff>
    </xdr:from>
    <xdr:ext cx="534377" cy="259045"/>
    <xdr:sp macro="" textlink="">
      <xdr:nvSpPr>
        <xdr:cNvPr id="731" name="テキスト ボックス 730"/>
        <xdr:cNvSpPr txBox="1"/>
      </xdr:nvSpPr>
      <xdr:spPr>
        <a:xfrm>
          <a:off x="12547111" y="167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178,140</a:t>
          </a:r>
          <a:r>
            <a:rPr kumimoji="1" lang="ja-JP" altLang="en-US" sz="1300">
              <a:latin typeface="ＭＳ Ｐゴシック" panose="020B0600070205080204" pitchFamily="50" charset="-128"/>
              <a:ea typeface="ＭＳ Ｐゴシック" panose="020B0600070205080204" pitchFamily="50" charset="-128"/>
            </a:rPr>
            <a:t>円となり、類似団体平均と比較すると低い水準にあるものの、昨年度と比較して大きく増加している。特別定額給付事業費の増加が主な要因である。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41,867</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％増加している。新型コロナウイルス感染症の影響拡大に伴う主食用水稲次期作支援事業補助金が</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教育費は、一人当たり</a:t>
          </a:r>
          <a:r>
            <a:rPr kumimoji="1" lang="en-US" altLang="ja-JP" sz="1300">
              <a:latin typeface="ＭＳ Ｐゴシック" panose="020B0600070205080204" pitchFamily="50" charset="-128"/>
              <a:ea typeface="ＭＳ Ｐゴシック" panose="020B0600070205080204" pitchFamily="50" charset="-128"/>
            </a:rPr>
            <a:t>100,309</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28,593</a:t>
          </a:r>
          <a:r>
            <a:rPr kumimoji="1" lang="ja-JP" altLang="en-US" sz="1300">
              <a:latin typeface="ＭＳ Ｐゴシック" panose="020B0600070205080204" pitchFamily="50" charset="-128"/>
              <a:ea typeface="ＭＳ Ｐゴシック" panose="020B0600070205080204" pitchFamily="50" charset="-128"/>
            </a:rPr>
            <a:t>円上回った。新設小学校の建設事事業費が</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百万円増加したことが要因である。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66,871</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52.8</a:t>
          </a:r>
          <a:r>
            <a:rPr kumimoji="1" lang="ja-JP" altLang="en-US" sz="1300">
              <a:latin typeface="ＭＳ Ｐゴシック" panose="020B0600070205080204" pitchFamily="50" charset="-128"/>
              <a:ea typeface="ＭＳ Ｐゴシック" panose="020B0600070205080204" pitchFamily="50" charset="-128"/>
            </a:rPr>
            <a:t>％の大幅な増加となった。江戸崎地方衛生土木組合が行っているごみ処理場の建設事業により、じん芥処理費負担金が</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百万円増加していることが要因である。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大規模な建設事業等は地方債を借り入れることで事業を行っており、公債費は年々増加傾向にあるが、元利償還金のピークは令和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年度を見込んでおり、令和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年度以降は減少していくと思われる。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実質収支額については、標準財政規模に占める割合が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％台で推移している。令和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6.73</a:t>
          </a:r>
          <a:r>
            <a:rPr kumimoji="1" lang="ja-JP" altLang="en-US" sz="1400">
              <a:latin typeface="ＭＳ ゴシック" pitchFamily="49" charset="-128"/>
              <a:ea typeface="ＭＳ ゴシック" pitchFamily="49" charset="-128"/>
            </a:rPr>
            <a:t>％となっているが、国民健康保険特別会計繰出金の減少が主な要因である。</a:t>
          </a:r>
        </a:p>
        <a:p>
          <a:r>
            <a:rPr kumimoji="1" lang="ja-JP" altLang="en-US" sz="1400">
              <a:latin typeface="ＭＳ ゴシック" pitchFamily="49" charset="-128"/>
              <a:ea typeface="ＭＳ ゴシック" pitchFamily="49" charset="-128"/>
            </a:rPr>
            <a:t>　財政調整基金については、令和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年度においてはコロナ禍の影響による事業縮小等もあり、取崩しは行わなかったが、今後も歳出の見直しと財源確保を継続し健全な財政運営に努めていく。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全ての会計で赤字はなく、健全な財政状況である。。</a:t>
          </a:r>
        </a:p>
        <a:p>
          <a:r>
            <a:rPr kumimoji="1" lang="ja-JP" altLang="en-US" sz="1400">
              <a:latin typeface="ＭＳ ゴシック" pitchFamily="49" charset="-128"/>
              <a:ea typeface="ＭＳ ゴシック" pitchFamily="49" charset="-128"/>
            </a:rPr>
            <a:t>　一般会計については、実質収支が</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百万円増加したため、</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ポイントの増加となっている。</a:t>
          </a:r>
        </a:p>
        <a:p>
          <a:r>
            <a:rPr kumimoji="1" lang="ja-JP" altLang="en-US" sz="1400">
              <a:latin typeface="ＭＳ ゴシック" pitchFamily="49" charset="-128"/>
              <a:ea typeface="ＭＳ ゴシック" pitchFamily="49" charset="-128"/>
            </a:rPr>
            <a:t>　その他、変動の大きい会計は介護保険特別会計で、保険給付費をはじめとする歳出が減少したことにより</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ポイントの増加となっている。</a:t>
          </a:r>
        </a:p>
        <a:p>
          <a:r>
            <a:rPr kumimoji="1" lang="ja-JP" altLang="en-US" sz="1400">
              <a:latin typeface="ＭＳ ゴシック" pitchFamily="49" charset="-128"/>
              <a:ea typeface="ＭＳ ゴシック" pitchFamily="49" charset="-128"/>
            </a:rPr>
            <a:t>　今後、一般会計については将来負担に備えた財政調整基金の取り崩しを行うことにより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前後で推移していくことが見込まれる。特別会計については、大きな変動要素は見込まれていないが、下水道事業については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29732982</v>
      </c>
      <c r="BO4" s="433"/>
      <c r="BP4" s="433"/>
      <c r="BQ4" s="433"/>
      <c r="BR4" s="433"/>
      <c r="BS4" s="433"/>
      <c r="BT4" s="433"/>
      <c r="BU4" s="434"/>
      <c r="BV4" s="432">
        <v>22276074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6.7</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27957702</v>
      </c>
      <c r="BO5" s="470"/>
      <c r="BP5" s="470"/>
      <c r="BQ5" s="470"/>
      <c r="BR5" s="470"/>
      <c r="BS5" s="470"/>
      <c r="BT5" s="470"/>
      <c r="BU5" s="471"/>
      <c r="BV5" s="469">
        <v>21174264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1775280</v>
      </c>
      <c r="BO6" s="470"/>
      <c r="BP6" s="470"/>
      <c r="BQ6" s="470"/>
      <c r="BR6" s="470"/>
      <c r="BS6" s="470"/>
      <c r="BT6" s="470"/>
      <c r="BU6" s="471"/>
      <c r="BV6" s="469">
        <v>1101810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93.8</v>
      </c>
      <c r="CU6" s="507"/>
      <c r="CV6" s="507"/>
      <c r="CW6" s="507"/>
      <c r="CX6" s="507"/>
      <c r="CY6" s="507"/>
      <c r="CZ6" s="507"/>
      <c r="DA6" s="508"/>
      <c r="DB6" s="506">
        <v>99.6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870459</v>
      </c>
      <c r="BO7" s="470"/>
      <c r="BP7" s="470"/>
      <c r="BQ7" s="470"/>
      <c r="BR7" s="470"/>
      <c r="BS7" s="470"/>
      <c r="BT7" s="470"/>
      <c r="BU7" s="471"/>
      <c r="BV7" s="469">
        <v>491966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13445236</v>
      </c>
      <c r="CU7" s="470"/>
      <c r="CV7" s="470"/>
      <c r="CW7" s="470"/>
      <c r="CX7" s="470"/>
      <c r="CY7" s="470"/>
      <c r="CZ7" s="470"/>
      <c r="DA7" s="471"/>
      <c r="DB7" s="469">
        <v>13012191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904821</v>
      </c>
      <c r="BO8" s="470"/>
      <c r="BP8" s="470"/>
      <c r="BQ8" s="470"/>
      <c r="BR8" s="470"/>
      <c r="BS8" s="470"/>
      <c r="BT8" s="470"/>
      <c r="BU8" s="471"/>
      <c r="BV8" s="469">
        <v>609844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0.5</v>
      </c>
      <c r="CU8" s="510"/>
      <c r="CV8" s="510"/>
      <c r="CW8" s="510"/>
      <c r="CX8" s="510"/>
      <c r="CY8" s="510"/>
      <c r="CZ8" s="510"/>
      <c r="DA8" s="511"/>
      <c r="DB8" s="509">
        <v>0.5</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39039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106</v>
      </c>
      <c r="AV9" s="502"/>
      <c r="AW9" s="502"/>
      <c r="AX9" s="502"/>
      <c r="AY9" s="503" t="s">
        <v>117</v>
      </c>
      <c r="AZ9" s="504"/>
      <c r="BA9" s="504"/>
      <c r="BB9" s="504"/>
      <c r="BC9" s="504"/>
      <c r="BD9" s="504"/>
      <c r="BE9" s="504"/>
      <c r="BF9" s="504"/>
      <c r="BG9" s="504"/>
      <c r="BH9" s="504"/>
      <c r="BI9" s="504"/>
      <c r="BJ9" s="504"/>
      <c r="BK9" s="504"/>
      <c r="BL9" s="504"/>
      <c r="BM9" s="505"/>
      <c r="BN9" s="469">
        <v>294977</v>
      </c>
      <c r="BO9" s="470"/>
      <c r="BP9" s="470"/>
      <c r="BQ9" s="470"/>
      <c r="BR9" s="470"/>
      <c r="BS9" s="470"/>
      <c r="BT9" s="470"/>
      <c r="BU9" s="471"/>
      <c r="BV9" s="469">
        <v>-7440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14.9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42810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102</v>
      </c>
      <c r="AV10" s="502"/>
      <c r="AW10" s="502"/>
      <c r="AX10" s="502"/>
      <c r="AY10" s="503" t="s">
        <v>121</v>
      </c>
      <c r="AZ10" s="504"/>
      <c r="BA10" s="504"/>
      <c r="BB10" s="504"/>
      <c r="BC10" s="504"/>
      <c r="BD10" s="504"/>
      <c r="BE10" s="504"/>
      <c r="BF10" s="504"/>
      <c r="BG10" s="504"/>
      <c r="BH10" s="504"/>
      <c r="BI10" s="504"/>
      <c r="BJ10" s="504"/>
      <c r="BK10" s="504"/>
      <c r="BL10" s="504"/>
      <c r="BM10" s="505"/>
      <c r="BN10" s="469">
        <v>7201</v>
      </c>
      <c r="BO10" s="470"/>
      <c r="BP10" s="470"/>
      <c r="BQ10" s="470"/>
      <c r="BR10" s="470"/>
      <c r="BS10" s="470"/>
      <c r="BT10" s="470"/>
      <c r="BU10" s="471"/>
      <c r="BV10" s="469">
        <v>4640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102</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39806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457616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38560</v>
      </c>
      <c r="S13" s="554"/>
      <c r="T13" s="554"/>
      <c r="U13" s="554"/>
      <c r="V13" s="555"/>
      <c r="W13" s="485" t="s">
        <v>141</v>
      </c>
      <c r="X13" s="486"/>
      <c r="Y13" s="486"/>
      <c r="Z13" s="486"/>
      <c r="AA13" s="486"/>
      <c r="AB13" s="476"/>
      <c r="AC13" s="520">
        <v>1714</v>
      </c>
      <c r="AD13" s="521"/>
      <c r="AE13" s="521"/>
      <c r="AF13" s="521"/>
      <c r="AG13" s="563"/>
      <c r="AH13" s="520">
        <v>1596</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302178</v>
      </c>
      <c r="BO13" s="470"/>
      <c r="BP13" s="470"/>
      <c r="BQ13" s="470"/>
      <c r="BR13" s="470"/>
      <c r="BS13" s="470"/>
      <c r="BT13" s="470"/>
      <c r="BU13" s="471"/>
      <c r="BV13" s="469">
        <v>-460416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8.9</v>
      </c>
      <c r="CU13" s="467"/>
      <c r="CV13" s="467"/>
      <c r="CW13" s="467"/>
      <c r="CX13" s="467"/>
      <c r="CY13" s="467"/>
      <c r="CZ13" s="467"/>
      <c r="DA13" s="468"/>
      <c r="DB13" s="466">
        <v>8.6999999999999993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40538</v>
      </c>
      <c r="S14" s="554"/>
      <c r="T14" s="554"/>
      <c r="U14" s="554"/>
      <c r="V14" s="555"/>
      <c r="W14" s="459"/>
      <c r="X14" s="460"/>
      <c r="Y14" s="460"/>
      <c r="Z14" s="460"/>
      <c r="AA14" s="460"/>
      <c r="AB14" s="449"/>
      <c r="AC14" s="556">
        <v>9</v>
      </c>
      <c r="AD14" s="557"/>
      <c r="AE14" s="557"/>
      <c r="AF14" s="557"/>
      <c r="AG14" s="558"/>
      <c r="AH14" s="556">
        <v>7.8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15.9</v>
      </c>
      <c r="CU14" s="568"/>
      <c r="CV14" s="568"/>
      <c r="CW14" s="568"/>
      <c r="CX14" s="568"/>
      <c r="CY14" s="568"/>
      <c r="CZ14" s="568"/>
      <c r="DA14" s="569"/>
      <c r="DB14" s="567">
        <v>13.3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39304</v>
      </c>
      <c r="S15" s="554"/>
      <c r="T15" s="554"/>
      <c r="U15" s="554"/>
      <c r="V15" s="555"/>
      <c r="W15" s="485" t="s">
        <v>149</v>
      </c>
      <c r="X15" s="486"/>
      <c r="Y15" s="486"/>
      <c r="Z15" s="486"/>
      <c r="AA15" s="486"/>
      <c r="AB15" s="476"/>
      <c r="AC15" s="520">
        <v>6248</v>
      </c>
      <c r="AD15" s="521"/>
      <c r="AE15" s="521"/>
      <c r="AF15" s="521"/>
      <c r="AG15" s="563"/>
      <c r="AH15" s="520">
        <v>6950</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5634347</v>
      </c>
      <c r="BO15" s="433"/>
      <c r="BP15" s="433"/>
      <c r="BQ15" s="433"/>
      <c r="BR15" s="433"/>
      <c r="BS15" s="433"/>
      <c r="BT15" s="433"/>
      <c r="BU15" s="434"/>
      <c r="BV15" s="432">
        <v>5366348</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32.799999999999997</v>
      </c>
      <c r="AD16" s="557"/>
      <c r="AE16" s="557"/>
      <c r="AF16" s="557"/>
      <c r="AG16" s="558"/>
      <c r="AH16" s="556">
        <v>34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11381344</v>
      </c>
      <c r="BO16" s="470"/>
      <c r="BP16" s="470"/>
      <c r="BQ16" s="470"/>
      <c r="BR16" s="470"/>
      <c r="BS16" s="470"/>
      <c r="BT16" s="470"/>
      <c r="BU16" s="471"/>
      <c r="BV16" s="469">
        <v>10869826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11094</v>
      </c>
      <c r="AD17" s="521"/>
      <c r="AE17" s="521"/>
      <c r="AF17" s="521"/>
      <c r="AG17" s="563"/>
      <c r="AH17" s="520">
        <v>11876</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7062916</v>
      </c>
      <c r="BO17" s="470"/>
      <c r="BP17" s="470"/>
      <c r="BQ17" s="470"/>
      <c r="BR17" s="470"/>
      <c r="BS17" s="470"/>
      <c r="BT17" s="470"/>
      <c r="BU17" s="471"/>
      <c r="BV17" s="469">
        <v>6780358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205.81</v>
      </c>
      <c r="M18" s="585"/>
      <c r="N18" s="585"/>
      <c r="O18" s="585"/>
      <c r="P18" s="585"/>
      <c r="Q18" s="585"/>
      <c r="R18" s="586"/>
      <c r="S18" s="586"/>
      <c r="T18" s="586"/>
      <c r="U18" s="586"/>
      <c r="V18" s="587"/>
      <c r="W18" s="487"/>
      <c r="X18" s="488"/>
      <c r="Y18" s="488"/>
      <c r="Z18" s="488"/>
      <c r="AA18" s="488"/>
      <c r="AB18" s="479"/>
      <c r="AC18" s="588">
        <v>58.2</v>
      </c>
      <c r="AD18" s="589"/>
      <c r="AE18" s="589"/>
      <c r="AF18" s="589"/>
      <c r="AG18" s="590"/>
      <c r="AH18" s="588">
        <v>58.2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11899409</v>
      </c>
      <c r="BO18" s="470"/>
      <c r="BP18" s="470"/>
      <c r="BQ18" s="470"/>
      <c r="BR18" s="470"/>
      <c r="BS18" s="470"/>
      <c r="BT18" s="470"/>
      <c r="BU18" s="471"/>
      <c r="BV18" s="469">
        <v>12457551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190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16407984</v>
      </c>
      <c r="BO19" s="470"/>
      <c r="BP19" s="470"/>
      <c r="BQ19" s="470"/>
      <c r="BR19" s="470"/>
      <c r="BS19" s="470"/>
      <c r="BT19" s="470"/>
      <c r="BU19" s="471"/>
      <c r="BV19" s="469">
        <v>15474332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14552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25359024</v>
      </c>
      <c r="BO23" s="470"/>
      <c r="BP23" s="470"/>
      <c r="BQ23" s="470"/>
      <c r="BR23" s="470"/>
      <c r="BS23" s="470"/>
      <c r="BT23" s="470"/>
      <c r="BU23" s="471"/>
      <c r="BV23" s="469">
        <v>25012861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7800</v>
      </c>
      <c r="R24" s="521"/>
      <c r="S24" s="521"/>
      <c r="T24" s="521"/>
      <c r="U24" s="521"/>
      <c r="V24" s="563"/>
      <c r="W24" s="622"/>
      <c r="X24" s="610"/>
      <c r="Y24" s="611"/>
      <c r="Z24" s="519" t="s">
        <v>173</v>
      </c>
      <c r="AA24" s="499"/>
      <c r="AB24" s="499"/>
      <c r="AC24" s="499"/>
      <c r="AD24" s="499"/>
      <c r="AE24" s="499"/>
      <c r="AF24" s="499"/>
      <c r="AG24" s="500"/>
      <c r="AH24" s="520">
        <v>295</v>
      </c>
      <c r="AI24" s="521"/>
      <c r="AJ24" s="521"/>
      <c r="AK24" s="521"/>
      <c r="AL24" s="563"/>
      <c r="AM24" s="520">
        <v>908895</v>
      </c>
      <c r="AN24" s="521"/>
      <c r="AO24" s="521"/>
      <c r="AP24" s="521"/>
      <c r="AQ24" s="521"/>
      <c r="AR24" s="563"/>
      <c r="AS24" s="520">
        <v>3081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12185625</v>
      </c>
      <c r="BO24" s="470"/>
      <c r="BP24" s="470"/>
      <c r="BQ24" s="470"/>
      <c r="BR24" s="470"/>
      <c r="BS24" s="470"/>
      <c r="BT24" s="470"/>
      <c r="BU24" s="471"/>
      <c r="BV24" s="469">
        <v>12661832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6800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177</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1193756</v>
      </c>
      <c r="BO25" s="433"/>
      <c r="BP25" s="433"/>
      <c r="BQ25" s="433"/>
      <c r="BR25" s="433"/>
      <c r="BS25" s="433"/>
      <c r="BT25" s="433"/>
      <c r="BU25" s="434"/>
      <c r="BV25" s="432">
        <v>1008702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6400</v>
      </c>
      <c r="R26" s="521"/>
      <c r="S26" s="521"/>
      <c r="T26" s="521"/>
      <c r="U26" s="521"/>
      <c r="V26" s="563"/>
      <c r="W26" s="622"/>
      <c r="X26" s="610"/>
      <c r="Y26" s="611"/>
      <c r="Z26" s="519" t="s">
        <v>180</v>
      </c>
      <c r="AA26" s="632"/>
      <c r="AB26" s="632"/>
      <c r="AC26" s="632"/>
      <c r="AD26" s="632"/>
      <c r="AE26" s="632"/>
      <c r="AF26" s="632"/>
      <c r="AG26" s="633"/>
      <c r="AH26" s="520">
        <v>9</v>
      </c>
      <c r="AI26" s="521"/>
      <c r="AJ26" s="521"/>
      <c r="AK26" s="521"/>
      <c r="AL26" s="563"/>
      <c r="AM26" s="520">
        <v>24498</v>
      </c>
      <c r="AN26" s="521"/>
      <c r="AO26" s="521"/>
      <c r="AP26" s="521"/>
      <c r="AQ26" s="521"/>
      <c r="AR26" s="563"/>
      <c r="AS26" s="520">
        <v>2722</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4200</v>
      </c>
      <c r="R27" s="521"/>
      <c r="S27" s="521"/>
      <c r="T27" s="521"/>
      <c r="U27" s="521"/>
      <c r="V27" s="563"/>
      <c r="W27" s="622"/>
      <c r="X27" s="610"/>
      <c r="Y27" s="611"/>
      <c r="Z27" s="519" t="s">
        <v>183</v>
      </c>
      <c r="AA27" s="499"/>
      <c r="AB27" s="499"/>
      <c r="AC27" s="499"/>
      <c r="AD27" s="499"/>
      <c r="AE27" s="499"/>
      <c r="AF27" s="499"/>
      <c r="AG27" s="500"/>
      <c r="AH27" s="520">
        <v>47</v>
      </c>
      <c r="AI27" s="521"/>
      <c r="AJ27" s="521"/>
      <c r="AK27" s="521"/>
      <c r="AL27" s="563"/>
      <c r="AM27" s="520">
        <v>126009</v>
      </c>
      <c r="AN27" s="521"/>
      <c r="AO27" s="521"/>
      <c r="AP27" s="521"/>
      <c r="AQ27" s="521"/>
      <c r="AR27" s="563"/>
      <c r="AS27" s="520">
        <v>2681</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3800</v>
      </c>
      <c r="R28" s="521"/>
      <c r="S28" s="521"/>
      <c r="T28" s="521"/>
      <c r="U28" s="521"/>
      <c r="V28" s="563"/>
      <c r="W28" s="622"/>
      <c r="X28" s="610"/>
      <c r="Y28" s="611"/>
      <c r="Z28" s="519" t="s">
        <v>186</v>
      </c>
      <c r="AA28" s="499"/>
      <c r="AB28" s="499"/>
      <c r="AC28" s="499"/>
      <c r="AD28" s="499"/>
      <c r="AE28" s="499"/>
      <c r="AF28" s="499"/>
      <c r="AG28" s="500"/>
      <c r="AH28" s="520" t="s">
        <v>177</v>
      </c>
      <c r="AI28" s="521"/>
      <c r="AJ28" s="521"/>
      <c r="AK28" s="521"/>
      <c r="AL28" s="563"/>
      <c r="AM28" s="520" t="s">
        <v>177</v>
      </c>
      <c r="AN28" s="521"/>
      <c r="AO28" s="521"/>
      <c r="AP28" s="521"/>
      <c r="AQ28" s="521"/>
      <c r="AR28" s="563"/>
      <c r="AS28" s="520" t="s">
        <v>187</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3068852</v>
      </c>
      <c r="BO28" s="433"/>
      <c r="BP28" s="433"/>
      <c r="BQ28" s="433"/>
      <c r="BR28" s="433"/>
      <c r="BS28" s="433"/>
      <c r="BT28" s="433"/>
      <c r="BU28" s="434"/>
      <c r="BV28" s="432">
        <v>3061651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18</v>
      </c>
      <c r="M29" s="521"/>
      <c r="N29" s="521"/>
      <c r="O29" s="521"/>
      <c r="P29" s="563"/>
      <c r="Q29" s="520">
        <v>3600</v>
      </c>
      <c r="R29" s="521"/>
      <c r="S29" s="521"/>
      <c r="T29" s="521"/>
      <c r="U29" s="521"/>
      <c r="V29" s="563"/>
      <c r="W29" s="623"/>
      <c r="X29" s="624"/>
      <c r="Y29" s="625"/>
      <c r="Z29" s="519" t="s">
        <v>190</v>
      </c>
      <c r="AA29" s="499"/>
      <c r="AB29" s="499"/>
      <c r="AC29" s="499"/>
      <c r="AD29" s="499"/>
      <c r="AE29" s="499"/>
      <c r="AF29" s="499"/>
      <c r="AG29" s="500"/>
      <c r="AH29" s="520">
        <v>342</v>
      </c>
      <c r="AI29" s="521"/>
      <c r="AJ29" s="521"/>
      <c r="AK29" s="521"/>
      <c r="AL29" s="563"/>
      <c r="AM29" s="520">
        <v>1034904</v>
      </c>
      <c r="AN29" s="521"/>
      <c r="AO29" s="521"/>
      <c r="AP29" s="521"/>
      <c r="AQ29" s="521"/>
      <c r="AR29" s="563"/>
      <c r="AS29" s="520">
        <v>3026</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1933025</v>
      </c>
      <c r="BO29" s="470"/>
      <c r="BP29" s="470"/>
      <c r="BQ29" s="470"/>
      <c r="BR29" s="470"/>
      <c r="BS29" s="470"/>
      <c r="BT29" s="470"/>
      <c r="BU29" s="471"/>
      <c r="BV29" s="469">
        <v>1869540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7557156</v>
      </c>
      <c r="BO30" s="646"/>
      <c r="BP30" s="646"/>
      <c r="BQ30" s="646"/>
      <c r="BR30" s="646"/>
      <c r="BS30" s="646"/>
      <c r="BT30" s="646"/>
      <c r="BU30" s="647"/>
      <c r="BV30" s="645">
        <v>7689044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稲敷市国民健康保険特別会計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稲敷市水道事業会計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稲敷市農業公社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稲敷市，稲敷郡町村及び一部事務組合公平委員会特別会計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稲敷市介護保険特別会計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稲敷市工業用水道事業会計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茨城県市町村総合事務組合
（県民交通災害共済事業特別会計）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稲敷市基幹水利施設管理事業特別会計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稲敷市後期高齢者医療特別会計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稲敷市下水道事業会計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茨城租税債権管理機構（一般会計）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稲敷市介護サービス事業特別会計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茨城県後期高齢者医療広域連合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茨城県後期高齢者医療広域連合
（後期高齢医療特別会計）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龍ヶ崎地方衛生組合（一般会計）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江戸崎地方衛生土木組合（一般会計）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稲敷地方広域市町村圏事務組合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稲敷地方広域市町村圏事務組合
（水防事業特別会計）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x8MmhQJiEiwtnI/oL/t5bMdz+tl9No4VdRkfKuI2ngTpaRa7ugNqMxAJRzkkHWOF6QcNuJvXmS8r2E2rGRg2w==" saltValue="96jaBpCj3prNEK7BF8vd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577</v>
      </c>
      <c r="D34" s="1250"/>
      <c r="E34" s="1251"/>
      <c r="F34" s="32">
        <v>8.57</v>
      </c>
      <c r="G34" s="33">
        <v>9.3000000000000007</v>
      </c>
      <c r="H34" s="33">
        <v>9.84</v>
      </c>
      <c r="I34" s="33">
        <v>11.25</v>
      </c>
      <c r="J34" s="34">
        <v>10.79</v>
      </c>
      <c r="K34" s="22"/>
      <c r="L34" s="22"/>
      <c r="M34" s="22"/>
      <c r="N34" s="22"/>
      <c r="O34" s="22"/>
      <c r="P34" s="22"/>
    </row>
    <row r="35" spans="1:16" ht="39" customHeight="1" x14ac:dyDescent="0.15">
      <c r="A35" s="22"/>
      <c r="B35" s="35"/>
      <c r="C35" s="1244" t="s">
        <v>578</v>
      </c>
      <c r="D35" s="1245"/>
      <c r="E35" s="1246"/>
      <c r="F35" s="36">
        <v>4.74</v>
      </c>
      <c r="G35" s="37">
        <v>5.33</v>
      </c>
      <c r="H35" s="37">
        <v>4.72</v>
      </c>
      <c r="I35" s="37">
        <v>4.68</v>
      </c>
      <c r="J35" s="38">
        <v>6.72</v>
      </c>
      <c r="K35" s="22"/>
      <c r="L35" s="22"/>
      <c r="M35" s="22"/>
      <c r="N35" s="22"/>
      <c r="O35" s="22"/>
      <c r="P35" s="22"/>
    </row>
    <row r="36" spans="1:16" ht="39" customHeight="1" x14ac:dyDescent="0.15">
      <c r="A36" s="22"/>
      <c r="B36" s="35"/>
      <c r="C36" s="1244" t="s">
        <v>579</v>
      </c>
      <c r="D36" s="1245"/>
      <c r="E36" s="1246"/>
      <c r="F36" s="36" t="s">
        <v>527</v>
      </c>
      <c r="G36" s="37" t="s">
        <v>527</v>
      </c>
      <c r="H36" s="37" t="s">
        <v>527</v>
      </c>
      <c r="I36" s="37">
        <v>1.17</v>
      </c>
      <c r="J36" s="38">
        <v>1.84</v>
      </c>
      <c r="K36" s="22"/>
      <c r="L36" s="22"/>
      <c r="M36" s="22"/>
      <c r="N36" s="22"/>
      <c r="O36" s="22"/>
      <c r="P36" s="22"/>
    </row>
    <row r="37" spans="1:16" ht="39" customHeight="1" x14ac:dyDescent="0.15">
      <c r="A37" s="22"/>
      <c r="B37" s="35"/>
      <c r="C37" s="1244" t="s">
        <v>580</v>
      </c>
      <c r="D37" s="1245"/>
      <c r="E37" s="1246"/>
      <c r="F37" s="36">
        <v>1.72</v>
      </c>
      <c r="G37" s="37">
        <v>1.08</v>
      </c>
      <c r="H37" s="37">
        <v>0.72</v>
      </c>
      <c r="I37" s="37">
        <v>0.9</v>
      </c>
      <c r="J37" s="38">
        <v>1.19</v>
      </c>
      <c r="K37" s="22"/>
      <c r="L37" s="22"/>
      <c r="M37" s="22"/>
      <c r="N37" s="22"/>
      <c r="O37" s="22"/>
      <c r="P37" s="22"/>
    </row>
    <row r="38" spans="1:16" ht="39" customHeight="1" x14ac:dyDescent="0.15">
      <c r="A38" s="22"/>
      <c r="B38" s="35"/>
      <c r="C38" s="1244" t="s">
        <v>581</v>
      </c>
      <c r="D38" s="1245"/>
      <c r="E38" s="1246"/>
      <c r="F38" s="36">
        <v>0.99</v>
      </c>
      <c r="G38" s="37">
        <v>1.03</v>
      </c>
      <c r="H38" s="37">
        <v>1.07</v>
      </c>
      <c r="I38" s="37">
        <v>1.1100000000000001</v>
      </c>
      <c r="J38" s="38">
        <v>1.1100000000000001</v>
      </c>
      <c r="K38" s="22"/>
      <c r="L38" s="22"/>
      <c r="M38" s="22"/>
      <c r="N38" s="22"/>
      <c r="O38" s="22"/>
      <c r="P38" s="22"/>
    </row>
    <row r="39" spans="1:16" ht="39" customHeight="1" x14ac:dyDescent="0.15">
      <c r="A39" s="22"/>
      <c r="B39" s="35"/>
      <c r="C39" s="1244" t="s">
        <v>582</v>
      </c>
      <c r="D39" s="1245"/>
      <c r="E39" s="1246"/>
      <c r="F39" s="36">
        <v>3.11</v>
      </c>
      <c r="G39" s="37">
        <v>2.69</v>
      </c>
      <c r="H39" s="37">
        <v>0.43</v>
      </c>
      <c r="I39" s="37">
        <v>0.72</v>
      </c>
      <c r="J39" s="38">
        <v>0.7</v>
      </c>
      <c r="K39" s="22"/>
      <c r="L39" s="22"/>
      <c r="M39" s="22"/>
      <c r="N39" s="22"/>
      <c r="O39" s="22"/>
      <c r="P39" s="22"/>
    </row>
    <row r="40" spans="1:16" ht="39" customHeight="1" x14ac:dyDescent="0.15">
      <c r="A40" s="22"/>
      <c r="B40" s="35"/>
      <c r="C40" s="1244" t="s">
        <v>583</v>
      </c>
      <c r="D40" s="1245"/>
      <c r="E40" s="1246"/>
      <c r="F40" s="36">
        <v>0.09</v>
      </c>
      <c r="G40" s="37">
        <v>0.06</v>
      </c>
      <c r="H40" s="37">
        <v>0.06</v>
      </c>
      <c r="I40" s="37">
        <v>7.0000000000000007E-2</v>
      </c>
      <c r="J40" s="38">
        <v>0.11</v>
      </c>
      <c r="K40" s="22"/>
      <c r="L40" s="22"/>
      <c r="M40" s="22"/>
      <c r="N40" s="22"/>
      <c r="O40" s="22"/>
      <c r="P40" s="22"/>
    </row>
    <row r="41" spans="1:16" ht="39" customHeight="1" x14ac:dyDescent="0.15">
      <c r="A41" s="22"/>
      <c r="B41" s="35"/>
      <c r="C41" s="1244" t="s">
        <v>584</v>
      </c>
      <c r="D41" s="1245"/>
      <c r="E41" s="1246"/>
      <c r="F41" s="36">
        <v>0.02</v>
      </c>
      <c r="G41" s="37">
        <v>0.02</v>
      </c>
      <c r="H41" s="37">
        <v>0.01</v>
      </c>
      <c r="I41" s="37">
        <v>0</v>
      </c>
      <c r="J41" s="38">
        <v>0.01</v>
      </c>
      <c r="K41" s="22"/>
      <c r="L41" s="22"/>
      <c r="M41" s="22"/>
      <c r="N41" s="22"/>
      <c r="O41" s="22"/>
      <c r="P41" s="22"/>
    </row>
    <row r="42" spans="1:16" ht="39" customHeight="1" x14ac:dyDescent="0.15">
      <c r="A42" s="22"/>
      <c r="B42" s="39"/>
      <c r="C42" s="1244" t="s">
        <v>585</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586</v>
      </c>
      <c r="D43" s="1248"/>
      <c r="E43" s="1249"/>
      <c r="F43" s="41">
        <v>0.46</v>
      </c>
      <c r="G43" s="42">
        <v>0.4</v>
      </c>
      <c r="H43" s="42">
        <v>0.6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1Mn3rFGikLTe4sz0kbK0nAFgZU1ldrhXD3iQjDsCzDWMiIwm0EemXL+JwUjRRscl8G86RLMw2M4l622gCNC3A==" saltValue="oCFp9Dq3VBxSOkBuh3Fa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1793</v>
      </c>
      <c r="L45" s="60">
        <v>2005</v>
      </c>
      <c r="M45" s="60">
        <v>2249</v>
      </c>
      <c r="N45" s="60">
        <v>2388</v>
      </c>
      <c r="O45" s="61">
        <v>2486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v>958</v>
      </c>
      <c r="L48" s="64">
        <v>983</v>
      </c>
      <c r="M48" s="64">
        <v>1024</v>
      </c>
      <c r="N48" s="64">
        <v>923</v>
      </c>
      <c r="O48" s="65">
        <v>956</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122</v>
      </c>
      <c r="L49" s="64">
        <v>114</v>
      </c>
      <c r="M49" s="64">
        <v>117</v>
      </c>
      <c r="N49" s="64">
        <v>85</v>
      </c>
      <c r="O49" s="65">
        <v>82</v>
      </c>
      <c r="P49" s="48"/>
      <c r="Q49" s="48"/>
      <c r="R49" s="48"/>
      <c r="S49" s="48"/>
      <c r="T49" s="48"/>
      <c r="U49" s="48"/>
    </row>
    <row r="50" spans="1:21" ht="30.75" customHeight="1" x14ac:dyDescent="0.15">
      <c r="A50" s="48"/>
      <c r="B50" s="1254"/>
      <c r="C50" s="1255"/>
      <c r="D50" s="62"/>
      <c r="E50" s="1260" t="s">
        <v>17</v>
      </c>
      <c r="F50" s="1260"/>
      <c r="G50" s="1260"/>
      <c r="H50" s="1260"/>
      <c r="I50" s="1260"/>
      <c r="J50" s="1261"/>
      <c r="K50" s="63">
        <v>36</v>
      </c>
      <c r="L50" s="64">
        <v>20</v>
      </c>
      <c r="M50" s="64">
        <v>5</v>
      </c>
      <c r="N50" s="64">
        <v>2</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2070</v>
      </c>
      <c r="L52" s="64">
        <v>2232</v>
      </c>
      <c r="M52" s="64">
        <v>2382</v>
      </c>
      <c r="N52" s="64">
        <v>2498</v>
      </c>
      <c r="O52" s="65">
        <v>2540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839</v>
      </c>
      <c r="L53" s="69">
        <v>890</v>
      </c>
      <c r="M53" s="69">
        <v>1013</v>
      </c>
      <c r="N53" s="69">
        <v>900</v>
      </c>
      <c r="O53" s="70">
        <v>985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JiVRfQLLEBloLISxtdDICVciu/bpYFYDV8zG9PfacBwU1wxJhwGRwdD+apvly2UVTCgsRnNUgu5ILJSiZrUsQ==" saltValue="8ijoPeXJf3UTYjCueklq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8" t="s">
        <v>30</v>
      </c>
      <c r="C41" s="1279"/>
      <c r="D41" s="102"/>
      <c r="E41" s="1284" t="s">
        <v>31</v>
      </c>
      <c r="F41" s="1284"/>
      <c r="G41" s="1284"/>
      <c r="H41" s="1285"/>
      <c r="I41" s="103">
        <v>25126</v>
      </c>
      <c r="J41" s="104">
        <v>25257</v>
      </c>
      <c r="K41" s="104">
        <v>25331</v>
      </c>
      <c r="L41" s="104">
        <v>25013</v>
      </c>
      <c r="M41" s="105">
        <v>25359</v>
      </c>
    </row>
    <row r="42" spans="2:13" ht="27.75" customHeight="1" x14ac:dyDescent="0.15">
      <c r="B42" s="1280"/>
      <c r="C42" s="1281"/>
      <c r="D42" s="106"/>
      <c r="E42" s="1286" t="s">
        <v>32</v>
      </c>
      <c r="F42" s="1286"/>
      <c r="G42" s="1286"/>
      <c r="H42" s="1287"/>
      <c r="I42" s="107">
        <v>26</v>
      </c>
      <c r="J42" s="108">
        <v>8</v>
      </c>
      <c r="K42" s="108">
        <v>3</v>
      </c>
      <c r="L42" s="108">
        <v>1</v>
      </c>
      <c r="M42" s="109">
        <v>0</v>
      </c>
    </row>
    <row r="43" spans="2:13" ht="27.75" customHeight="1" x14ac:dyDescent="0.15">
      <c r="B43" s="1280"/>
      <c r="C43" s="1281"/>
      <c r="D43" s="106"/>
      <c r="E43" s="1286" t="s">
        <v>33</v>
      </c>
      <c r="F43" s="1286"/>
      <c r="G43" s="1286"/>
      <c r="H43" s="1287"/>
      <c r="I43" s="107">
        <v>13983</v>
      </c>
      <c r="J43" s="108">
        <v>13578</v>
      </c>
      <c r="K43" s="108">
        <v>13129</v>
      </c>
      <c r="L43" s="108">
        <v>12090</v>
      </c>
      <c r="M43" s="109">
        <v>10959</v>
      </c>
    </row>
    <row r="44" spans="2:13" ht="27.75" customHeight="1" x14ac:dyDescent="0.15">
      <c r="B44" s="1280"/>
      <c r="C44" s="1281"/>
      <c r="D44" s="106"/>
      <c r="E44" s="1286" t="s">
        <v>34</v>
      </c>
      <c r="F44" s="1286"/>
      <c r="G44" s="1286"/>
      <c r="H44" s="1287"/>
      <c r="I44" s="107">
        <v>734</v>
      </c>
      <c r="J44" s="108">
        <v>634</v>
      </c>
      <c r="K44" s="108">
        <v>534</v>
      </c>
      <c r="L44" s="108">
        <v>467</v>
      </c>
      <c r="M44" s="109">
        <v>442</v>
      </c>
    </row>
    <row r="45" spans="2:13" ht="27.75" customHeight="1" x14ac:dyDescent="0.15">
      <c r="B45" s="1280"/>
      <c r="C45" s="1281"/>
      <c r="D45" s="106"/>
      <c r="E45" s="1286" t="s">
        <v>35</v>
      </c>
      <c r="F45" s="1286"/>
      <c r="G45" s="1286"/>
      <c r="H45" s="1287"/>
      <c r="I45" s="107">
        <v>3897</v>
      </c>
      <c r="J45" s="108">
        <v>3828</v>
      </c>
      <c r="K45" s="108">
        <v>3812</v>
      </c>
      <c r="L45" s="108">
        <v>3799</v>
      </c>
      <c r="M45" s="109">
        <v>3737</v>
      </c>
    </row>
    <row r="46" spans="2:13" ht="27.75" customHeight="1" x14ac:dyDescent="0.15">
      <c r="B46" s="1280"/>
      <c r="C46" s="1281"/>
      <c r="D46" s="110"/>
      <c r="E46" s="1286" t="s">
        <v>36</v>
      </c>
      <c r="F46" s="1286"/>
      <c r="G46" s="1286"/>
      <c r="H46" s="1287"/>
      <c r="I46" s="107">
        <v>3</v>
      </c>
      <c r="J46" s="108" t="s">
        <v>527</v>
      </c>
      <c r="K46" s="108" t="s">
        <v>527</v>
      </c>
      <c r="L46" s="108" t="s">
        <v>527</v>
      </c>
      <c r="M46" s="109" t="s">
        <v>527</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t="s">
        <v>527</v>
      </c>
      <c r="L49" s="108" t="s">
        <v>527</v>
      </c>
      <c r="M49" s="109" t="s">
        <v>527</v>
      </c>
    </row>
    <row r="50" spans="2:13" ht="27.75" customHeight="1" x14ac:dyDescent="0.15">
      <c r="B50" s="1291" t="s">
        <v>40</v>
      </c>
      <c r="C50" s="1292"/>
      <c r="D50" s="112"/>
      <c r="E50" s="1286" t="s">
        <v>41</v>
      </c>
      <c r="F50" s="1286"/>
      <c r="G50" s="1286"/>
      <c r="H50" s="1287"/>
      <c r="I50" s="107">
        <v>14464</v>
      </c>
      <c r="J50" s="108">
        <v>14812</v>
      </c>
      <c r="K50" s="108">
        <v>14703</v>
      </c>
      <c r="L50" s="108">
        <v>13763</v>
      </c>
      <c r="M50" s="109">
        <v>12736</v>
      </c>
    </row>
    <row r="51" spans="2:13" ht="27.75" customHeight="1" x14ac:dyDescent="0.15">
      <c r="B51" s="1280"/>
      <c r="C51" s="1281"/>
      <c r="D51" s="106"/>
      <c r="E51" s="1286" t="s">
        <v>42</v>
      </c>
      <c r="F51" s="1286"/>
      <c r="G51" s="1286"/>
      <c r="H51" s="1287"/>
      <c r="I51" s="107">
        <v>283</v>
      </c>
      <c r="J51" s="108">
        <v>279</v>
      </c>
      <c r="K51" s="108">
        <v>261</v>
      </c>
      <c r="L51" s="108">
        <v>243</v>
      </c>
      <c r="M51" s="109">
        <v>220</v>
      </c>
    </row>
    <row r="52" spans="2:13" ht="27.75" customHeight="1" x14ac:dyDescent="0.15">
      <c r="B52" s="1282"/>
      <c r="C52" s="1283"/>
      <c r="D52" s="106"/>
      <c r="E52" s="1286" t="s">
        <v>43</v>
      </c>
      <c r="F52" s="1286"/>
      <c r="G52" s="1286"/>
      <c r="H52" s="1287"/>
      <c r="I52" s="107">
        <v>26911</v>
      </c>
      <c r="J52" s="108">
        <v>26758</v>
      </c>
      <c r="K52" s="108">
        <v>26506</v>
      </c>
      <c r="L52" s="108">
        <v>25956</v>
      </c>
      <c r="M52" s="109">
        <v>25793</v>
      </c>
    </row>
    <row r="53" spans="2:13" ht="27.75" customHeight="1" thickBot="1" x14ac:dyDescent="0.2">
      <c r="B53" s="1293" t="s">
        <v>44</v>
      </c>
      <c r="C53" s="1294"/>
      <c r="D53" s="113"/>
      <c r="E53" s="1295" t="s">
        <v>45</v>
      </c>
      <c r="F53" s="1295"/>
      <c r="G53" s="1295"/>
      <c r="H53" s="1296"/>
      <c r="I53" s="114">
        <v>2112</v>
      </c>
      <c r="J53" s="115">
        <v>1456</v>
      </c>
      <c r="K53" s="115">
        <v>1340</v>
      </c>
      <c r="L53" s="115">
        <v>1409</v>
      </c>
      <c r="M53" s="116">
        <v>1749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Ty+oaVJiL2TNRm4EqIq3iV7yKRqM82r4G3fFewCU5HZjeuMYgCSZz8v9tIrU8aU1HCHX6bRTqVwroIBUEoTAw==" saltValue="RUIAD1wCl3qIFs8qEl2o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3515</v>
      </c>
      <c r="G55" s="128">
        <v>3062</v>
      </c>
      <c r="H55" s="129">
        <v>3069</v>
      </c>
    </row>
    <row r="56" spans="2:8" ht="52.5" customHeight="1" x14ac:dyDescent="0.15">
      <c r="B56" s="130"/>
      <c r="C56" s="1307" t="s">
        <v>49</v>
      </c>
      <c r="D56" s="1307"/>
      <c r="E56" s="1308"/>
      <c r="F56" s="131">
        <v>1867</v>
      </c>
      <c r="G56" s="131">
        <v>1870</v>
      </c>
      <c r="H56" s="132">
        <v>1933</v>
      </c>
    </row>
    <row r="57" spans="2:8" ht="53.25" customHeight="1" x14ac:dyDescent="0.15">
      <c r="B57" s="130"/>
      <c r="C57" s="1309" t="s">
        <v>50</v>
      </c>
      <c r="D57" s="1309"/>
      <c r="E57" s="1310"/>
      <c r="F57" s="133">
        <v>8239</v>
      </c>
      <c r="G57" s="133">
        <v>7689</v>
      </c>
      <c r="H57" s="134">
        <v>7557</v>
      </c>
    </row>
    <row r="58" spans="2:8" ht="45.75" customHeight="1" x14ac:dyDescent="0.15">
      <c r="B58" s="135"/>
      <c r="C58" s="1297" t="s">
        <v>593</v>
      </c>
      <c r="D58" s="1298"/>
      <c r="E58" s="1299"/>
      <c r="F58" s="136">
        <v>2782</v>
      </c>
      <c r="G58" s="136">
        <v>2785</v>
      </c>
      <c r="H58" s="137">
        <v>2792</v>
      </c>
    </row>
    <row r="59" spans="2:8" ht="45.75" customHeight="1" x14ac:dyDescent="0.15">
      <c r="B59" s="135"/>
      <c r="C59" s="1297" t="s">
        <v>594</v>
      </c>
      <c r="D59" s="1298"/>
      <c r="E59" s="1299"/>
      <c r="F59" s="136">
        <v>1795</v>
      </c>
      <c r="G59" s="136">
        <v>1557</v>
      </c>
      <c r="H59" s="137">
        <v>1489</v>
      </c>
    </row>
    <row r="60" spans="2:8" ht="45.75" customHeight="1" x14ac:dyDescent="0.15">
      <c r="B60" s="135"/>
      <c r="C60" s="1297" t="s">
        <v>595</v>
      </c>
      <c r="D60" s="1298"/>
      <c r="E60" s="1299"/>
      <c r="F60" s="136">
        <v>1000</v>
      </c>
      <c r="G60" s="136">
        <v>1000</v>
      </c>
      <c r="H60" s="137">
        <v>1002</v>
      </c>
    </row>
    <row r="61" spans="2:8" ht="45.75" customHeight="1" x14ac:dyDescent="0.15">
      <c r="B61" s="135"/>
      <c r="C61" s="1297" t="s">
        <v>596</v>
      </c>
      <c r="D61" s="1298"/>
      <c r="E61" s="1299"/>
      <c r="F61" s="136">
        <v>762</v>
      </c>
      <c r="G61" s="136">
        <v>762</v>
      </c>
      <c r="H61" s="137">
        <v>762</v>
      </c>
    </row>
    <row r="62" spans="2:8" ht="45.75" customHeight="1" thickBot="1" x14ac:dyDescent="0.2">
      <c r="B62" s="138"/>
      <c r="C62" s="1300" t="s">
        <v>597</v>
      </c>
      <c r="D62" s="1301"/>
      <c r="E62" s="1302"/>
      <c r="F62" s="139">
        <v>251</v>
      </c>
      <c r="G62" s="139">
        <v>291</v>
      </c>
      <c r="H62" s="140">
        <v>513</v>
      </c>
    </row>
    <row r="63" spans="2:8" ht="52.5" customHeight="1" thickBot="1" x14ac:dyDescent="0.2">
      <c r="B63" s="141"/>
      <c r="C63" s="1303" t="s">
        <v>51</v>
      </c>
      <c r="D63" s="1303"/>
      <c r="E63" s="1304"/>
      <c r="F63" s="142">
        <v>13621</v>
      </c>
      <c r="G63" s="142">
        <v>12620</v>
      </c>
      <c r="H63" s="143">
        <v>12559</v>
      </c>
    </row>
    <row r="64" spans="2:8" ht="15" customHeight="1" x14ac:dyDescent="0.15"/>
  </sheetData>
  <sheetProtection algorithmName="SHA-512" hashValue="Po4tNMuCKZowb+mZX7W8vCUky2AQT8+ljXq9lOyaiWcSCUR/ztIvh8l84EhDQni0L7QZ7TrlYR7bK9rBDreWQA==" saltValue="abBfamGgGaUibZqQCpN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3">
        <v>19</v>
      </c>
      <c r="BQ51" s="1313"/>
      <c r="BR51" s="1313"/>
      <c r="BS51" s="1313"/>
      <c r="BT51" s="1313"/>
      <c r="BU51" s="1313"/>
      <c r="BV51" s="1313"/>
      <c r="BW51" s="1313"/>
      <c r="BX51" s="1313">
        <v>13.3</v>
      </c>
      <c r="BY51" s="1313"/>
      <c r="BZ51" s="1313"/>
      <c r="CA51" s="1313"/>
      <c r="CB51" s="1313"/>
      <c r="CC51" s="1313"/>
      <c r="CD51" s="1313"/>
      <c r="CE51" s="1313"/>
      <c r="CF51" s="1313">
        <v>12.4</v>
      </c>
      <c r="CG51" s="1313"/>
      <c r="CH51" s="1313"/>
      <c r="CI51" s="1313"/>
      <c r="CJ51" s="1313"/>
      <c r="CK51" s="1313"/>
      <c r="CL51" s="1313"/>
      <c r="CM51" s="1313"/>
      <c r="CN51" s="1313">
        <v>13.3</v>
      </c>
      <c r="CO51" s="1313"/>
      <c r="CP51" s="1313"/>
      <c r="CQ51" s="1313"/>
      <c r="CR51" s="1313"/>
      <c r="CS51" s="1313"/>
      <c r="CT51" s="1313"/>
      <c r="CU51" s="1313"/>
      <c r="CV51" s="1313">
        <v>15.9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3">
        <v>50</v>
      </c>
      <c r="BQ53" s="1313"/>
      <c r="BR53" s="1313"/>
      <c r="BS53" s="1313"/>
      <c r="BT53" s="1313"/>
      <c r="BU53" s="1313"/>
      <c r="BV53" s="1313"/>
      <c r="BW53" s="1313"/>
      <c r="BX53" s="1313">
        <v>51.5</v>
      </c>
      <c r="BY53" s="1313"/>
      <c r="BZ53" s="1313"/>
      <c r="CA53" s="1313"/>
      <c r="CB53" s="1313"/>
      <c r="CC53" s="1313"/>
      <c r="CD53" s="1313"/>
      <c r="CE53" s="1313"/>
      <c r="CF53" s="1313">
        <v>52.9</v>
      </c>
      <c r="CG53" s="1313"/>
      <c r="CH53" s="1313"/>
      <c r="CI53" s="1313"/>
      <c r="CJ53" s="1313"/>
      <c r="CK53" s="1313"/>
      <c r="CL53" s="1313"/>
      <c r="CM53" s="1313"/>
      <c r="CN53" s="1313">
        <v>54.4</v>
      </c>
      <c r="CO53" s="1313"/>
      <c r="CP53" s="1313"/>
      <c r="CQ53" s="1313"/>
      <c r="CR53" s="1313"/>
      <c r="CS53" s="1313"/>
      <c r="CT53" s="1313"/>
      <c r="CU53" s="1313"/>
      <c r="CV53" s="1313">
        <v>55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617</v>
      </c>
      <c r="AO55" s="1317"/>
      <c r="AP55" s="1317"/>
      <c r="AQ55" s="1317"/>
      <c r="AR55" s="1317"/>
      <c r="AS55" s="1317"/>
      <c r="AT55" s="1317"/>
      <c r="AU55" s="1317"/>
      <c r="AV55" s="1317"/>
      <c r="AW55" s="1317"/>
      <c r="AX55" s="1317"/>
      <c r="AY55" s="1317"/>
      <c r="AZ55" s="1317"/>
      <c r="BA55" s="1317"/>
      <c r="BB55" s="1316" t="s">
        <v>615</v>
      </c>
      <c r="BC55" s="1316"/>
      <c r="BD55" s="1316"/>
      <c r="BE55" s="1316"/>
      <c r="BF55" s="1316"/>
      <c r="BG55" s="1316"/>
      <c r="BH55" s="1316"/>
      <c r="BI55" s="1316"/>
      <c r="BJ55" s="1316"/>
      <c r="BK55" s="1316"/>
      <c r="BL55" s="1316"/>
      <c r="BM55" s="1316"/>
      <c r="BN55" s="1316"/>
      <c r="BO55" s="1316"/>
      <c r="BP55" s="1313">
        <v>20.2</v>
      </c>
      <c r="BQ55" s="1313"/>
      <c r="BR55" s="1313"/>
      <c r="BS55" s="1313"/>
      <c r="BT55" s="1313"/>
      <c r="BU55" s="1313"/>
      <c r="BV55" s="1313"/>
      <c r="BW55" s="1313"/>
      <c r="BX55" s="1313">
        <v>19</v>
      </c>
      <c r="BY55" s="1313"/>
      <c r="BZ55" s="1313"/>
      <c r="CA55" s="1313"/>
      <c r="CB55" s="1313"/>
      <c r="CC55" s="1313"/>
      <c r="CD55" s="1313"/>
      <c r="CE55" s="1313"/>
      <c r="CF55" s="1313">
        <v>15.4</v>
      </c>
      <c r="CG55" s="1313"/>
      <c r="CH55" s="1313"/>
      <c r="CI55" s="1313"/>
      <c r="CJ55" s="1313"/>
      <c r="CK55" s="1313"/>
      <c r="CL55" s="1313"/>
      <c r="CM55" s="1313"/>
      <c r="CN55" s="1313">
        <v>14.9</v>
      </c>
      <c r="CO55" s="1313"/>
      <c r="CP55" s="1313"/>
      <c r="CQ55" s="1313"/>
      <c r="CR55" s="1313"/>
      <c r="CS55" s="1313"/>
      <c r="CT55" s="1313"/>
      <c r="CU55" s="1313"/>
      <c r="CV55" s="1313">
        <v>14.5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616</v>
      </c>
      <c r="BC57" s="1316"/>
      <c r="BD57" s="1316"/>
      <c r="BE57" s="1316"/>
      <c r="BF57" s="1316"/>
      <c r="BG57" s="1316"/>
      <c r="BH57" s="1316"/>
      <c r="BI57" s="1316"/>
      <c r="BJ57" s="1316"/>
      <c r="BK57" s="1316"/>
      <c r="BL57" s="1316"/>
      <c r="BM57" s="1316"/>
      <c r="BN57" s="1316"/>
      <c r="BO57" s="1316"/>
      <c r="BP57" s="1313">
        <v>53.6</v>
      </c>
      <c r="BQ57" s="1313"/>
      <c r="BR57" s="1313"/>
      <c r="BS57" s="1313"/>
      <c r="BT57" s="1313"/>
      <c r="BU57" s="1313"/>
      <c r="BV57" s="1313"/>
      <c r="BW57" s="1313"/>
      <c r="BX57" s="1313">
        <v>56.1</v>
      </c>
      <c r="BY57" s="1313"/>
      <c r="BZ57" s="1313"/>
      <c r="CA57" s="1313"/>
      <c r="CB57" s="1313"/>
      <c r="CC57" s="1313"/>
      <c r="CD57" s="1313"/>
      <c r="CE57" s="1313"/>
      <c r="CF57" s="1313">
        <v>57.5</v>
      </c>
      <c r="CG57" s="1313"/>
      <c r="CH57" s="1313"/>
      <c r="CI57" s="1313"/>
      <c r="CJ57" s="1313"/>
      <c r="CK57" s="1313"/>
      <c r="CL57" s="1313"/>
      <c r="CM57" s="1313"/>
      <c r="CN57" s="1313">
        <v>58.5</v>
      </c>
      <c r="CO57" s="1313"/>
      <c r="CP57" s="1313"/>
      <c r="CQ57" s="1313"/>
      <c r="CR57" s="1313"/>
      <c r="CS57" s="1313"/>
      <c r="CT57" s="1313"/>
      <c r="CU57" s="1313"/>
      <c r="CV57" s="1313">
        <v>58.9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614</v>
      </c>
      <c r="AO73" s="1316"/>
      <c r="AP73" s="1316"/>
      <c r="AQ73" s="1316"/>
      <c r="AR73" s="1316"/>
      <c r="AS73" s="1316"/>
      <c r="AT73" s="1316"/>
      <c r="AU73" s="1316"/>
      <c r="AV73" s="1316"/>
      <c r="AW73" s="1316"/>
      <c r="AX73" s="1316"/>
      <c r="AY73" s="1316"/>
      <c r="AZ73" s="1316"/>
      <c r="BA73" s="1316"/>
      <c r="BB73" s="1316" t="s">
        <v>619</v>
      </c>
      <c r="BC73" s="1316"/>
      <c r="BD73" s="1316"/>
      <c r="BE73" s="1316"/>
      <c r="BF73" s="1316"/>
      <c r="BG73" s="1316"/>
      <c r="BH73" s="1316"/>
      <c r="BI73" s="1316"/>
      <c r="BJ73" s="1316"/>
      <c r="BK73" s="1316"/>
      <c r="BL73" s="1316"/>
      <c r="BM73" s="1316"/>
      <c r="BN73" s="1316"/>
      <c r="BO73" s="1316"/>
      <c r="BP73" s="1313">
        <v>19</v>
      </c>
      <c r="BQ73" s="1313"/>
      <c r="BR73" s="1313"/>
      <c r="BS73" s="1313"/>
      <c r="BT73" s="1313"/>
      <c r="BU73" s="1313"/>
      <c r="BV73" s="1313"/>
      <c r="BW73" s="1313"/>
      <c r="BX73" s="1313">
        <v>13.3</v>
      </c>
      <c r="BY73" s="1313"/>
      <c r="BZ73" s="1313"/>
      <c r="CA73" s="1313"/>
      <c r="CB73" s="1313"/>
      <c r="CC73" s="1313"/>
      <c r="CD73" s="1313"/>
      <c r="CE73" s="1313"/>
      <c r="CF73" s="1313">
        <v>12.4</v>
      </c>
      <c r="CG73" s="1313"/>
      <c r="CH73" s="1313"/>
      <c r="CI73" s="1313"/>
      <c r="CJ73" s="1313"/>
      <c r="CK73" s="1313"/>
      <c r="CL73" s="1313"/>
      <c r="CM73" s="1313"/>
      <c r="CN73" s="1313">
        <v>13.3</v>
      </c>
      <c r="CO73" s="1313"/>
      <c r="CP73" s="1313"/>
      <c r="CQ73" s="1313"/>
      <c r="CR73" s="1313"/>
      <c r="CS73" s="1313"/>
      <c r="CT73" s="1313"/>
      <c r="CU73" s="1313"/>
      <c r="CV73" s="1313">
        <v>15.9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620</v>
      </c>
      <c r="BC75" s="1316"/>
      <c r="BD75" s="1316"/>
      <c r="BE75" s="1316"/>
      <c r="BF75" s="1316"/>
      <c r="BG75" s="1316"/>
      <c r="BH75" s="1316"/>
      <c r="BI75" s="1316"/>
      <c r="BJ75" s="1316"/>
      <c r="BK75" s="1316"/>
      <c r="BL75" s="1316"/>
      <c r="BM75" s="1316"/>
      <c r="BN75" s="1316"/>
      <c r="BO75" s="1316"/>
      <c r="BP75" s="1313">
        <v>6.9</v>
      </c>
      <c r="BQ75" s="1313"/>
      <c r="BR75" s="1313"/>
      <c r="BS75" s="1313"/>
      <c r="BT75" s="1313"/>
      <c r="BU75" s="1313"/>
      <c r="BV75" s="1313"/>
      <c r="BW75" s="1313"/>
      <c r="BX75" s="1313">
        <v>7.5</v>
      </c>
      <c r="BY75" s="1313"/>
      <c r="BZ75" s="1313"/>
      <c r="CA75" s="1313"/>
      <c r="CB75" s="1313"/>
      <c r="CC75" s="1313"/>
      <c r="CD75" s="1313"/>
      <c r="CE75" s="1313"/>
      <c r="CF75" s="1313">
        <v>8.3000000000000007</v>
      </c>
      <c r="CG75" s="1313"/>
      <c r="CH75" s="1313"/>
      <c r="CI75" s="1313"/>
      <c r="CJ75" s="1313"/>
      <c r="CK75" s="1313"/>
      <c r="CL75" s="1313"/>
      <c r="CM75" s="1313"/>
      <c r="CN75" s="1313">
        <v>8.6999999999999993</v>
      </c>
      <c r="CO75" s="1313"/>
      <c r="CP75" s="1313"/>
      <c r="CQ75" s="1313"/>
      <c r="CR75" s="1313"/>
      <c r="CS75" s="1313"/>
      <c r="CT75" s="1313"/>
      <c r="CU75" s="1313"/>
      <c r="CV75" s="1313">
        <v>8.9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621</v>
      </c>
      <c r="AO77" s="1317"/>
      <c r="AP77" s="1317"/>
      <c r="AQ77" s="1317"/>
      <c r="AR77" s="1317"/>
      <c r="AS77" s="1317"/>
      <c r="AT77" s="1317"/>
      <c r="AU77" s="1317"/>
      <c r="AV77" s="1317"/>
      <c r="AW77" s="1317"/>
      <c r="AX77" s="1317"/>
      <c r="AY77" s="1317"/>
      <c r="AZ77" s="1317"/>
      <c r="BA77" s="1317"/>
      <c r="BB77" s="1316" t="s">
        <v>619</v>
      </c>
      <c r="BC77" s="1316"/>
      <c r="BD77" s="1316"/>
      <c r="BE77" s="1316"/>
      <c r="BF77" s="1316"/>
      <c r="BG77" s="1316"/>
      <c r="BH77" s="1316"/>
      <c r="BI77" s="1316"/>
      <c r="BJ77" s="1316"/>
      <c r="BK77" s="1316"/>
      <c r="BL77" s="1316"/>
      <c r="BM77" s="1316"/>
      <c r="BN77" s="1316"/>
      <c r="BO77" s="1316"/>
      <c r="BP77" s="1313">
        <v>20.2</v>
      </c>
      <c r="BQ77" s="1313"/>
      <c r="BR77" s="1313"/>
      <c r="BS77" s="1313"/>
      <c r="BT77" s="1313"/>
      <c r="BU77" s="1313"/>
      <c r="BV77" s="1313"/>
      <c r="BW77" s="1313"/>
      <c r="BX77" s="1313">
        <v>19</v>
      </c>
      <c r="BY77" s="1313"/>
      <c r="BZ77" s="1313"/>
      <c r="CA77" s="1313"/>
      <c r="CB77" s="1313"/>
      <c r="CC77" s="1313"/>
      <c r="CD77" s="1313"/>
      <c r="CE77" s="1313"/>
      <c r="CF77" s="1313">
        <v>15.4</v>
      </c>
      <c r="CG77" s="1313"/>
      <c r="CH77" s="1313"/>
      <c r="CI77" s="1313"/>
      <c r="CJ77" s="1313"/>
      <c r="CK77" s="1313"/>
      <c r="CL77" s="1313"/>
      <c r="CM77" s="1313"/>
      <c r="CN77" s="1313">
        <v>14.9</v>
      </c>
      <c r="CO77" s="1313"/>
      <c r="CP77" s="1313"/>
      <c r="CQ77" s="1313"/>
      <c r="CR77" s="1313"/>
      <c r="CS77" s="1313"/>
      <c r="CT77" s="1313"/>
      <c r="CU77" s="1313"/>
      <c r="CV77" s="1313">
        <v>14.5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622</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8.5</v>
      </c>
      <c r="CG79" s="1313"/>
      <c r="CH79" s="1313"/>
      <c r="CI79" s="1313"/>
      <c r="CJ79" s="1313"/>
      <c r="CK79" s="1313"/>
      <c r="CL79" s="1313"/>
      <c r="CM79" s="1313"/>
      <c r="CN79" s="1313">
        <v>8.5</v>
      </c>
      <c r="CO79" s="1313"/>
      <c r="CP79" s="1313"/>
      <c r="CQ79" s="1313"/>
      <c r="CR79" s="1313"/>
      <c r="CS79" s="1313"/>
      <c r="CT79" s="1313"/>
      <c r="CU79" s="1313"/>
      <c r="CV79" s="1313">
        <v>8.4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24DiRcSXI2LdWxiKD0CnO8GINqm908FNb4orlF6Dg2cpfvyyLExcIto+m5FoHpOm3cGU2LhLEAu3v7Udv1rXw==" saltValue="YxiUyNIQdlofgM6NR1jwT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623</v>
      </c>
    </row>
  </sheetData>
  <sheetProtection algorithmName="SHA-512" hashValue="6cC3QpNb+j+ELUkyj7Vghz2V7MeJ8p5xSHppdC2AuHTxBpPInlauBpTOFvVMC1dMjeTqRMMo8htlO3grfh6UlA==" saltValue="iq1DkK8jtYBSKgn+fhGU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4qFhzwZIT3zZ63NYmQQINvMhGstS2yxGtVVf5h/Fc3s9PLHlNdMyYCr/D1AKGFjIn5no+V8s2yLmELAZd7cdIw==" saltValue="2UGWO3bTxPmSa+NsMihR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68155</v>
      </c>
      <c r="E3" s="162"/>
      <c r="F3" s="163">
        <v>78864</v>
      </c>
      <c r="G3" s="164"/>
      <c r="H3" s="165"/>
    </row>
    <row r="4" spans="1:8" x14ac:dyDescent="0.15">
      <c r="A4" s="166"/>
      <c r="B4" s="167"/>
      <c r="C4" s="168"/>
      <c r="D4" s="169">
        <v>55832</v>
      </c>
      <c r="E4" s="170"/>
      <c r="F4" s="171">
        <v>46136</v>
      </c>
      <c r="G4" s="172"/>
      <c r="H4" s="173"/>
    </row>
    <row r="5" spans="1:8" x14ac:dyDescent="0.15">
      <c r="A5" s="154" t="s">
        <v>560</v>
      </c>
      <c r="B5" s="159"/>
      <c r="C5" s="160"/>
      <c r="D5" s="161">
        <v>60603</v>
      </c>
      <c r="E5" s="162"/>
      <c r="F5" s="163">
        <v>85042</v>
      </c>
      <c r="G5" s="164"/>
      <c r="H5" s="165"/>
    </row>
    <row r="6" spans="1:8" x14ac:dyDescent="0.15">
      <c r="A6" s="166"/>
      <c r="B6" s="167"/>
      <c r="C6" s="168"/>
      <c r="D6" s="169">
        <v>50714</v>
      </c>
      <c r="E6" s="170"/>
      <c r="F6" s="171">
        <v>50806</v>
      </c>
      <c r="G6" s="172"/>
      <c r="H6" s="173"/>
    </row>
    <row r="7" spans="1:8" x14ac:dyDescent="0.15">
      <c r="A7" s="154" t="s">
        <v>561</v>
      </c>
      <c r="B7" s="159"/>
      <c r="C7" s="160"/>
      <c r="D7" s="161">
        <v>67326</v>
      </c>
      <c r="E7" s="162"/>
      <c r="F7" s="163">
        <v>83774</v>
      </c>
      <c r="G7" s="164"/>
      <c r="H7" s="165"/>
    </row>
    <row r="8" spans="1:8" x14ac:dyDescent="0.15">
      <c r="A8" s="166"/>
      <c r="B8" s="167"/>
      <c r="C8" s="168"/>
      <c r="D8" s="169">
        <v>58640</v>
      </c>
      <c r="E8" s="170"/>
      <c r="F8" s="171">
        <v>52179</v>
      </c>
      <c r="G8" s="172"/>
      <c r="H8" s="173"/>
    </row>
    <row r="9" spans="1:8" x14ac:dyDescent="0.15">
      <c r="A9" s="154" t="s">
        <v>562</v>
      </c>
      <c r="B9" s="159"/>
      <c r="C9" s="160"/>
      <c r="D9" s="161">
        <v>55755</v>
      </c>
      <c r="E9" s="162"/>
      <c r="F9" s="163">
        <v>132981</v>
      </c>
      <c r="G9" s="164"/>
      <c r="H9" s="165"/>
    </row>
    <row r="10" spans="1:8" x14ac:dyDescent="0.15">
      <c r="A10" s="166"/>
      <c r="B10" s="167"/>
      <c r="C10" s="168"/>
      <c r="D10" s="169">
        <v>39398</v>
      </c>
      <c r="E10" s="170"/>
      <c r="F10" s="171">
        <v>56973</v>
      </c>
      <c r="G10" s="172"/>
      <c r="H10" s="173"/>
    </row>
    <row r="11" spans="1:8" x14ac:dyDescent="0.15">
      <c r="A11" s="154" t="s">
        <v>563</v>
      </c>
      <c r="B11" s="159"/>
      <c r="C11" s="160"/>
      <c r="D11" s="161">
        <v>74780</v>
      </c>
      <c r="E11" s="162"/>
      <c r="F11" s="163">
        <v>128523</v>
      </c>
      <c r="G11" s="164"/>
      <c r="H11" s="165"/>
    </row>
    <row r="12" spans="1:8" x14ac:dyDescent="0.15">
      <c r="A12" s="166"/>
      <c r="B12" s="167"/>
      <c r="C12" s="174"/>
      <c r="D12" s="169">
        <v>38099</v>
      </c>
      <c r="E12" s="170"/>
      <c r="F12" s="171">
        <v>56792</v>
      </c>
      <c r="G12" s="172"/>
      <c r="H12" s="173"/>
    </row>
    <row r="13" spans="1:8" x14ac:dyDescent="0.15">
      <c r="A13" s="154"/>
      <c r="B13" s="159"/>
      <c r="C13" s="175"/>
      <c r="D13" s="176">
        <v>65324</v>
      </c>
      <c r="E13" s="177"/>
      <c r="F13" s="178">
        <v>101837</v>
      </c>
      <c r="G13" s="179"/>
      <c r="H13" s="165"/>
    </row>
    <row r="14" spans="1:8" x14ac:dyDescent="0.15">
      <c r="A14" s="166"/>
      <c r="B14" s="167"/>
      <c r="C14" s="168"/>
      <c r="D14" s="169">
        <v>48537</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4.75</v>
      </c>
      <c r="C19" s="180">
        <f>ROUND(VALUE(SUBSTITUTE(実質収支比率等に係る経年分析!G$48,"▲","-")),2)</f>
        <v>5.34</v>
      </c>
      <c r="D19" s="180">
        <f>ROUND(VALUE(SUBSTITUTE(実質収支比率等に係る経年分析!H$48,"▲","-")),2)</f>
        <v>4.7300000000000004</v>
      </c>
      <c r="E19" s="180">
        <f>ROUND(VALUE(SUBSTITUTE(実質収支比率等に係る経年分析!I$48,"▲","-")),2)</f>
        <v>4.6900000000000004</v>
      </c>
      <c r="F19" s="180">
        <f>ROUND(VALUE(SUBSTITUTE(実質収支比率等に係る経年分析!J$48,"▲","-")),2)</f>
        <v>6.73</v>
      </c>
    </row>
    <row r="20" spans="1:11" x14ac:dyDescent="0.15">
      <c r="A20" s="180" t="s">
        <v>55</v>
      </c>
      <c r="B20" s="180">
        <f>ROUND(VALUE(SUBSTITUTE(実質収支比率等に係る経年分析!F$47,"▲","-")),2)</f>
        <v>29.29</v>
      </c>
      <c r="C20" s="180">
        <f>ROUND(VALUE(SUBSTITUTE(実質収支比率等に係る経年分析!G$47,"▲","-")),2)</f>
        <v>28.81</v>
      </c>
      <c r="D20" s="180">
        <f>ROUND(VALUE(SUBSTITUTE(実質収支比率等に係る経年分析!H$47,"▲","-")),2)</f>
        <v>26.93</v>
      </c>
      <c r="E20" s="180">
        <f>ROUND(VALUE(SUBSTITUTE(実質収支比率等に係る経年分析!I$47,"▲","-")),2)</f>
        <v>23.53</v>
      </c>
      <c r="F20" s="180">
        <f>ROUND(VALUE(SUBSTITUTE(実質収支比率等に係る経年分析!J$47,"▲","-")),2)</f>
        <v>22.82</v>
      </c>
    </row>
    <row r="21" spans="1:11" x14ac:dyDescent="0.15">
      <c r="A21" s="180" t="s">
        <v>56</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-3.54</v>
      </c>
      <c r="F21" s="180">
        <f>IF(ISNUMBER(VALUE(SUBSTITUTE(実質収支比率等に係る経年分析!J$49,"▲","-"))),ROUND(VALUE(SUBSTITUTE(実質収支比率等に係る経年分析!J$49,"▲","-")),2),NA())</f>
        <v>2.25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稲敷市介護サービス事業特別会計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稲敷市後期高齢者医療特別会計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稲敷市国民健康保険特別会計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v>
      </c>
    </row>
    <row r="32" spans="1:11" x14ac:dyDescent="0.15">
      <c r="A32" s="181" t="str">
        <f>IF(連結実質赤字比率に係る赤字・黒字の構成分析!C$38="",NA(),連結実質赤字比率に係る赤字・黒字の構成分析!C$38)</f>
        <v>稲敷市工業用水道事業会計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1.1100000000000001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1.1100000000000001</v>
      </c>
    </row>
    <row r="33" spans="1:16" x14ac:dyDescent="0.15">
      <c r="A33" s="181" t="str">
        <f>IF(連結実質赤字比率に係る赤字・黒字の構成分析!C$37="",NA(),連結実質赤字比率に係る赤字・黒字の構成分析!C$37)</f>
        <v>稲敷市介護保険特別会計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稲敷市下水道事業会計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6.72</v>
      </c>
    </row>
    <row r="36" spans="1:16" x14ac:dyDescent="0.15">
      <c r="A36" s="181" t="str">
        <f>IF(連結実質赤字比率に係る赤字・黒字の構成分析!C$34="",NA(),連結実質赤字比率に係る赤字・黒字の構成分析!C$34)</f>
        <v>稲敷市水道事業会計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2070</v>
      </c>
      <c r="E42" s="182"/>
      <c r="F42" s="182"/>
      <c r="G42" s="182">
        <f>'実質公債費比率（分子）の構造'!L$52</f>
        <v>2232</v>
      </c>
      <c r="H42" s="182"/>
      <c r="I42" s="182"/>
      <c r="J42" s="182">
        <f>'実質公債費比率（分子）の構造'!M$52</f>
        <v>2382</v>
      </c>
      <c r="K42" s="182"/>
      <c r="L42" s="182"/>
      <c r="M42" s="182">
        <f>'実質公債費比率（分子）の構造'!N$52</f>
        <v>2498</v>
      </c>
      <c r="N42" s="182"/>
      <c r="O42" s="182"/>
      <c r="P42" s="182">
        <f>'実質公債費比率（分子）の構造'!O$52</f>
        <v>2540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36</v>
      </c>
      <c r="C44" s="182"/>
      <c r="D44" s="182"/>
      <c r="E44" s="182">
        <f>'実質公債費比率（分子）の構造'!L$50</f>
        <v>20</v>
      </c>
      <c r="F44" s="182"/>
      <c r="G44" s="182"/>
      <c r="H44" s="182">
        <f>'実質公債費比率（分子）の構造'!M$50</f>
        <v>5</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122</v>
      </c>
      <c r="C45" s="182"/>
      <c r="D45" s="182"/>
      <c r="E45" s="182">
        <f>'実質公債費比率（分子）の構造'!L$49</f>
        <v>114</v>
      </c>
      <c r="F45" s="182"/>
      <c r="G45" s="182"/>
      <c r="H45" s="182">
        <f>'実質公債費比率（分子）の構造'!M$49</f>
        <v>117</v>
      </c>
      <c r="I45" s="182"/>
      <c r="J45" s="182"/>
      <c r="K45" s="182">
        <f>'実質公債費比率（分子）の構造'!N$49</f>
        <v>85</v>
      </c>
      <c r="L45" s="182"/>
      <c r="M45" s="182"/>
      <c r="N45" s="182">
        <f>'実質公債費比率（分子）の構造'!O$49</f>
        <v>82</v>
      </c>
      <c r="O45" s="182"/>
      <c r="P45" s="182"/>
    </row>
    <row r="46" spans="1:16" x14ac:dyDescent="0.15">
      <c r="A46" s="182" t="s">
        <v>67</v>
      </c>
      <c r="B46" s="182">
        <f>'実質公債費比率（分子）の構造'!K$48</f>
        <v>958</v>
      </c>
      <c r="C46" s="182"/>
      <c r="D46" s="182"/>
      <c r="E46" s="182">
        <f>'実質公債費比率（分子）の構造'!L$48</f>
        <v>983</v>
      </c>
      <c r="F46" s="182"/>
      <c r="G46" s="182"/>
      <c r="H46" s="182">
        <f>'実質公債費比率（分子）の構造'!M$48</f>
        <v>1024</v>
      </c>
      <c r="I46" s="182"/>
      <c r="J46" s="182"/>
      <c r="K46" s="182">
        <f>'実質公債費比率（分子）の構造'!N$48</f>
        <v>923</v>
      </c>
      <c r="L46" s="182"/>
      <c r="M46" s="182"/>
      <c r="N46" s="182">
        <f>'実質公債費比率（分子）の構造'!O$48</f>
        <v>956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1793</v>
      </c>
      <c r="C49" s="182"/>
      <c r="D49" s="182"/>
      <c r="E49" s="182">
        <f>'実質公債費比率（分子）の構造'!L$45</f>
        <v>2005</v>
      </c>
      <c r="F49" s="182"/>
      <c r="G49" s="182"/>
      <c r="H49" s="182">
        <f>'実質公債費比率（分子）の構造'!M$45</f>
        <v>2249</v>
      </c>
      <c r="I49" s="182"/>
      <c r="J49" s="182"/>
      <c r="K49" s="182">
        <f>'実質公債費比率（分子）の構造'!N$45</f>
        <v>2388</v>
      </c>
      <c r="L49" s="182"/>
      <c r="M49" s="182"/>
      <c r="N49" s="182">
        <f>'実質公債費比率（分子）の構造'!O$45</f>
        <v>2486</v>
      </c>
      <c r="O49" s="182"/>
      <c r="P49" s="182"/>
    </row>
    <row r="50" spans="1:16" x14ac:dyDescent="0.15">
      <c r="A50" s="182" t="s">
        <v>71</v>
      </c>
      <c r="B50" s="182" t="e">
        <f>NA()</f>
        <v>#N/A</v>
      </c>
      <c r="C50" s="182">
        <f>IF(ISNUMBER('実質公債費比率（分子）の構造'!K$53),'実質公債費比率（分子）の構造'!K$53,NA())</f>
        <v>839</v>
      </c>
      <c r="D50" s="182" t="e">
        <f>NA()</f>
        <v>#N/A</v>
      </c>
      <c r="E50" s="182" t="e">
        <f>NA()</f>
        <v>#N/A</v>
      </c>
      <c r="F50" s="182">
        <f>IF(ISNUMBER('実質公債費比率（分子）の構造'!L$53),'実質公債費比率（分子）の構造'!L$53,NA())</f>
        <v>890</v>
      </c>
      <c r="G50" s="182" t="e">
        <f>NA()</f>
        <v>#N/A</v>
      </c>
      <c r="H50" s="182" t="e">
        <f>NA()</f>
        <v>#N/A</v>
      </c>
      <c r="I50" s="182">
        <f>IF(ISNUMBER('実質公債費比率（分子）の構造'!M$53),'実質公債費比率（分子）の構造'!M$53,NA())</f>
        <v>1013</v>
      </c>
      <c r="J50" s="182" t="e">
        <f>NA()</f>
        <v>#N/A</v>
      </c>
      <c r="K50" s="182" t="e">
        <f>NA()</f>
        <v>#N/A</v>
      </c>
      <c r="L50" s="182">
        <f>IF(ISNUMBER('実質公債費比率（分子）の構造'!N$53),'実質公債費比率（分子）の構造'!N$53,NA())</f>
        <v>900</v>
      </c>
      <c r="M50" s="182" t="e">
        <f>NA()</f>
        <v>#N/A</v>
      </c>
      <c r="N50" s="182" t="e">
        <f>NA()</f>
        <v>#N/A</v>
      </c>
      <c r="O50" s="182">
        <f>IF(ISNUMBER('実質公債費比率（分子）の構造'!O$53),'実質公債費比率（分子）の構造'!O$53,NA())</f>
        <v>985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26911</v>
      </c>
      <c r="E56" s="181"/>
      <c r="F56" s="181"/>
      <c r="G56" s="181">
        <f>'将来負担比率（分子）の構造'!J$52</f>
        <v>26758</v>
      </c>
      <c r="H56" s="181"/>
      <c r="I56" s="181"/>
      <c r="J56" s="181">
        <f>'将来負担比率（分子）の構造'!K$52</f>
        <v>26506</v>
      </c>
      <c r="K56" s="181"/>
      <c r="L56" s="181"/>
      <c r="M56" s="181">
        <f>'将来負担比率（分子）の構造'!L$52</f>
        <v>25956</v>
      </c>
      <c r="N56" s="181"/>
      <c r="O56" s="181"/>
      <c r="P56" s="181">
        <f>'将来負担比率（分子）の構造'!M$52</f>
        <v>25793</v>
      </c>
    </row>
    <row r="57" spans="1:16" x14ac:dyDescent="0.15">
      <c r="A57" s="181" t="s">
        <v>42</v>
      </c>
      <c r="B57" s="181"/>
      <c r="C57" s="181"/>
      <c r="D57" s="181">
        <f>'将来負担比率（分子）の構造'!I$51</f>
        <v>283</v>
      </c>
      <c r="E57" s="181"/>
      <c r="F57" s="181"/>
      <c r="G57" s="181">
        <f>'将来負担比率（分子）の構造'!J$51</f>
        <v>279</v>
      </c>
      <c r="H57" s="181"/>
      <c r="I57" s="181"/>
      <c r="J57" s="181">
        <f>'将来負担比率（分子）の構造'!K$51</f>
        <v>261</v>
      </c>
      <c r="K57" s="181"/>
      <c r="L57" s="181"/>
      <c r="M57" s="181">
        <f>'将来負担比率（分子）の構造'!L$51</f>
        <v>243</v>
      </c>
      <c r="N57" s="181"/>
      <c r="O57" s="181"/>
      <c r="P57" s="181">
        <f>'将来負担比率（分子）の構造'!M$51</f>
        <v>220</v>
      </c>
    </row>
    <row r="58" spans="1:16" x14ac:dyDescent="0.15">
      <c r="A58" s="181" t="s">
        <v>41</v>
      </c>
      <c r="B58" s="181"/>
      <c r="C58" s="181"/>
      <c r="D58" s="181">
        <f>'将来負担比率（分子）の構造'!I$50</f>
        <v>14464</v>
      </c>
      <c r="E58" s="181"/>
      <c r="F58" s="181"/>
      <c r="G58" s="181">
        <f>'将来負担比率（分子）の構造'!J$50</f>
        <v>14812</v>
      </c>
      <c r="H58" s="181"/>
      <c r="I58" s="181"/>
      <c r="J58" s="181">
        <f>'将来負担比率（分子）の構造'!K$50</f>
        <v>14703</v>
      </c>
      <c r="K58" s="181"/>
      <c r="L58" s="181"/>
      <c r="M58" s="181">
        <f>'将来負担比率（分子）の構造'!L$50</f>
        <v>13763</v>
      </c>
      <c r="N58" s="181"/>
      <c r="O58" s="181"/>
      <c r="P58" s="181">
        <f>'将来負担比率（分子）の構造'!M$50</f>
        <v>12736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3897</v>
      </c>
      <c r="C62" s="181"/>
      <c r="D62" s="181"/>
      <c r="E62" s="181">
        <f>'将来負担比率（分子）の構造'!J$45</f>
        <v>3828</v>
      </c>
      <c r="F62" s="181"/>
      <c r="G62" s="181"/>
      <c r="H62" s="181">
        <f>'将来負担比率（分子）の構造'!K$45</f>
        <v>3812</v>
      </c>
      <c r="I62" s="181"/>
      <c r="J62" s="181"/>
      <c r="K62" s="181">
        <f>'将来負担比率（分子）の構造'!L$45</f>
        <v>3799</v>
      </c>
      <c r="L62" s="181"/>
      <c r="M62" s="181"/>
      <c r="N62" s="181">
        <f>'将来負担比率（分子）の構造'!M$45</f>
        <v>3737</v>
      </c>
      <c r="O62" s="181"/>
      <c r="P62" s="181"/>
    </row>
    <row r="63" spans="1:16" x14ac:dyDescent="0.15">
      <c r="A63" s="181" t="s">
        <v>34</v>
      </c>
      <c r="B63" s="181">
        <f>'将来負担比率（分子）の構造'!I$44</f>
        <v>734</v>
      </c>
      <c r="C63" s="181"/>
      <c r="D63" s="181"/>
      <c r="E63" s="181">
        <f>'将来負担比率（分子）の構造'!J$44</f>
        <v>634</v>
      </c>
      <c r="F63" s="181"/>
      <c r="G63" s="181"/>
      <c r="H63" s="181">
        <f>'将来負担比率（分子）の構造'!K$44</f>
        <v>534</v>
      </c>
      <c r="I63" s="181"/>
      <c r="J63" s="181"/>
      <c r="K63" s="181">
        <f>'将来負担比率（分子）の構造'!L$44</f>
        <v>467</v>
      </c>
      <c r="L63" s="181"/>
      <c r="M63" s="181"/>
      <c r="N63" s="181">
        <f>'将来負担比率（分子）の構造'!M$44</f>
        <v>442</v>
      </c>
      <c r="O63" s="181"/>
      <c r="P63" s="181"/>
    </row>
    <row r="64" spans="1:16" x14ac:dyDescent="0.15">
      <c r="A64" s="181" t="s">
        <v>33</v>
      </c>
      <c r="B64" s="181">
        <f>'将来負担比率（分子）の構造'!I$43</f>
        <v>13983</v>
      </c>
      <c r="C64" s="181"/>
      <c r="D64" s="181"/>
      <c r="E64" s="181">
        <f>'将来負担比率（分子）の構造'!J$43</f>
        <v>13578</v>
      </c>
      <c r="F64" s="181"/>
      <c r="G64" s="181"/>
      <c r="H64" s="181">
        <f>'将来負担比率（分子）の構造'!K$43</f>
        <v>13129</v>
      </c>
      <c r="I64" s="181"/>
      <c r="J64" s="181"/>
      <c r="K64" s="181">
        <f>'将来負担比率（分子）の構造'!L$43</f>
        <v>12090</v>
      </c>
      <c r="L64" s="181"/>
      <c r="M64" s="181"/>
      <c r="N64" s="181">
        <f>'将来負担比率（分子）の構造'!M$43</f>
        <v>10959</v>
      </c>
      <c r="O64" s="181"/>
      <c r="P64" s="181"/>
    </row>
    <row r="65" spans="1:16" x14ac:dyDescent="0.15">
      <c r="A65" s="181" t="s">
        <v>32</v>
      </c>
      <c r="B65" s="181">
        <f>'将来負担比率（分子）の構造'!I$42</f>
        <v>26</v>
      </c>
      <c r="C65" s="181"/>
      <c r="D65" s="181"/>
      <c r="E65" s="181">
        <f>'将来負担比率（分子）の構造'!J$42</f>
        <v>8</v>
      </c>
      <c r="F65" s="181"/>
      <c r="G65" s="181"/>
      <c r="H65" s="181">
        <f>'将来負担比率（分子）の構造'!K$42</f>
        <v>3</v>
      </c>
      <c r="I65" s="181"/>
      <c r="J65" s="181"/>
      <c r="K65" s="181">
        <f>'将来負担比率（分子）の構造'!L$42</f>
        <v>1</v>
      </c>
      <c r="L65" s="181"/>
      <c r="M65" s="181"/>
      <c r="N65" s="181">
        <f>'将来負担比率（分子）の構造'!M$42</f>
        <v>0</v>
      </c>
      <c r="O65" s="181"/>
      <c r="P65" s="181"/>
    </row>
    <row r="66" spans="1:16" x14ac:dyDescent="0.15">
      <c r="A66" s="181" t="s">
        <v>31</v>
      </c>
      <c r="B66" s="181">
        <f>'将来負担比率（分子）の構造'!I$41</f>
        <v>25126</v>
      </c>
      <c r="C66" s="181"/>
      <c r="D66" s="181"/>
      <c r="E66" s="181">
        <f>'将来負担比率（分子）の構造'!J$41</f>
        <v>25257</v>
      </c>
      <c r="F66" s="181"/>
      <c r="G66" s="181"/>
      <c r="H66" s="181">
        <f>'将来負担比率（分子）の構造'!K$41</f>
        <v>25331</v>
      </c>
      <c r="I66" s="181"/>
      <c r="J66" s="181"/>
      <c r="K66" s="181">
        <f>'将来負担比率（分子）の構造'!L$41</f>
        <v>25013</v>
      </c>
      <c r="L66" s="181"/>
      <c r="M66" s="181"/>
      <c r="N66" s="181">
        <f>'将来負担比率（分子）の構造'!M$41</f>
        <v>25359</v>
      </c>
      <c r="O66" s="181"/>
      <c r="P66" s="181"/>
    </row>
    <row r="67" spans="1:16" x14ac:dyDescent="0.15">
      <c r="A67" s="181" t="s">
        <v>75</v>
      </c>
      <c r="B67" s="181" t="e">
        <f>NA()</f>
        <v>#N/A</v>
      </c>
      <c r="C67" s="181">
        <f>IF(ISNUMBER('将来負担比率（分子）の構造'!I$53), IF('将来負担比率（分子）の構造'!I$53 &lt; 0, 0, '将来負担比率（分子）の構造'!I$53), NA())</f>
        <v>2112</v>
      </c>
      <c r="D67" s="181" t="e">
        <f>NA()</f>
        <v>#N/A</v>
      </c>
      <c r="E67" s="181" t="e">
        <f>NA()</f>
        <v>#N/A</v>
      </c>
      <c r="F67" s="181">
        <f>IF(ISNUMBER('将来負担比率（分子）の構造'!J$53), IF('将来負担比率（分子）の構造'!J$53 &lt; 0, 0, '将来負担比率（分子）の構造'!J$53), NA())</f>
        <v>1456</v>
      </c>
      <c r="G67" s="181" t="e">
        <f>NA()</f>
        <v>#N/A</v>
      </c>
      <c r="H67" s="181" t="e">
        <f>NA()</f>
        <v>#N/A</v>
      </c>
      <c r="I67" s="181">
        <f>IF(ISNUMBER('将来負担比率（分子）の構造'!K$53), IF('将来負担比率（分子）の構造'!K$53 &lt; 0, 0, '将来負担比率（分子）の構造'!K$53), NA())</f>
        <v>1340</v>
      </c>
      <c r="J67" s="181" t="e">
        <f>NA()</f>
        <v>#N/A</v>
      </c>
      <c r="K67" s="181" t="e">
        <f>NA()</f>
        <v>#N/A</v>
      </c>
      <c r="L67" s="181">
        <f>IF(ISNUMBER('将来負担比率（分子）の構造'!L$53), IF('将来負担比率（分子）の構造'!L$53 &lt; 0, 0, '将来負担比率（分子）の構造'!L$53), NA())</f>
        <v>1409</v>
      </c>
      <c r="M67" s="181" t="e">
        <f>NA()</f>
        <v>#N/A</v>
      </c>
      <c r="N67" s="181" t="e">
        <f>NA()</f>
        <v>#N/A</v>
      </c>
      <c r="O67" s="181">
        <f>IF(ISNUMBER('将来負担比率（分子）の構造'!M$53), IF('将来負担比率（分子）の構造'!M$53 &lt; 0, 0, '将来負担比率（分子）の構造'!M$53), NA())</f>
        <v>1749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3515</v>
      </c>
      <c r="C72" s="185">
        <f>基金残高に係る経年分析!G55</f>
        <v>3062</v>
      </c>
      <c r="D72" s="185">
        <f>基金残高に係る経年分析!H55</f>
        <v>3069</v>
      </c>
    </row>
    <row r="73" spans="1:16" x14ac:dyDescent="0.15">
      <c r="A73" s="184" t="s">
        <v>78</v>
      </c>
      <c r="B73" s="185">
        <f>基金残高に係る経年分析!F56</f>
        <v>1867</v>
      </c>
      <c r="C73" s="185">
        <f>基金残高に係る経年分析!G56</f>
        <v>1870</v>
      </c>
      <c r="D73" s="185">
        <f>基金残高に係る経年分析!H56</f>
        <v>1933</v>
      </c>
    </row>
    <row r="74" spans="1:16" x14ac:dyDescent="0.15">
      <c r="A74" s="184" t="s">
        <v>79</v>
      </c>
      <c r="B74" s="185">
        <f>基金残高に係る経年分析!F57</f>
        <v>8239</v>
      </c>
      <c r="C74" s="185">
        <f>基金残高に係る経年分析!G57</f>
        <v>7689</v>
      </c>
      <c r="D74" s="185">
        <f>基金残高に係る経年分析!H57</f>
        <v>7557</v>
      </c>
    </row>
  </sheetData>
  <sheetProtection algorithmName="SHA-512" hashValue="eLW9dnKzMnFRHqgTxEAd2AQDNnjRGzQ/HDy2fOIN56zJFoE1GQvViucV4cfUFqeSSo7g9rv7T5jhp5lBLyprBA==" saltValue="HrE2WzGAFIDCMcr1meey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231</v>
      </c>
      <c r="C5" s="672"/>
      <c r="D5" s="672"/>
      <c r="E5" s="672"/>
      <c r="F5" s="672"/>
      <c r="G5" s="672"/>
      <c r="H5" s="672"/>
      <c r="I5" s="672"/>
      <c r="J5" s="672"/>
      <c r="K5" s="672"/>
      <c r="L5" s="672"/>
      <c r="M5" s="672"/>
      <c r="N5" s="672"/>
      <c r="O5" s="672"/>
      <c r="P5" s="672"/>
      <c r="Q5" s="673"/>
      <c r="R5" s="674">
        <v>5246087</v>
      </c>
      <c r="S5" s="675"/>
      <c r="T5" s="675"/>
      <c r="U5" s="675"/>
      <c r="V5" s="675"/>
      <c r="W5" s="675"/>
      <c r="X5" s="675"/>
      <c r="Y5" s="676"/>
      <c r="Z5" s="677">
        <v>17.600000000000001</v>
      </c>
      <c r="AA5" s="677"/>
      <c r="AB5" s="677"/>
      <c r="AC5" s="677"/>
      <c r="AD5" s="678">
        <v>5246087</v>
      </c>
      <c r="AE5" s="678"/>
      <c r="AF5" s="678"/>
      <c r="AG5" s="678"/>
      <c r="AH5" s="678"/>
      <c r="AI5" s="678"/>
      <c r="AJ5" s="678"/>
      <c r="AK5" s="678"/>
      <c r="AL5" s="679">
        <v>41.4</v>
      </c>
      <c r="AM5" s="680"/>
      <c r="AN5" s="680"/>
      <c r="AO5" s="681"/>
      <c r="AP5" s="671" t="s">
        <v>232</v>
      </c>
      <c r="AQ5" s="672"/>
      <c r="AR5" s="672"/>
      <c r="AS5" s="672"/>
      <c r="AT5" s="672"/>
      <c r="AU5" s="672"/>
      <c r="AV5" s="672"/>
      <c r="AW5" s="672"/>
      <c r="AX5" s="672"/>
      <c r="AY5" s="672"/>
      <c r="AZ5" s="672"/>
      <c r="BA5" s="672"/>
      <c r="BB5" s="672"/>
      <c r="BC5" s="672"/>
      <c r="BD5" s="672"/>
      <c r="BE5" s="672"/>
      <c r="BF5" s="673"/>
      <c r="BG5" s="685">
        <v>5246087</v>
      </c>
      <c r="BH5" s="686"/>
      <c r="BI5" s="686"/>
      <c r="BJ5" s="686"/>
      <c r="BK5" s="686"/>
      <c r="BL5" s="686"/>
      <c r="BM5" s="686"/>
      <c r="BN5" s="687"/>
      <c r="BO5" s="688">
        <v>100</v>
      </c>
      <c r="BP5" s="688"/>
      <c r="BQ5" s="688"/>
      <c r="BR5" s="688"/>
      <c r="BS5" s="689" t="s">
        <v>233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225</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388121</v>
      </c>
      <c r="S6" s="686"/>
      <c r="T6" s="686"/>
      <c r="U6" s="686"/>
      <c r="V6" s="686"/>
      <c r="W6" s="686"/>
      <c r="X6" s="686"/>
      <c r="Y6" s="687"/>
      <c r="Z6" s="688">
        <v>1.3</v>
      </c>
      <c r="AA6" s="688"/>
      <c r="AB6" s="688"/>
      <c r="AC6" s="688"/>
      <c r="AD6" s="689">
        <v>388121</v>
      </c>
      <c r="AE6" s="689"/>
      <c r="AF6" s="689"/>
      <c r="AG6" s="689"/>
      <c r="AH6" s="689"/>
      <c r="AI6" s="689"/>
      <c r="AJ6" s="689"/>
      <c r="AK6" s="689"/>
      <c r="AL6" s="690">
        <v>3.1</v>
      </c>
      <c r="AM6" s="691"/>
      <c r="AN6" s="691"/>
      <c r="AO6" s="692"/>
      <c r="AP6" s="682" t="s">
        <v>238</v>
      </c>
      <c r="AQ6" s="683"/>
      <c r="AR6" s="683"/>
      <c r="AS6" s="683"/>
      <c r="AT6" s="683"/>
      <c r="AU6" s="683"/>
      <c r="AV6" s="683"/>
      <c r="AW6" s="683"/>
      <c r="AX6" s="683"/>
      <c r="AY6" s="683"/>
      <c r="AZ6" s="683"/>
      <c r="BA6" s="683"/>
      <c r="BB6" s="683"/>
      <c r="BC6" s="683"/>
      <c r="BD6" s="683"/>
      <c r="BE6" s="683"/>
      <c r="BF6" s="684"/>
      <c r="BG6" s="685">
        <v>5246087</v>
      </c>
      <c r="BH6" s="686"/>
      <c r="BI6" s="686"/>
      <c r="BJ6" s="686"/>
      <c r="BK6" s="686"/>
      <c r="BL6" s="686"/>
      <c r="BM6" s="686"/>
      <c r="BN6" s="687"/>
      <c r="BO6" s="688">
        <v>100</v>
      </c>
      <c r="BP6" s="688"/>
      <c r="BQ6" s="688"/>
      <c r="BR6" s="688"/>
      <c r="BS6" s="689" t="s">
        <v>233</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192258</v>
      </c>
      <c r="CS6" s="686"/>
      <c r="CT6" s="686"/>
      <c r="CU6" s="686"/>
      <c r="CV6" s="686"/>
      <c r="CW6" s="686"/>
      <c r="CX6" s="686"/>
      <c r="CY6" s="687"/>
      <c r="CZ6" s="679">
        <v>0.7</v>
      </c>
      <c r="DA6" s="680"/>
      <c r="DB6" s="680"/>
      <c r="DC6" s="699"/>
      <c r="DD6" s="694" t="s">
        <v>233</v>
      </c>
      <c r="DE6" s="686"/>
      <c r="DF6" s="686"/>
      <c r="DG6" s="686"/>
      <c r="DH6" s="686"/>
      <c r="DI6" s="686"/>
      <c r="DJ6" s="686"/>
      <c r="DK6" s="686"/>
      <c r="DL6" s="686"/>
      <c r="DM6" s="686"/>
      <c r="DN6" s="686"/>
      <c r="DO6" s="686"/>
      <c r="DP6" s="687"/>
      <c r="DQ6" s="694">
        <v>192255</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3513</v>
      </c>
      <c r="S7" s="686"/>
      <c r="T7" s="686"/>
      <c r="U7" s="686"/>
      <c r="V7" s="686"/>
      <c r="W7" s="686"/>
      <c r="X7" s="686"/>
      <c r="Y7" s="687"/>
      <c r="Z7" s="688">
        <v>0</v>
      </c>
      <c r="AA7" s="688"/>
      <c r="AB7" s="688"/>
      <c r="AC7" s="688"/>
      <c r="AD7" s="689">
        <v>3513</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2142948</v>
      </c>
      <c r="BH7" s="686"/>
      <c r="BI7" s="686"/>
      <c r="BJ7" s="686"/>
      <c r="BK7" s="686"/>
      <c r="BL7" s="686"/>
      <c r="BM7" s="686"/>
      <c r="BN7" s="687"/>
      <c r="BO7" s="688">
        <v>40.799999999999997</v>
      </c>
      <c r="BP7" s="688"/>
      <c r="BQ7" s="688"/>
      <c r="BR7" s="688"/>
      <c r="BS7" s="689" t="s">
        <v>242</v>
      </c>
      <c r="BT7" s="689"/>
      <c r="BU7" s="689"/>
      <c r="BV7" s="689"/>
      <c r="BW7" s="689"/>
      <c r="BX7" s="689"/>
      <c r="BY7" s="689"/>
      <c r="BZ7" s="689"/>
      <c r="CA7" s="689"/>
      <c r="CB7" s="693"/>
      <c r="CD7" s="700" t="s">
        <v>243</v>
      </c>
      <c r="CE7" s="701"/>
      <c r="CF7" s="701"/>
      <c r="CG7" s="701"/>
      <c r="CH7" s="701"/>
      <c r="CI7" s="701"/>
      <c r="CJ7" s="701"/>
      <c r="CK7" s="701"/>
      <c r="CL7" s="701"/>
      <c r="CM7" s="701"/>
      <c r="CN7" s="701"/>
      <c r="CO7" s="701"/>
      <c r="CP7" s="701"/>
      <c r="CQ7" s="702"/>
      <c r="CR7" s="685">
        <v>7091052</v>
      </c>
      <c r="CS7" s="686"/>
      <c r="CT7" s="686"/>
      <c r="CU7" s="686"/>
      <c r="CV7" s="686"/>
      <c r="CW7" s="686"/>
      <c r="CX7" s="686"/>
      <c r="CY7" s="687"/>
      <c r="CZ7" s="688">
        <v>25.4</v>
      </c>
      <c r="DA7" s="688"/>
      <c r="DB7" s="688"/>
      <c r="DC7" s="688"/>
      <c r="DD7" s="694">
        <v>38361</v>
      </c>
      <c r="DE7" s="686"/>
      <c r="DF7" s="686"/>
      <c r="DG7" s="686"/>
      <c r="DH7" s="686"/>
      <c r="DI7" s="686"/>
      <c r="DJ7" s="686"/>
      <c r="DK7" s="686"/>
      <c r="DL7" s="686"/>
      <c r="DM7" s="686"/>
      <c r="DN7" s="686"/>
      <c r="DO7" s="686"/>
      <c r="DP7" s="687"/>
      <c r="DQ7" s="694">
        <v>2182857</v>
      </c>
      <c r="DR7" s="686"/>
      <c r="DS7" s="686"/>
      <c r="DT7" s="686"/>
      <c r="DU7" s="686"/>
      <c r="DV7" s="686"/>
      <c r="DW7" s="686"/>
      <c r="DX7" s="686"/>
      <c r="DY7" s="686"/>
      <c r="DZ7" s="686"/>
      <c r="EA7" s="686"/>
      <c r="EB7" s="686"/>
      <c r="EC7" s="695"/>
    </row>
    <row r="8" spans="2:143" ht="11.25" customHeight="1" x14ac:dyDescent="0.15">
      <c r="B8" s="682" t="s">
        <v>244</v>
      </c>
      <c r="C8" s="683"/>
      <c r="D8" s="683"/>
      <c r="E8" s="683"/>
      <c r="F8" s="683"/>
      <c r="G8" s="683"/>
      <c r="H8" s="683"/>
      <c r="I8" s="683"/>
      <c r="J8" s="683"/>
      <c r="K8" s="683"/>
      <c r="L8" s="683"/>
      <c r="M8" s="683"/>
      <c r="N8" s="683"/>
      <c r="O8" s="683"/>
      <c r="P8" s="683"/>
      <c r="Q8" s="684"/>
      <c r="R8" s="685">
        <v>16843</v>
      </c>
      <c r="S8" s="686"/>
      <c r="T8" s="686"/>
      <c r="U8" s="686"/>
      <c r="V8" s="686"/>
      <c r="W8" s="686"/>
      <c r="X8" s="686"/>
      <c r="Y8" s="687"/>
      <c r="Z8" s="688">
        <v>0.1</v>
      </c>
      <c r="AA8" s="688"/>
      <c r="AB8" s="688"/>
      <c r="AC8" s="688"/>
      <c r="AD8" s="689">
        <v>16843</v>
      </c>
      <c r="AE8" s="689"/>
      <c r="AF8" s="689"/>
      <c r="AG8" s="689"/>
      <c r="AH8" s="689"/>
      <c r="AI8" s="689"/>
      <c r="AJ8" s="689"/>
      <c r="AK8" s="689"/>
      <c r="AL8" s="690">
        <v>0.1</v>
      </c>
      <c r="AM8" s="691"/>
      <c r="AN8" s="691"/>
      <c r="AO8" s="692"/>
      <c r="AP8" s="682" t="s">
        <v>245</v>
      </c>
      <c r="AQ8" s="683"/>
      <c r="AR8" s="683"/>
      <c r="AS8" s="683"/>
      <c r="AT8" s="683"/>
      <c r="AU8" s="683"/>
      <c r="AV8" s="683"/>
      <c r="AW8" s="683"/>
      <c r="AX8" s="683"/>
      <c r="AY8" s="683"/>
      <c r="AZ8" s="683"/>
      <c r="BA8" s="683"/>
      <c r="BB8" s="683"/>
      <c r="BC8" s="683"/>
      <c r="BD8" s="683"/>
      <c r="BE8" s="683"/>
      <c r="BF8" s="684"/>
      <c r="BG8" s="685">
        <v>71900</v>
      </c>
      <c r="BH8" s="686"/>
      <c r="BI8" s="686"/>
      <c r="BJ8" s="686"/>
      <c r="BK8" s="686"/>
      <c r="BL8" s="686"/>
      <c r="BM8" s="686"/>
      <c r="BN8" s="687"/>
      <c r="BO8" s="688">
        <v>1.4</v>
      </c>
      <c r="BP8" s="688"/>
      <c r="BQ8" s="688"/>
      <c r="BR8" s="688"/>
      <c r="BS8" s="694" t="s">
        <v>242</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6145427</v>
      </c>
      <c r="CS8" s="686"/>
      <c r="CT8" s="686"/>
      <c r="CU8" s="686"/>
      <c r="CV8" s="686"/>
      <c r="CW8" s="686"/>
      <c r="CX8" s="686"/>
      <c r="CY8" s="687"/>
      <c r="CZ8" s="688">
        <v>22</v>
      </c>
      <c r="DA8" s="688"/>
      <c r="DB8" s="688"/>
      <c r="DC8" s="688"/>
      <c r="DD8" s="694">
        <v>86708</v>
      </c>
      <c r="DE8" s="686"/>
      <c r="DF8" s="686"/>
      <c r="DG8" s="686"/>
      <c r="DH8" s="686"/>
      <c r="DI8" s="686"/>
      <c r="DJ8" s="686"/>
      <c r="DK8" s="686"/>
      <c r="DL8" s="686"/>
      <c r="DM8" s="686"/>
      <c r="DN8" s="686"/>
      <c r="DO8" s="686"/>
      <c r="DP8" s="687"/>
      <c r="DQ8" s="694">
        <v>3263750</v>
      </c>
      <c r="DR8" s="686"/>
      <c r="DS8" s="686"/>
      <c r="DT8" s="686"/>
      <c r="DU8" s="686"/>
      <c r="DV8" s="686"/>
      <c r="DW8" s="686"/>
      <c r="DX8" s="686"/>
      <c r="DY8" s="686"/>
      <c r="DZ8" s="686"/>
      <c r="EA8" s="686"/>
      <c r="EB8" s="686"/>
      <c r="EC8" s="695"/>
    </row>
    <row r="9" spans="2:143" ht="11.25" customHeight="1" x14ac:dyDescent="0.15">
      <c r="B9" s="682" t="s">
        <v>247</v>
      </c>
      <c r="C9" s="683"/>
      <c r="D9" s="683"/>
      <c r="E9" s="683"/>
      <c r="F9" s="683"/>
      <c r="G9" s="683"/>
      <c r="H9" s="683"/>
      <c r="I9" s="683"/>
      <c r="J9" s="683"/>
      <c r="K9" s="683"/>
      <c r="L9" s="683"/>
      <c r="M9" s="683"/>
      <c r="N9" s="683"/>
      <c r="O9" s="683"/>
      <c r="P9" s="683"/>
      <c r="Q9" s="684"/>
      <c r="R9" s="685">
        <v>23473</v>
      </c>
      <c r="S9" s="686"/>
      <c r="T9" s="686"/>
      <c r="U9" s="686"/>
      <c r="V9" s="686"/>
      <c r="W9" s="686"/>
      <c r="X9" s="686"/>
      <c r="Y9" s="687"/>
      <c r="Z9" s="688">
        <v>0.1</v>
      </c>
      <c r="AA9" s="688"/>
      <c r="AB9" s="688"/>
      <c r="AC9" s="688"/>
      <c r="AD9" s="689">
        <v>23473</v>
      </c>
      <c r="AE9" s="689"/>
      <c r="AF9" s="689"/>
      <c r="AG9" s="689"/>
      <c r="AH9" s="689"/>
      <c r="AI9" s="689"/>
      <c r="AJ9" s="689"/>
      <c r="AK9" s="689"/>
      <c r="AL9" s="690">
        <v>0.2</v>
      </c>
      <c r="AM9" s="691"/>
      <c r="AN9" s="691"/>
      <c r="AO9" s="692"/>
      <c r="AP9" s="682" t="s">
        <v>248</v>
      </c>
      <c r="AQ9" s="683"/>
      <c r="AR9" s="683"/>
      <c r="AS9" s="683"/>
      <c r="AT9" s="683"/>
      <c r="AU9" s="683"/>
      <c r="AV9" s="683"/>
      <c r="AW9" s="683"/>
      <c r="AX9" s="683"/>
      <c r="AY9" s="683"/>
      <c r="AZ9" s="683"/>
      <c r="BA9" s="683"/>
      <c r="BB9" s="683"/>
      <c r="BC9" s="683"/>
      <c r="BD9" s="683"/>
      <c r="BE9" s="683"/>
      <c r="BF9" s="684"/>
      <c r="BG9" s="685">
        <v>1705587</v>
      </c>
      <c r="BH9" s="686"/>
      <c r="BI9" s="686"/>
      <c r="BJ9" s="686"/>
      <c r="BK9" s="686"/>
      <c r="BL9" s="686"/>
      <c r="BM9" s="686"/>
      <c r="BN9" s="687"/>
      <c r="BO9" s="688">
        <v>32.5</v>
      </c>
      <c r="BP9" s="688"/>
      <c r="BQ9" s="688"/>
      <c r="BR9" s="688"/>
      <c r="BS9" s="694" t="s">
        <v>242</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2661879</v>
      </c>
      <c r="CS9" s="686"/>
      <c r="CT9" s="686"/>
      <c r="CU9" s="686"/>
      <c r="CV9" s="686"/>
      <c r="CW9" s="686"/>
      <c r="CX9" s="686"/>
      <c r="CY9" s="687"/>
      <c r="CZ9" s="688">
        <v>9.5</v>
      </c>
      <c r="DA9" s="688"/>
      <c r="DB9" s="688"/>
      <c r="DC9" s="688"/>
      <c r="DD9" s="694">
        <v>46647</v>
      </c>
      <c r="DE9" s="686"/>
      <c r="DF9" s="686"/>
      <c r="DG9" s="686"/>
      <c r="DH9" s="686"/>
      <c r="DI9" s="686"/>
      <c r="DJ9" s="686"/>
      <c r="DK9" s="686"/>
      <c r="DL9" s="686"/>
      <c r="DM9" s="686"/>
      <c r="DN9" s="686"/>
      <c r="DO9" s="686"/>
      <c r="DP9" s="687"/>
      <c r="DQ9" s="694">
        <v>1641968</v>
      </c>
      <c r="DR9" s="686"/>
      <c r="DS9" s="686"/>
      <c r="DT9" s="686"/>
      <c r="DU9" s="686"/>
      <c r="DV9" s="686"/>
      <c r="DW9" s="686"/>
      <c r="DX9" s="686"/>
      <c r="DY9" s="686"/>
      <c r="DZ9" s="686"/>
      <c r="EA9" s="686"/>
      <c r="EB9" s="686"/>
      <c r="EC9" s="695"/>
    </row>
    <row r="10" spans="2:143" ht="11.25" customHeight="1" x14ac:dyDescent="0.15">
      <c r="B10" s="682" t="s">
        <v>250</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233</v>
      </c>
      <c r="AA10" s="688"/>
      <c r="AB10" s="688"/>
      <c r="AC10" s="688"/>
      <c r="AD10" s="689" t="s">
        <v>251</v>
      </c>
      <c r="AE10" s="689"/>
      <c r="AF10" s="689"/>
      <c r="AG10" s="689"/>
      <c r="AH10" s="689"/>
      <c r="AI10" s="689"/>
      <c r="AJ10" s="689"/>
      <c r="AK10" s="689"/>
      <c r="AL10" s="690" t="s">
        <v>251</v>
      </c>
      <c r="AM10" s="691"/>
      <c r="AN10" s="691"/>
      <c r="AO10" s="692"/>
      <c r="AP10" s="682" t="s">
        <v>252</v>
      </c>
      <c r="AQ10" s="683"/>
      <c r="AR10" s="683"/>
      <c r="AS10" s="683"/>
      <c r="AT10" s="683"/>
      <c r="AU10" s="683"/>
      <c r="AV10" s="683"/>
      <c r="AW10" s="683"/>
      <c r="AX10" s="683"/>
      <c r="AY10" s="683"/>
      <c r="AZ10" s="683"/>
      <c r="BA10" s="683"/>
      <c r="BB10" s="683"/>
      <c r="BC10" s="683"/>
      <c r="BD10" s="683"/>
      <c r="BE10" s="683"/>
      <c r="BF10" s="684"/>
      <c r="BG10" s="685">
        <v>130724</v>
      </c>
      <c r="BH10" s="686"/>
      <c r="BI10" s="686"/>
      <c r="BJ10" s="686"/>
      <c r="BK10" s="686"/>
      <c r="BL10" s="686"/>
      <c r="BM10" s="686"/>
      <c r="BN10" s="687"/>
      <c r="BO10" s="688">
        <v>2.5</v>
      </c>
      <c r="BP10" s="688"/>
      <c r="BQ10" s="688"/>
      <c r="BR10" s="688"/>
      <c r="BS10" s="694" t="s">
        <v>233</v>
      </c>
      <c r="BT10" s="686"/>
      <c r="BU10" s="686"/>
      <c r="BV10" s="686"/>
      <c r="BW10" s="686"/>
      <c r="BX10" s="686"/>
      <c r="BY10" s="686"/>
      <c r="BZ10" s="686"/>
      <c r="CA10" s="686"/>
      <c r="CB10" s="695"/>
      <c r="CD10" s="700" t="s">
        <v>253</v>
      </c>
      <c r="CE10" s="701"/>
      <c r="CF10" s="701"/>
      <c r="CG10" s="701"/>
      <c r="CH10" s="701"/>
      <c r="CI10" s="701"/>
      <c r="CJ10" s="701"/>
      <c r="CK10" s="701"/>
      <c r="CL10" s="701"/>
      <c r="CM10" s="701"/>
      <c r="CN10" s="701"/>
      <c r="CO10" s="701"/>
      <c r="CP10" s="701"/>
      <c r="CQ10" s="702"/>
      <c r="CR10" s="685" t="s">
        <v>177</v>
      </c>
      <c r="CS10" s="686"/>
      <c r="CT10" s="686"/>
      <c r="CU10" s="686"/>
      <c r="CV10" s="686"/>
      <c r="CW10" s="686"/>
      <c r="CX10" s="686"/>
      <c r="CY10" s="687"/>
      <c r="CZ10" s="688" t="s">
        <v>242</v>
      </c>
      <c r="DA10" s="688"/>
      <c r="DB10" s="688"/>
      <c r="DC10" s="688"/>
      <c r="DD10" s="694" t="s">
        <v>242</v>
      </c>
      <c r="DE10" s="686"/>
      <c r="DF10" s="686"/>
      <c r="DG10" s="686"/>
      <c r="DH10" s="686"/>
      <c r="DI10" s="686"/>
      <c r="DJ10" s="686"/>
      <c r="DK10" s="686"/>
      <c r="DL10" s="686"/>
      <c r="DM10" s="686"/>
      <c r="DN10" s="686"/>
      <c r="DO10" s="686"/>
      <c r="DP10" s="687"/>
      <c r="DQ10" s="694" t="s">
        <v>242</v>
      </c>
      <c r="DR10" s="686"/>
      <c r="DS10" s="686"/>
      <c r="DT10" s="686"/>
      <c r="DU10" s="686"/>
      <c r="DV10" s="686"/>
      <c r="DW10" s="686"/>
      <c r="DX10" s="686"/>
      <c r="DY10" s="686"/>
      <c r="DZ10" s="686"/>
      <c r="EA10" s="686"/>
      <c r="EB10" s="686"/>
      <c r="EC10" s="695"/>
    </row>
    <row r="11" spans="2:143" ht="11.25" customHeight="1" x14ac:dyDescent="0.15">
      <c r="B11" s="682" t="s">
        <v>254</v>
      </c>
      <c r="C11" s="683"/>
      <c r="D11" s="683"/>
      <c r="E11" s="683"/>
      <c r="F11" s="683"/>
      <c r="G11" s="683"/>
      <c r="H11" s="683"/>
      <c r="I11" s="683"/>
      <c r="J11" s="683"/>
      <c r="K11" s="683"/>
      <c r="L11" s="683"/>
      <c r="M11" s="683"/>
      <c r="N11" s="683"/>
      <c r="O11" s="683"/>
      <c r="P11" s="683"/>
      <c r="Q11" s="684"/>
      <c r="R11" s="685">
        <v>891746</v>
      </c>
      <c r="S11" s="686"/>
      <c r="T11" s="686"/>
      <c r="U11" s="686"/>
      <c r="V11" s="686"/>
      <c r="W11" s="686"/>
      <c r="X11" s="686"/>
      <c r="Y11" s="687"/>
      <c r="Z11" s="690">
        <v>3</v>
      </c>
      <c r="AA11" s="691"/>
      <c r="AB11" s="691"/>
      <c r="AC11" s="703"/>
      <c r="AD11" s="694">
        <v>891746</v>
      </c>
      <c r="AE11" s="686"/>
      <c r="AF11" s="686"/>
      <c r="AG11" s="686"/>
      <c r="AH11" s="686"/>
      <c r="AI11" s="686"/>
      <c r="AJ11" s="686"/>
      <c r="AK11" s="687"/>
      <c r="AL11" s="690">
        <v>7</v>
      </c>
      <c r="AM11" s="691"/>
      <c r="AN11" s="691"/>
      <c r="AO11" s="692"/>
      <c r="AP11" s="682" t="s">
        <v>255</v>
      </c>
      <c r="AQ11" s="683"/>
      <c r="AR11" s="683"/>
      <c r="AS11" s="683"/>
      <c r="AT11" s="683"/>
      <c r="AU11" s="683"/>
      <c r="AV11" s="683"/>
      <c r="AW11" s="683"/>
      <c r="AX11" s="683"/>
      <c r="AY11" s="683"/>
      <c r="AZ11" s="683"/>
      <c r="BA11" s="683"/>
      <c r="BB11" s="683"/>
      <c r="BC11" s="683"/>
      <c r="BD11" s="683"/>
      <c r="BE11" s="683"/>
      <c r="BF11" s="684"/>
      <c r="BG11" s="685">
        <v>234737</v>
      </c>
      <c r="BH11" s="686"/>
      <c r="BI11" s="686"/>
      <c r="BJ11" s="686"/>
      <c r="BK11" s="686"/>
      <c r="BL11" s="686"/>
      <c r="BM11" s="686"/>
      <c r="BN11" s="687"/>
      <c r="BO11" s="688">
        <v>4.5</v>
      </c>
      <c r="BP11" s="688"/>
      <c r="BQ11" s="688"/>
      <c r="BR11" s="688"/>
      <c r="BS11" s="694" t="s">
        <v>242</v>
      </c>
      <c r="BT11" s="686"/>
      <c r="BU11" s="686"/>
      <c r="BV11" s="686"/>
      <c r="BW11" s="686"/>
      <c r="BX11" s="686"/>
      <c r="BY11" s="686"/>
      <c r="BZ11" s="686"/>
      <c r="CA11" s="686"/>
      <c r="CB11" s="695"/>
      <c r="CD11" s="700" t="s">
        <v>256</v>
      </c>
      <c r="CE11" s="701"/>
      <c r="CF11" s="701"/>
      <c r="CG11" s="701"/>
      <c r="CH11" s="701"/>
      <c r="CI11" s="701"/>
      <c r="CJ11" s="701"/>
      <c r="CK11" s="701"/>
      <c r="CL11" s="701"/>
      <c r="CM11" s="701"/>
      <c r="CN11" s="701"/>
      <c r="CO11" s="701"/>
      <c r="CP11" s="701"/>
      <c r="CQ11" s="702"/>
      <c r="CR11" s="685">
        <v>1666554</v>
      </c>
      <c r="CS11" s="686"/>
      <c r="CT11" s="686"/>
      <c r="CU11" s="686"/>
      <c r="CV11" s="686"/>
      <c r="CW11" s="686"/>
      <c r="CX11" s="686"/>
      <c r="CY11" s="687"/>
      <c r="CZ11" s="688">
        <v>6</v>
      </c>
      <c r="DA11" s="688"/>
      <c r="DB11" s="688"/>
      <c r="DC11" s="688"/>
      <c r="DD11" s="694">
        <v>59723</v>
      </c>
      <c r="DE11" s="686"/>
      <c r="DF11" s="686"/>
      <c r="DG11" s="686"/>
      <c r="DH11" s="686"/>
      <c r="DI11" s="686"/>
      <c r="DJ11" s="686"/>
      <c r="DK11" s="686"/>
      <c r="DL11" s="686"/>
      <c r="DM11" s="686"/>
      <c r="DN11" s="686"/>
      <c r="DO11" s="686"/>
      <c r="DP11" s="687"/>
      <c r="DQ11" s="694">
        <v>675712</v>
      </c>
      <c r="DR11" s="686"/>
      <c r="DS11" s="686"/>
      <c r="DT11" s="686"/>
      <c r="DU11" s="686"/>
      <c r="DV11" s="686"/>
      <c r="DW11" s="686"/>
      <c r="DX11" s="686"/>
      <c r="DY11" s="686"/>
      <c r="DZ11" s="686"/>
      <c r="EA11" s="686"/>
      <c r="EB11" s="686"/>
      <c r="EC11" s="695"/>
    </row>
    <row r="12" spans="2:143" ht="11.25" customHeight="1" x14ac:dyDescent="0.15">
      <c r="B12" s="682" t="s">
        <v>257</v>
      </c>
      <c r="C12" s="683"/>
      <c r="D12" s="683"/>
      <c r="E12" s="683"/>
      <c r="F12" s="683"/>
      <c r="G12" s="683"/>
      <c r="H12" s="683"/>
      <c r="I12" s="683"/>
      <c r="J12" s="683"/>
      <c r="K12" s="683"/>
      <c r="L12" s="683"/>
      <c r="M12" s="683"/>
      <c r="N12" s="683"/>
      <c r="O12" s="683"/>
      <c r="P12" s="683"/>
      <c r="Q12" s="684"/>
      <c r="R12" s="685">
        <v>184194</v>
      </c>
      <c r="S12" s="686"/>
      <c r="T12" s="686"/>
      <c r="U12" s="686"/>
      <c r="V12" s="686"/>
      <c r="W12" s="686"/>
      <c r="X12" s="686"/>
      <c r="Y12" s="687"/>
      <c r="Z12" s="688">
        <v>0.6</v>
      </c>
      <c r="AA12" s="688"/>
      <c r="AB12" s="688"/>
      <c r="AC12" s="688"/>
      <c r="AD12" s="689">
        <v>184194</v>
      </c>
      <c r="AE12" s="689"/>
      <c r="AF12" s="689"/>
      <c r="AG12" s="689"/>
      <c r="AH12" s="689"/>
      <c r="AI12" s="689"/>
      <c r="AJ12" s="689"/>
      <c r="AK12" s="689"/>
      <c r="AL12" s="690">
        <v>1.5</v>
      </c>
      <c r="AM12" s="691"/>
      <c r="AN12" s="691"/>
      <c r="AO12" s="692"/>
      <c r="AP12" s="682" t="s">
        <v>258</v>
      </c>
      <c r="AQ12" s="683"/>
      <c r="AR12" s="683"/>
      <c r="AS12" s="683"/>
      <c r="AT12" s="683"/>
      <c r="AU12" s="683"/>
      <c r="AV12" s="683"/>
      <c r="AW12" s="683"/>
      <c r="AX12" s="683"/>
      <c r="AY12" s="683"/>
      <c r="AZ12" s="683"/>
      <c r="BA12" s="683"/>
      <c r="BB12" s="683"/>
      <c r="BC12" s="683"/>
      <c r="BD12" s="683"/>
      <c r="BE12" s="683"/>
      <c r="BF12" s="684"/>
      <c r="BG12" s="685">
        <v>2589747</v>
      </c>
      <c r="BH12" s="686"/>
      <c r="BI12" s="686"/>
      <c r="BJ12" s="686"/>
      <c r="BK12" s="686"/>
      <c r="BL12" s="686"/>
      <c r="BM12" s="686"/>
      <c r="BN12" s="687"/>
      <c r="BO12" s="688">
        <v>49.4</v>
      </c>
      <c r="BP12" s="688"/>
      <c r="BQ12" s="688"/>
      <c r="BR12" s="688"/>
      <c r="BS12" s="694" t="s">
        <v>242</v>
      </c>
      <c r="BT12" s="686"/>
      <c r="BU12" s="686"/>
      <c r="BV12" s="686"/>
      <c r="BW12" s="686"/>
      <c r="BX12" s="686"/>
      <c r="BY12" s="686"/>
      <c r="BZ12" s="686"/>
      <c r="CA12" s="686"/>
      <c r="CB12" s="695"/>
      <c r="CD12" s="700" t="s">
        <v>259</v>
      </c>
      <c r="CE12" s="701"/>
      <c r="CF12" s="701"/>
      <c r="CG12" s="701"/>
      <c r="CH12" s="701"/>
      <c r="CI12" s="701"/>
      <c r="CJ12" s="701"/>
      <c r="CK12" s="701"/>
      <c r="CL12" s="701"/>
      <c r="CM12" s="701"/>
      <c r="CN12" s="701"/>
      <c r="CO12" s="701"/>
      <c r="CP12" s="701"/>
      <c r="CQ12" s="702"/>
      <c r="CR12" s="685">
        <v>357344</v>
      </c>
      <c r="CS12" s="686"/>
      <c r="CT12" s="686"/>
      <c r="CU12" s="686"/>
      <c r="CV12" s="686"/>
      <c r="CW12" s="686"/>
      <c r="CX12" s="686"/>
      <c r="CY12" s="687"/>
      <c r="CZ12" s="688">
        <v>1.3</v>
      </c>
      <c r="DA12" s="688"/>
      <c r="DB12" s="688"/>
      <c r="DC12" s="688"/>
      <c r="DD12" s="694" t="s">
        <v>242</v>
      </c>
      <c r="DE12" s="686"/>
      <c r="DF12" s="686"/>
      <c r="DG12" s="686"/>
      <c r="DH12" s="686"/>
      <c r="DI12" s="686"/>
      <c r="DJ12" s="686"/>
      <c r="DK12" s="686"/>
      <c r="DL12" s="686"/>
      <c r="DM12" s="686"/>
      <c r="DN12" s="686"/>
      <c r="DO12" s="686"/>
      <c r="DP12" s="687"/>
      <c r="DQ12" s="694">
        <v>74928</v>
      </c>
      <c r="DR12" s="686"/>
      <c r="DS12" s="686"/>
      <c r="DT12" s="686"/>
      <c r="DU12" s="686"/>
      <c r="DV12" s="686"/>
      <c r="DW12" s="686"/>
      <c r="DX12" s="686"/>
      <c r="DY12" s="686"/>
      <c r="DZ12" s="686"/>
      <c r="EA12" s="686"/>
      <c r="EB12" s="686"/>
      <c r="EC12" s="695"/>
    </row>
    <row r="13" spans="2:143" ht="11.25" customHeight="1" x14ac:dyDescent="0.15">
      <c r="B13" s="682" t="s">
        <v>260</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233</v>
      </c>
      <c r="AA13" s="688"/>
      <c r="AB13" s="688"/>
      <c r="AC13" s="688"/>
      <c r="AD13" s="689" t="s">
        <v>233</v>
      </c>
      <c r="AE13" s="689"/>
      <c r="AF13" s="689"/>
      <c r="AG13" s="689"/>
      <c r="AH13" s="689"/>
      <c r="AI13" s="689"/>
      <c r="AJ13" s="689"/>
      <c r="AK13" s="689"/>
      <c r="AL13" s="690" t="s">
        <v>242</v>
      </c>
      <c r="AM13" s="691"/>
      <c r="AN13" s="691"/>
      <c r="AO13" s="692"/>
      <c r="AP13" s="682" t="s">
        <v>261</v>
      </c>
      <c r="AQ13" s="683"/>
      <c r="AR13" s="683"/>
      <c r="AS13" s="683"/>
      <c r="AT13" s="683"/>
      <c r="AU13" s="683"/>
      <c r="AV13" s="683"/>
      <c r="AW13" s="683"/>
      <c r="AX13" s="683"/>
      <c r="AY13" s="683"/>
      <c r="AZ13" s="683"/>
      <c r="BA13" s="683"/>
      <c r="BB13" s="683"/>
      <c r="BC13" s="683"/>
      <c r="BD13" s="683"/>
      <c r="BE13" s="683"/>
      <c r="BF13" s="684"/>
      <c r="BG13" s="685">
        <v>2586420</v>
      </c>
      <c r="BH13" s="686"/>
      <c r="BI13" s="686"/>
      <c r="BJ13" s="686"/>
      <c r="BK13" s="686"/>
      <c r="BL13" s="686"/>
      <c r="BM13" s="686"/>
      <c r="BN13" s="687"/>
      <c r="BO13" s="688">
        <v>49.3</v>
      </c>
      <c r="BP13" s="688"/>
      <c r="BQ13" s="688"/>
      <c r="BR13" s="688"/>
      <c r="BS13" s="694" t="s">
        <v>242</v>
      </c>
      <c r="BT13" s="686"/>
      <c r="BU13" s="686"/>
      <c r="BV13" s="686"/>
      <c r="BW13" s="686"/>
      <c r="BX13" s="686"/>
      <c r="BY13" s="686"/>
      <c r="BZ13" s="686"/>
      <c r="CA13" s="686"/>
      <c r="CB13" s="695"/>
      <c r="CD13" s="700" t="s">
        <v>262</v>
      </c>
      <c r="CE13" s="701"/>
      <c r="CF13" s="701"/>
      <c r="CG13" s="701"/>
      <c r="CH13" s="701"/>
      <c r="CI13" s="701"/>
      <c r="CJ13" s="701"/>
      <c r="CK13" s="701"/>
      <c r="CL13" s="701"/>
      <c r="CM13" s="701"/>
      <c r="CN13" s="701"/>
      <c r="CO13" s="701"/>
      <c r="CP13" s="701"/>
      <c r="CQ13" s="702"/>
      <c r="CR13" s="685">
        <v>2274834</v>
      </c>
      <c r="CS13" s="686"/>
      <c r="CT13" s="686"/>
      <c r="CU13" s="686"/>
      <c r="CV13" s="686"/>
      <c r="CW13" s="686"/>
      <c r="CX13" s="686"/>
      <c r="CY13" s="687"/>
      <c r="CZ13" s="688">
        <v>8.1</v>
      </c>
      <c r="DA13" s="688"/>
      <c r="DB13" s="688"/>
      <c r="DC13" s="688"/>
      <c r="DD13" s="694">
        <v>957357</v>
      </c>
      <c r="DE13" s="686"/>
      <c r="DF13" s="686"/>
      <c r="DG13" s="686"/>
      <c r="DH13" s="686"/>
      <c r="DI13" s="686"/>
      <c r="DJ13" s="686"/>
      <c r="DK13" s="686"/>
      <c r="DL13" s="686"/>
      <c r="DM13" s="686"/>
      <c r="DN13" s="686"/>
      <c r="DO13" s="686"/>
      <c r="DP13" s="687"/>
      <c r="DQ13" s="694">
        <v>1337933</v>
      </c>
      <c r="DR13" s="686"/>
      <c r="DS13" s="686"/>
      <c r="DT13" s="686"/>
      <c r="DU13" s="686"/>
      <c r="DV13" s="686"/>
      <c r="DW13" s="686"/>
      <c r="DX13" s="686"/>
      <c r="DY13" s="686"/>
      <c r="DZ13" s="686"/>
      <c r="EA13" s="686"/>
      <c r="EB13" s="686"/>
      <c r="EC13" s="695"/>
    </row>
    <row r="14" spans="2:143" ht="11.25" customHeight="1" x14ac:dyDescent="0.15">
      <c r="B14" s="682" t="s">
        <v>263</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242</v>
      </c>
      <c r="AA14" s="688"/>
      <c r="AB14" s="688"/>
      <c r="AC14" s="688"/>
      <c r="AD14" s="689" t="s">
        <v>242</v>
      </c>
      <c r="AE14" s="689"/>
      <c r="AF14" s="689"/>
      <c r="AG14" s="689"/>
      <c r="AH14" s="689"/>
      <c r="AI14" s="689"/>
      <c r="AJ14" s="689"/>
      <c r="AK14" s="689"/>
      <c r="AL14" s="690" t="s">
        <v>242</v>
      </c>
      <c r="AM14" s="691"/>
      <c r="AN14" s="691"/>
      <c r="AO14" s="692"/>
      <c r="AP14" s="682" t="s">
        <v>264</v>
      </c>
      <c r="AQ14" s="683"/>
      <c r="AR14" s="683"/>
      <c r="AS14" s="683"/>
      <c r="AT14" s="683"/>
      <c r="AU14" s="683"/>
      <c r="AV14" s="683"/>
      <c r="AW14" s="683"/>
      <c r="AX14" s="683"/>
      <c r="AY14" s="683"/>
      <c r="AZ14" s="683"/>
      <c r="BA14" s="683"/>
      <c r="BB14" s="683"/>
      <c r="BC14" s="683"/>
      <c r="BD14" s="683"/>
      <c r="BE14" s="683"/>
      <c r="BF14" s="684"/>
      <c r="BG14" s="685">
        <v>152707</v>
      </c>
      <c r="BH14" s="686"/>
      <c r="BI14" s="686"/>
      <c r="BJ14" s="686"/>
      <c r="BK14" s="686"/>
      <c r="BL14" s="686"/>
      <c r="BM14" s="686"/>
      <c r="BN14" s="687"/>
      <c r="BO14" s="688">
        <v>2.9</v>
      </c>
      <c r="BP14" s="688"/>
      <c r="BQ14" s="688"/>
      <c r="BR14" s="688"/>
      <c r="BS14" s="694" t="s">
        <v>233</v>
      </c>
      <c r="BT14" s="686"/>
      <c r="BU14" s="686"/>
      <c r="BV14" s="686"/>
      <c r="BW14" s="686"/>
      <c r="BX14" s="686"/>
      <c r="BY14" s="686"/>
      <c r="BZ14" s="686"/>
      <c r="CA14" s="686"/>
      <c r="CB14" s="695"/>
      <c r="CD14" s="700" t="s">
        <v>265</v>
      </c>
      <c r="CE14" s="701"/>
      <c r="CF14" s="701"/>
      <c r="CG14" s="701"/>
      <c r="CH14" s="701"/>
      <c r="CI14" s="701"/>
      <c r="CJ14" s="701"/>
      <c r="CK14" s="701"/>
      <c r="CL14" s="701"/>
      <c r="CM14" s="701"/>
      <c r="CN14" s="701"/>
      <c r="CO14" s="701"/>
      <c r="CP14" s="701"/>
      <c r="CQ14" s="702"/>
      <c r="CR14" s="685">
        <v>970045</v>
      </c>
      <c r="CS14" s="686"/>
      <c r="CT14" s="686"/>
      <c r="CU14" s="686"/>
      <c r="CV14" s="686"/>
      <c r="CW14" s="686"/>
      <c r="CX14" s="686"/>
      <c r="CY14" s="687"/>
      <c r="CZ14" s="688">
        <v>3.5</v>
      </c>
      <c r="DA14" s="688"/>
      <c r="DB14" s="688"/>
      <c r="DC14" s="688"/>
      <c r="DD14" s="694">
        <v>55936</v>
      </c>
      <c r="DE14" s="686"/>
      <c r="DF14" s="686"/>
      <c r="DG14" s="686"/>
      <c r="DH14" s="686"/>
      <c r="DI14" s="686"/>
      <c r="DJ14" s="686"/>
      <c r="DK14" s="686"/>
      <c r="DL14" s="686"/>
      <c r="DM14" s="686"/>
      <c r="DN14" s="686"/>
      <c r="DO14" s="686"/>
      <c r="DP14" s="687"/>
      <c r="DQ14" s="694">
        <v>874453</v>
      </c>
      <c r="DR14" s="686"/>
      <c r="DS14" s="686"/>
      <c r="DT14" s="686"/>
      <c r="DU14" s="686"/>
      <c r="DV14" s="686"/>
      <c r="DW14" s="686"/>
      <c r="DX14" s="686"/>
      <c r="DY14" s="686"/>
      <c r="DZ14" s="686"/>
      <c r="EA14" s="686"/>
      <c r="EB14" s="686"/>
      <c r="EC14" s="695"/>
    </row>
    <row r="15" spans="2:143" ht="11.25" customHeight="1" x14ac:dyDescent="0.15">
      <c r="B15" s="682" t="s">
        <v>266</v>
      </c>
      <c r="C15" s="683"/>
      <c r="D15" s="683"/>
      <c r="E15" s="683"/>
      <c r="F15" s="683"/>
      <c r="G15" s="683"/>
      <c r="H15" s="683"/>
      <c r="I15" s="683"/>
      <c r="J15" s="683"/>
      <c r="K15" s="683"/>
      <c r="L15" s="683"/>
      <c r="M15" s="683"/>
      <c r="N15" s="683"/>
      <c r="O15" s="683"/>
      <c r="P15" s="683"/>
      <c r="Q15" s="684"/>
      <c r="R15" s="685" t="s">
        <v>177</v>
      </c>
      <c r="S15" s="686"/>
      <c r="T15" s="686"/>
      <c r="U15" s="686"/>
      <c r="V15" s="686"/>
      <c r="W15" s="686"/>
      <c r="X15" s="686"/>
      <c r="Y15" s="687"/>
      <c r="Z15" s="688" t="s">
        <v>242</v>
      </c>
      <c r="AA15" s="688"/>
      <c r="AB15" s="688"/>
      <c r="AC15" s="688"/>
      <c r="AD15" s="689" t="s">
        <v>233</v>
      </c>
      <c r="AE15" s="689"/>
      <c r="AF15" s="689"/>
      <c r="AG15" s="689"/>
      <c r="AH15" s="689"/>
      <c r="AI15" s="689"/>
      <c r="AJ15" s="689"/>
      <c r="AK15" s="689"/>
      <c r="AL15" s="690" t="s">
        <v>177</v>
      </c>
      <c r="AM15" s="691"/>
      <c r="AN15" s="691"/>
      <c r="AO15" s="692"/>
      <c r="AP15" s="682" t="s">
        <v>267</v>
      </c>
      <c r="AQ15" s="683"/>
      <c r="AR15" s="683"/>
      <c r="AS15" s="683"/>
      <c r="AT15" s="683"/>
      <c r="AU15" s="683"/>
      <c r="AV15" s="683"/>
      <c r="AW15" s="683"/>
      <c r="AX15" s="683"/>
      <c r="AY15" s="683"/>
      <c r="AZ15" s="683"/>
      <c r="BA15" s="683"/>
      <c r="BB15" s="683"/>
      <c r="BC15" s="683"/>
      <c r="BD15" s="683"/>
      <c r="BE15" s="683"/>
      <c r="BF15" s="684"/>
      <c r="BG15" s="685">
        <v>360685</v>
      </c>
      <c r="BH15" s="686"/>
      <c r="BI15" s="686"/>
      <c r="BJ15" s="686"/>
      <c r="BK15" s="686"/>
      <c r="BL15" s="686"/>
      <c r="BM15" s="686"/>
      <c r="BN15" s="687"/>
      <c r="BO15" s="688">
        <v>6.9</v>
      </c>
      <c r="BP15" s="688"/>
      <c r="BQ15" s="688"/>
      <c r="BR15" s="688"/>
      <c r="BS15" s="694" t="s">
        <v>233</v>
      </c>
      <c r="BT15" s="686"/>
      <c r="BU15" s="686"/>
      <c r="BV15" s="686"/>
      <c r="BW15" s="686"/>
      <c r="BX15" s="686"/>
      <c r="BY15" s="686"/>
      <c r="BZ15" s="686"/>
      <c r="CA15" s="686"/>
      <c r="CB15" s="695"/>
      <c r="CD15" s="700" t="s">
        <v>268</v>
      </c>
      <c r="CE15" s="701"/>
      <c r="CF15" s="701"/>
      <c r="CG15" s="701"/>
      <c r="CH15" s="701"/>
      <c r="CI15" s="701"/>
      <c r="CJ15" s="701"/>
      <c r="CK15" s="701"/>
      <c r="CL15" s="701"/>
      <c r="CM15" s="701"/>
      <c r="CN15" s="701"/>
      <c r="CO15" s="701"/>
      <c r="CP15" s="701"/>
      <c r="CQ15" s="702"/>
      <c r="CR15" s="685">
        <v>3992887</v>
      </c>
      <c r="CS15" s="686"/>
      <c r="CT15" s="686"/>
      <c r="CU15" s="686"/>
      <c r="CV15" s="686"/>
      <c r="CW15" s="686"/>
      <c r="CX15" s="686"/>
      <c r="CY15" s="687"/>
      <c r="CZ15" s="688">
        <v>14.3</v>
      </c>
      <c r="DA15" s="688"/>
      <c r="DB15" s="688"/>
      <c r="DC15" s="688"/>
      <c r="DD15" s="694">
        <v>1731963</v>
      </c>
      <c r="DE15" s="686"/>
      <c r="DF15" s="686"/>
      <c r="DG15" s="686"/>
      <c r="DH15" s="686"/>
      <c r="DI15" s="686"/>
      <c r="DJ15" s="686"/>
      <c r="DK15" s="686"/>
      <c r="DL15" s="686"/>
      <c r="DM15" s="686"/>
      <c r="DN15" s="686"/>
      <c r="DO15" s="686"/>
      <c r="DP15" s="687"/>
      <c r="DQ15" s="694">
        <v>1978079</v>
      </c>
      <c r="DR15" s="686"/>
      <c r="DS15" s="686"/>
      <c r="DT15" s="686"/>
      <c r="DU15" s="686"/>
      <c r="DV15" s="686"/>
      <c r="DW15" s="686"/>
      <c r="DX15" s="686"/>
      <c r="DY15" s="686"/>
      <c r="DZ15" s="686"/>
      <c r="EA15" s="686"/>
      <c r="EB15" s="686"/>
      <c r="EC15" s="695"/>
    </row>
    <row r="16" spans="2:143" ht="11.25" customHeight="1" x14ac:dyDescent="0.15">
      <c r="B16" s="682" t="s">
        <v>269</v>
      </c>
      <c r="C16" s="683"/>
      <c r="D16" s="683"/>
      <c r="E16" s="683"/>
      <c r="F16" s="683"/>
      <c r="G16" s="683"/>
      <c r="H16" s="683"/>
      <c r="I16" s="683"/>
      <c r="J16" s="683"/>
      <c r="K16" s="683"/>
      <c r="L16" s="683"/>
      <c r="M16" s="683"/>
      <c r="N16" s="683"/>
      <c r="O16" s="683"/>
      <c r="P16" s="683"/>
      <c r="Q16" s="684"/>
      <c r="R16" s="685">
        <v>28178</v>
      </c>
      <c r="S16" s="686"/>
      <c r="T16" s="686"/>
      <c r="U16" s="686"/>
      <c r="V16" s="686"/>
      <c r="W16" s="686"/>
      <c r="X16" s="686"/>
      <c r="Y16" s="687"/>
      <c r="Z16" s="688">
        <v>0.1</v>
      </c>
      <c r="AA16" s="688"/>
      <c r="AB16" s="688"/>
      <c r="AC16" s="688"/>
      <c r="AD16" s="689">
        <v>28178</v>
      </c>
      <c r="AE16" s="689"/>
      <c r="AF16" s="689"/>
      <c r="AG16" s="689"/>
      <c r="AH16" s="689"/>
      <c r="AI16" s="689"/>
      <c r="AJ16" s="689"/>
      <c r="AK16" s="689"/>
      <c r="AL16" s="690">
        <v>0.2</v>
      </c>
      <c r="AM16" s="691"/>
      <c r="AN16" s="691"/>
      <c r="AO16" s="692"/>
      <c r="AP16" s="682" t="s">
        <v>270</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242</v>
      </c>
      <c r="BP16" s="688"/>
      <c r="BQ16" s="688"/>
      <c r="BR16" s="688"/>
      <c r="BS16" s="694" t="s">
        <v>242</v>
      </c>
      <c r="BT16" s="686"/>
      <c r="BU16" s="686"/>
      <c r="BV16" s="686"/>
      <c r="BW16" s="686"/>
      <c r="BX16" s="686"/>
      <c r="BY16" s="686"/>
      <c r="BZ16" s="686"/>
      <c r="CA16" s="686"/>
      <c r="CB16" s="695"/>
      <c r="CD16" s="700" t="s">
        <v>271</v>
      </c>
      <c r="CE16" s="701"/>
      <c r="CF16" s="701"/>
      <c r="CG16" s="701"/>
      <c r="CH16" s="701"/>
      <c r="CI16" s="701"/>
      <c r="CJ16" s="701"/>
      <c r="CK16" s="701"/>
      <c r="CL16" s="701"/>
      <c r="CM16" s="701"/>
      <c r="CN16" s="701"/>
      <c r="CO16" s="701"/>
      <c r="CP16" s="701"/>
      <c r="CQ16" s="702"/>
      <c r="CR16" s="685">
        <v>119523</v>
      </c>
      <c r="CS16" s="686"/>
      <c r="CT16" s="686"/>
      <c r="CU16" s="686"/>
      <c r="CV16" s="686"/>
      <c r="CW16" s="686"/>
      <c r="CX16" s="686"/>
      <c r="CY16" s="687"/>
      <c r="CZ16" s="688">
        <v>0.4</v>
      </c>
      <c r="DA16" s="688"/>
      <c r="DB16" s="688"/>
      <c r="DC16" s="688"/>
      <c r="DD16" s="694" t="s">
        <v>242</v>
      </c>
      <c r="DE16" s="686"/>
      <c r="DF16" s="686"/>
      <c r="DG16" s="686"/>
      <c r="DH16" s="686"/>
      <c r="DI16" s="686"/>
      <c r="DJ16" s="686"/>
      <c r="DK16" s="686"/>
      <c r="DL16" s="686"/>
      <c r="DM16" s="686"/>
      <c r="DN16" s="686"/>
      <c r="DO16" s="686"/>
      <c r="DP16" s="687"/>
      <c r="DQ16" s="694">
        <v>83</v>
      </c>
      <c r="DR16" s="686"/>
      <c r="DS16" s="686"/>
      <c r="DT16" s="686"/>
      <c r="DU16" s="686"/>
      <c r="DV16" s="686"/>
      <c r="DW16" s="686"/>
      <c r="DX16" s="686"/>
      <c r="DY16" s="686"/>
      <c r="DZ16" s="686"/>
      <c r="EA16" s="686"/>
      <c r="EB16" s="686"/>
      <c r="EC16" s="695"/>
    </row>
    <row r="17" spans="2:133" ht="11.25" customHeight="1" x14ac:dyDescent="0.15">
      <c r="B17" s="682" t="s">
        <v>272</v>
      </c>
      <c r="C17" s="683"/>
      <c r="D17" s="683"/>
      <c r="E17" s="683"/>
      <c r="F17" s="683"/>
      <c r="G17" s="683"/>
      <c r="H17" s="683"/>
      <c r="I17" s="683"/>
      <c r="J17" s="683"/>
      <c r="K17" s="683"/>
      <c r="L17" s="683"/>
      <c r="M17" s="683"/>
      <c r="N17" s="683"/>
      <c r="O17" s="683"/>
      <c r="P17" s="683"/>
      <c r="Q17" s="684"/>
      <c r="R17" s="685">
        <v>56018</v>
      </c>
      <c r="S17" s="686"/>
      <c r="T17" s="686"/>
      <c r="U17" s="686"/>
      <c r="V17" s="686"/>
      <c r="W17" s="686"/>
      <c r="X17" s="686"/>
      <c r="Y17" s="687"/>
      <c r="Z17" s="688">
        <v>0.2</v>
      </c>
      <c r="AA17" s="688"/>
      <c r="AB17" s="688"/>
      <c r="AC17" s="688"/>
      <c r="AD17" s="689">
        <v>56018</v>
      </c>
      <c r="AE17" s="689"/>
      <c r="AF17" s="689"/>
      <c r="AG17" s="689"/>
      <c r="AH17" s="689"/>
      <c r="AI17" s="689"/>
      <c r="AJ17" s="689"/>
      <c r="AK17" s="689"/>
      <c r="AL17" s="690">
        <v>0.4</v>
      </c>
      <c r="AM17" s="691"/>
      <c r="AN17" s="691"/>
      <c r="AO17" s="692"/>
      <c r="AP17" s="682" t="s">
        <v>273</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177</v>
      </c>
      <c r="BP17" s="688"/>
      <c r="BQ17" s="688"/>
      <c r="BR17" s="688"/>
      <c r="BS17" s="694" t="s">
        <v>242</v>
      </c>
      <c r="BT17" s="686"/>
      <c r="BU17" s="686"/>
      <c r="BV17" s="686"/>
      <c r="BW17" s="686"/>
      <c r="BX17" s="686"/>
      <c r="BY17" s="686"/>
      <c r="BZ17" s="686"/>
      <c r="CA17" s="686"/>
      <c r="CB17" s="695"/>
      <c r="CD17" s="700" t="s">
        <v>274</v>
      </c>
      <c r="CE17" s="701"/>
      <c r="CF17" s="701"/>
      <c r="CG17" s="701"/>
      <c r="CH17" s="701"/>
      <c r="CI17" s="701"/>
      <c r="CJ17" s="701"/>
      <c r="CK17" s="701"/>
      <c r="CL17" s="701"/>
      <c r="CM17" s="701"/>
      <c r="CN17" s="701"/>
      <c r="CO17" s="701"/>
      <c r="CP17" s="701"/>
      <c r="CQ17" s="702"/>
      <c r="CR17" s="685">
        <v>2485899</v>
      </c>
      <c r="CS17" s="686"/>
      <c r="CT17" s="686"/>
      <c r="CU17" s="686"/>
      <c r="CV17" s="686"/>
      <c r="CW17" s="686"/>
      <c r="CX17" s="686"/>
      <c r="CY17" s="687"/>
      <c r="CZ17" s="688">
        <v>8.9</v>
      </c>
      <c r="DA17" s="688"/>
      <c r="DB17" s="688"/>
      <c r="DC17" s="688"/>
      <c r="DD17" s="694" t="s">
        <v>242</v>
      </c>
      <c r="DE17" s="686"/>
      <c r="DF17" s="686"/>
      <c r="DG17" s="686"/>
      <c r="DH17" s="686"/>
      <c r="DI17" s="686"/>
      <c r="DJ17" s="686"/>
      <c r="DK17" s="686"/>
      <c r="DL17" s="686"/>
      <c r="DM17" s="686"/>
      <c r="DN17" s="686"/>
      <c r="DO17" s="686"/>
      <c r="DP17" s="687"/>
      <c r="DQ17" s="694">
        <v>2411169</v>
      </c>
      <c r="DR17" s="686"/>
      <c r="DS17" s="686"/>
      <c r="DT17" s="686"/>
      <c r="DU17" s="686"/>
      <c r="DV17" s="686"/>
      <c r="DW17" s="686"/>
      <c r="DX17" s="686"/>
      <c r="DY17" s="686"/>
      <c r="DZ17" s="686"/>
      <c r="EA17" s="686"/>
      <c r="EB17" s="686"/>
      <c r="EC17" s="695"/>
    </row>
    <row r="18" spans="2:133" ht="11.25" customHeight="1" x14ac:dyDescent="0.15">
      <c r="B18" s="682" t="s">
        <v>275</v>
      </c>
      <c r="C18" s="683"/>
      <c r="D18" s="683"/>
      <c r="E18" s="683"/>
      <c r="F18" s="683"/>
      <c r="G18" s="683"/>
      <c r="H18" s="683"/>
      <c r="I18" s="683"/>
      <c r="J18" s="683"/>
      <c r="K18" s="683"/>
      <c r="L18" s="683"/>
      <c r="M18" s="683"/>
      <c r="N18" s="683"/>
      <c r="O18" s="683"/>
      <c r="P18" s="683"/>
      <c r="Q18" s="684"/>
      <c r="R18" s="685">
        <v>33225</v>
      </c>
      <c r="S18" s="686"/>
      <c r="T18" s="686"/>
      <c r="U18" s="686"/>
      <c r="V18" s="686"/>
      <c r="W18" s="686"/>
      <c r="X18" s="686"/>
      <c r="Y18" s="687"/>
      <c r="Z18" s="688">
        <v>0.1</v>
      </c>
      <c r="AA18" s="688"/>
      <c r="AB18" s="688"/>
      <c r="AC18" s="688"/>
      <c r="AD18" s="689">
        <v>33225</v>
      </c>
      <c r="AE18" s="689"/>
      <c r="AF18" s="689"/>
      <c r="AG18" s="689"/>
      <c r="AH18" s="689"/>
      <c r="AI18" s="689"/>
      <c r="AJ18" s="689"/>
      <c r="AK18" s="689"/>
      <c r="AL18" s="690">
        <v>0.3</v>
      </c>
      <c r="AM18" s="691"/>
      <c r="AN18" s="691"/>
      <c r="AO18" s="692"/>
      <c r="AP18" s="682" t="s">
        <v>276</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177</v>
      </c>
      <c r="BP18" s="688"/>
      <c r="BQ18" s="688"/>
      <c r="BR18" s="688"/>
      <c r="BS18" s="694" t="s">
        <v>242</v>
      </c>
      <c r="BT18" s="686"/>
      <c r="BU18" s="686"/>
      <c r="BV18" s="686"/>
      <c r="BW18" s="686"/>
      <c r="BX18" s="686"/>
      <c r="BY18" s="686"/>
      <c r="BZ18" s="686"/>
      <c r="CA18" s="686"/>
      <c r="CB18" s="695"/>
      <c r="CD18" s="700" t="s">
        <v>277</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242</v>
      </c>
      <c r="DA18" s="688"/>
      <c r="DB18" s="688"/>
      <c r="DC18" s="688"/>
      <c r="DD18" s="694" t="s">
        <v>242</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278</v>
      </c>
      <c r="C19" s="683"/>
      <c r="D19" s="683"/>
      <c r="E19" s="683"/>
      <c r="F19" s="683"/>
      <c r="G19" s="683"/>
      <c r="H19" s="683"/>
      <c r="I19" s="683"/>
      <c r="J19" s="683"/>
      <c r="K19" s="683"/>
      <c r="L19" s="683"/>
      <c r="M19" s="683"/>
      <c r="N19" s="683"/>
      <c r="O19" s="683"/>
      <c r="P19" s="683"/>
      <c r="Q19" s="684"/>
      <c r="R19" s="685">
        <v>15488</v>
      </c>
      <c r="S19" s="686"/>
      <c r="T19" s="686"/>
      <c r="U19" s="686"/>
      <c r="V19" s="686"/>
      <c r="W19" s="686"/>
      <c r="X19" s="686"/>
      <c r="Y19" s="687"/>
      <c r="Z19" s="688">
        <v>0.1</v>
      </c>
      <c r="AA19" s="688"/>
      <c r="AB19" s="688"/>
      <c r="AC19" s="688"/>
      <c r="AD19" s="689">
        <v>15488</v>
      </c>
      <c r="AE19" s="689"/>
      <c r="AF19" s="689"/>
      <c r="AG19" s="689"/>
      <c r="AH19" s="689"/>
      <c r="AI19" s="689"/>
      <c r="AJ19" s="689"/>
      <c r="AK19" s="689"/>
      <c r="AL19" s="690">
        <v>0.1</v>
      </c>
      <c r="AM19" s="691"/>
      <c r="AN19" s="691"/>
      <c r="AO19" s="692"/>
      <c r="AP19" s="682" t="s">
        <v>279</v>
      </c>
      <c r="AQ19" s="683"/>
      <c r="AR19" s="683"/>
      <c r="AS19" s="683"/>
      <c r="AT19" s="683"/>
      <c r="AU19" s="683"/>
      <c r="AV19" s="683"/>
      <c r="AW19" s="683"/>
      <c r="AX19" s="683"/>
      <c r="AY19" s="683"/>
      <c r="AZ19" s="683"/>
      <c r="BA19" s="683"/>
      <c r="BB19" s="683"/>
      <c r="BC19" s="683"/>
      <c r="BD19" s="683"/>
      <c r="BE19" s="683"/>
      <c r="BF19" s="684"/>
      <c r="BG19" s="685" t="s">
        <v>233</v>
      </c>
      <c r="BH19" s="686"/>
      <c r="BI19" s="686"/>
      <c r="BJ19" s="686"/>
      <c r="BK19" s="686"/>
      <c r="BL19" s="686"/>
      <c r="BM19" s="686"/>
      <c r="BN19" s="687"/>
      <c r="BO19" s="688" t="s">
        <v>233</v>
      </c>
      <c r="BP19" s="688"/>
      <c r="BQ19" s="688"/>
      <c r="BR19" s="688"/>
      <c r="BS19" s="694" t="s">
        <v>233</v>
      </c>
      <c r="BT19" s="686"/>
      <c r="BU19" s="686"/>
      <c r="BV19" s="686"/>
      <c r="BW19" s="686"/>
      <c r="BX19" s="686"/>
      <c r="BY19" s="686"/>
      <c r="BZ19" s="686"/>
      <c r="CA19" s="686"/>
      <c r="CB19" s="695"/>
      <c r="CD19" s="700" t="s">
        <v>280</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242</v>
      </c>
      <c r="DA19" s="688"/>
      <c r="DB19" s="688"/>
      <c r="DC19" s="688"/>
      <c r="DD19" s="694" t="s">
        <v>251</v>
      </c>
      <c r="DE19" s="686"/>
      <c r="DF19" s="686"/>
      <c r="DG19" s="686"/>
      <c r="DH19" s="686"/>
      <c r="DI19" s="686"/>
      <c r="DJ19" s="686"/>
      <c r="DK19" s="686"/>
      <c r="DL19" s="686"/>
      <c r="DM19" s="686"/>
      <c r="DN19" s="686"/>
      <c r="DO19" s="686"/>
      <c r="DP19" s="687"/>
      <c r="DQ19" s="694" t="s">
        <v>242</v>
      </c>
      <c r="DR19" s="686"/>
      <c r="DS19" s="686"/>
      <c r="DT19" s="686"/>
      <c r="DU19" s="686"/>
      <c r="DV19" s="686"/>
      <c r="DW19" s="686"/>
      <c r="DX19" s="686"/>
      <c r="DY19" s="686"/>
      <c r="DZ19" s="686"/>
      <c r="EA19" s="686"/>
      <c r="EB19" s="686"/>
      <c r="EC19" s="695"/>
    </row>
    <row r="20" spans="2:133" ht="11.25" customHeight="1" x14ac:dyDescent="0.15">
      <c r="B20" s="682" t="s">
        <v>281</v>
      </c>
      <c r="C20" s="683"/>
      <c r="D20" s="683"/>
      <c r="E20" s="683"/>
      <c r="F20" s="683"/>
      <c r="G20" s="683"/>
      <c r="H20" s="683"/>
      <c r="I20" s="683"/>
      <c r="J20" s="683"/>
      <c r="K20" s="683"/>
      <c r="L20" s="683"/>
      <c r="M20" s="683"/>
      <c r="N20" s="683"/>
      <c r="O20" s="683"/>
      <c r="P20" s="683"/>
      <c r="Q20" s="684"/>
      <c r="R20" s="685">
        <v>15445</v>
      </c>
      <c r="S20" s="686"/>
      <c r="T20" s="686"/>
      <c r="U20" s="686"/>
      <c r="V20" s="686"/>
      <c r="W20" s="686"/>
      <c r="X20" s="686"/>
      <c r="Y20" s="687"/>
      <c r="Z20" s="688">
        <v>0.1</v>
      </c>
      <c r="AA20" s="688"/>
      <c r="AB20" s="688"/>
      <c r="AC20" s="688"/>
      <c r="AD20" s="689">
        <v>15445</v>
      </c>
      <c r="AE20" s="689"/>
      <c r="AF20" s="689"/>
      <c r="AG20" s="689"/>
      <c r="AH20" s="689"/>
      <c r="AI20" s="689"/>
      <c r="AJ20" s="689"/>
      <c r="AK20" s="689"/>
      <c r="AL20" s="690">
        <v>0.1</v>
      </c>
      <c r="AM20" s="691"/>
      <c r="AN20" s="691"/>
      <c r="AO20" s="692"/>
      <c r="AP20" s="682" t="s">
        <v>282</v>
      </c>
      <c r="AQ20" s="683"/>
      <c r="AR20" s="683"/>
      <c r="AS20" s="683"/>
      <c r="AT20" s="683"/>
      <c r="AU20" s="683"/>
      <c r="AV20" s="683"/>
      <c r="AW20" s="683"/>
      <c r="AX20" s="683"/>
      <c r="AY20" s="683"/>
      <c r="AZ20" s="683"/>
      <c r="BA20" s="683"/>
      <c r="BB20" s="683"/>
      <c r="BC20" s="683"/>
      <c r="BD20" s="683"/>
      <c r="BE20" s="683"/>
      <c r="BF20" s="684"/>
      <c r="BG20" s="685" t="s">
        <v>242</v>
      </c>
      <c r="BH20" s="686"/>
      <c r="BI20" s="686"/>
      <c r="BJ20" s="686"/>
      <c r="BK20" s="686"/>
      <c r="BL20" s="686"/>
      <c r="BM20" s="686"/>
      <c r="BN20" s="687"/>
      <c r="BO20" s="688" t="s">
        <v>242</v>
      </c>
      <c r="BP20" s="688"/>
      <c r="BQ20" s="688"/>
      <c r="BR20" s="688"/>
      <c r="BS20" s="694" t="s">
        <v>233</v>
      </c>
      <c r="BT20" s="686"/>
      <c r="BU20" s="686"/>
      <c r="BV20" s="686"/>
      <c r="BW20" s="686"/>
      <c r="BX20" s="686"/>
      <c r="BY20" s="686"/>
      <c r="BZ20" s="686"/>
      <c r="CA20" s="686"/>
      <c r="CB20" s="695"/>
      <c r="CD20" s="700" t="s">
        <v>283</v>
      </c>
      <c r="CE20" s="701"/>
      <c r="CF20" s="701"/>
      <c r="CG20" s="701"/>
      <c r="CH20" s="701"/>
      <c r="CI20" s="701"/>
      <c r="CJ20" s="701"/>
      <c r="CK20" s="701"/>
      <c r="CL20" s="701"/>
      <c r="CM20" s="701"/>
      <c r="CN20" s="701"/>
      <c r="CO20" s="701"/>
      <c r="CP20" s="701"/>
      <c r="CQ20" s="702"/>
      <c r="CR20" s="685">
        <v>27957702</v>
      </c>
      <c r="CS20" s="686"/>
      <c r="CT20" s="686"/>
      <c r="CU20" s="686"/>
      <c r="CV20" s="686"/>
      <c r="CW20" s="686"/>
      <c r="CX20" s="686"/>
      <c r="CY20" s="687"/>
      <c r="CZ20" s="688">
        <v>100</v>
      </c>
      <c r="DA20" s="688"/>
      <c r="DB20" s="688"/>
      <c r="DC20" s="688"/>
      <c r="DD20" s="694">
        <v>2976695</v>
      </c>
      <c r="DE20" s="686"/>
      <c r="DF20" s="686"/>
      <c r="DG20" s="686"/>
      <c r="DH20" s="686"/>
      <c r="DI20" s="686"/>
      <c r="DJ20" s="686"/>
      <c r="DK20" s="686"/>
      <c r="DL20" s="686"/>
      <c r="DM20" s="686"/>
      <c r="DN20" s="686"/>
      <c r="DO20" s="686"/>
      <c r="DP20" s="687"/>
      <c r="DQ20" s="694">
        <v>14633187</v>
      </c>
      <c r="DR20" s="686"/>
      <c r="DS20" s="686"/>
      <c r="DT20" s="686"/>
      <c r="DU20" s="686"/>
      <c r="DV20" s="686"/>
      <c r="DW20" s="686"/>
      <c r="DX20" s="686"/>
      <c r="DY20" s="686"/>
      <c r="DZ20" s="686"/>
      <c r="EA20" s="686"/>
      <c r="EB20" s="686"/>
      <c r="EC20" s="695"/>
    </row>
    <row r="21" spans="2:133" ht="11.25" customHeight="1" x14ac:dyDescent="0.15">
      <c r="B21" s="682" t="s">
        <v>284</v>
      </c>
      <c r="C21" s="683"/>
      <c r="D21" s="683"/>
      <c r="E21" s="683"/>
      <c r="F21" s="683"/>
      <c r="G21" s="683"/>
      <c r="H21" s="683"/>
      <c r="I21" s="683"/>
      <c r="J21" s="683"/>
      <c r="K21" s="683"/>
      <c r="L21" s="683"/>
      <c r="M21" s="683"/>
      <c r="N21" s="683"/>
      <c r="O21" s="683"/>
      <c r="P21" s="683"/>
      <c r="Q21" s="684"/>
      <c r="R21" s="685">
        <v>2292</v>
      </c>
      <c r="S21" s="686"/>
      <c r="T21" s="686"/>
      <c r="U21" s="686"/>
      <c r="V21" s="686"/>
      <c r="W21" s="686"/>
      <c r="X21" s="686"/>
      <c r="Y21" s="687"/>
      <c r="Z21" s="688">
        <v>0</v>
      </c>
      <c r="AA21" s="688"/>
      <c r="AB21" s="688"/>
      <c r="AC21" s="688"/>
      <c r="AD21" s="689">
        <v>2292</v>
      </c>
      <c r="AE21" s="689"/>
      <c r="AF21" s="689"/>
      <c r="AG21" s="689"/>
      <c r="AH21" s="689"/>
      <c r="AI21" s="689"/>
      <c r="AJ21" s="689"/>
      <c r="AK21" s="689"/>
      <c r="AL21" s="690">
        <v>0</v>
      </c>
      <c r="AM21" s="691"/>
      <c r="AN21" s="691"/>
      <c r="AO21" s="692"/>
      <c r="AP21" s="704" t="s">
        <v>285</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233</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286</v>
      </c>
      <c r="C22" s="683"/>
      <c r="D22" s="683"/>
      <c r="E22" s="683"/>
      <c r="F22" s="683"/>
      <c r="G22" s="683"/>
      <c r="H22" s="683"/>
      <c r="I22" s="683"/>
      <c r="J22" s="683"/>
      <c r="K22" s="683"/>
      <c r="L22" s="683"/>
      <c r="M22" s="683"/>
      <c r="N22" s="683"/>
      <c r="O22" s="683"/>
      <c r="P22" s="683"/>
      <c r="Q22" s="684"/>
      <c r="R22" s="685">
        <v>7463894</v>
      </c>
      <c r="S22" s="686"/>
      <c r="T22" s="686"/>
      <c r="U22" s="686"/>
      <c r="V22" s="686"/>
      <c r="W22" s="686"/>
      <c r="X22" s="686"/>
      <c r="Y22" s="687"/>
      <c r="Z22" s="688">
        <v>25.1</v>
      </c>
      <c r="AA22" s="688"/>
      <c r="AB22" s="688"/>
      <c r="AC22" s="688"/>
      <c r="AD22" s="689">
        <v>5773469</v>
      </c>
      <c r="AE22" s="689"/>
      <c r="AF22" s="689"/>
      <c r="AG22" s="689"/>
      <c r="AH22" s="689"/>
      <c r="AI22" s="689"/>
      <c r="AJ22" s="689"/>
      <c r="AK22" s="689"/>
      <c r="AL22" s="690">
        <v>45.5</v>
      </c>
      <c r="AM22" s="691"/>
      <c r="AN22" s="691"/>
      <c r="AO22" s="692"/>
      <c r="AP22" s="704" t="s">
        <v>287</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242</v>
      </c>
      <c r="BP22" s="688"/>
      <c r="BQ22" s="688"/>
      <c r="BR22" s="688"/>
      <c r="BS22" s="694" t="s">
        <v>251</v>
      </c>
      <c r="BT22" s="686"/>
      <c r="BU22" s="686"/>
      <c r="BV22" s="686"/>
      <c r="BW22" s="686"/>
      <c r="BX22" s="686"/>
      <c r="BY22" s="686"/>
      <c r="BZ22" s="686"/>
      <c r="CA22" s="686"/>
      <c r="CB22" s="695"/>
      <c r="CD22" s="667" t="s">
        <v>288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289</v>
      </c>
      <c r="C23" s="683"/>
      <c r="D23" s="683"/>
      <c r="E23" s="683"/>
      <c r="F23" s="683"/>
      <c r="G23" s="683"/>
      <c r="H23" s="683"/>
      <c r="I23" s="683"/>
      <c r="J23" s="683"/>
      <c r="K23" s="683"/>
      <c r="L23" s="683"/>
      <c r="M23" s="683"/>
      <c r="N23" s="683"/>
      <c r="O23" s="683"/>
      <c r="P23" s="683"/>
      <c r="Q23" s="684"/>
      <c r="R23" s="685">
        <v>5773469</v>
      </c>
      <c r="S23" s="686"/>
      <c r="T23" s="686"/>
      <c r="U23" s="686"/>
      <c r="V23" s="686"/>
      <c r="W23" s="686"/>
      <c r="X23" s="686"/>
      <c r="Y23" s="687"/>
      <c r="Z23" s="688">
        <v>19.399999999999999</v>
      </c>
      <c r="AA23" s="688"/>
      <c r="AB23" s="688"/>
      <c r="AC23" s="688"/>
      <c r="AD23" s="689">
        <v>5773469</v>
      </c>
      <c r="AE23" s="689"/>
      <c r="AF23" s="689"/>
      <c r="AG23" s="689"/>
      <c r="AH23" s="689"/>
      <c r="AI23" s="689"/>
      <c r="AJ23" s="689"/>
      <c r="AK23" s="689"/>
      <c r="AL23" s="690">
        <v>45.5</v>
      </c>
      <c r="AM23" s="691"/>
      <c r="AN23" s="691"/>
      <c r="AO23" s="692"/>
      <c r="AP23" s="704" t="s">
        <v>290</v>
      </c>
      <c r="AQ23" s="705"/>
      <c r="AR23" s="705"/>
      <c r="AS23" s="705"/>
      <c r="AT23" s="705"/>
      <c r="AU23" s="705"/>
      <c r="AV23" s="705"/>
      <c r="AW23" s="705"/>
      <c r="AX23" s="705"/>
      <c r="AY23" s="705"/>
      <c r="AZ23" s="705"/>
      <c r="BA23" s="705"/>
      <c r="BB23" s="705"/>
      <c r="BC23" s="705"/>
      <c r="BD23" s="705"/>
      <c r="BE23" s="705"/>
      <c r="BF23" s="706"/>
      <c r="BG23" s="685" t="s">
        <v>242</v>
      </c>
      <c r="BH23" s="686"/>
      <c r="BI23" s="686"/>
      <c r="BJ23" s="686"/>
      <c r="BK23" s="686"/>
      <c r="BL23" s="686"/>
      <c r="BM23" s="686"/>
      <c r="BN23" s="687"/>
      <c r="BO23" s="688" t="s">
        <v>233</v>
      </c>
      <c r="BP23" s="688"/>
      <c r="BQ23" s="688"/>
      <c r="BR23" s="688"/>
      <c r="BS23" s="694" t="s">
        <v>233</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291</v>
      </c>
      <c r="CS23" s="668"/>
      <c r="CT23" s="668"/>
      <c r="CU23" s="668"/>
      <c r="CV23" s="668"/>
      <c r="CW23" s="668"/>
      <c r="CX23" s="668"/>
      <c r="CY23" s="669"/>
      <c r="CZ23" s="667" t="s">
        <v>292</v>
      </c>
      <c r="DA23" s="668"/>
      <c r="DB23" s="668"/>
      <c r="DC23" s="669"/>
      <c r="DD23" s="667" t="s">
        <v>293</v>
      </c>
      <c r="DE23" s="668"/>
      <c r="DF23" s="668"/>
      <c r="DG23" s="668"/>
      <c r="DH23" s="668"/>
      <c r="DI23" s="668"/>
      <c r="DJ23" s="668"/>
      <c r="DK23" s="669"/>
      <c r="DL23" s="716" t="s">
        <v>294</v>
      </c>
      <c r="DM23" s="717"/>
      <c r="DN23" s="717"/>
      <c r="DO23" s="717"/>
      <c r="DP23" s="717"/>
      <c r="DQ23" s="717"/>
      <c r="DR23" s="717"/>
      <c r="DS23" s="717"/>
      <c r="DT23" s="717"/>
      <c r="DU23" s="717"/>
      <c r="DV23" s="718"/>
      <c r="DW23" s="667" t="s">
        <v>295</v>
      </c>
      <c r="DX23" s="668"/>
      <c r="DY23" s="668"/>
      <c r="DZ23" s="668"/>
      <c r="EA23" s="668"/>
      <c r="EB23" s="668"/>
      <c r="EC23" s="669"/>
    </row>
    <row r="24" spans="2:133" ht="11.25" customHeight="1" x14ac:dyDescent="0.15">
      <c r="B24" s="682" t="s">
        <v>296</v>
      </c>
      <c r="C24" s="683"/>
      <c r="D24" s="683"/>
      <c r="E24" s="683"/>
      <c r="F24" s="683"/>
      <c r="G24" s="683"/>
      <c r="H24" s="683"/>
      <c r="I24" s="683"/>
      <c r="J24" s="683"/>
      <c r="K24" s="683"/>
      <c r="L24" s="683"/>
      <c r="M24" s="683"/>
      <c r="N24" s="683"/>
      <c r="O24" s="683"/>
      <c r="P24" s="683"/>
      <c r="Q24" s="684"/>
      <c r="R24" s="685">
        <v>403261</v>
      </c>
      <c r="S24" s="686"/>
      <c r="T24" s="686"/>
      <c r="U24" s="686"/>
      <c r="V24" s="686"/>
      <c r="W24" s="686"/>
      <c r="X24" s="686"/>
      <c r="Y24" s="687"/>
      <c r="Z24" s="688">
        <v>1.4</v>
      </c>
      <c r="AA24" s="688"/>
      <c r="AB24" s="688"/>
      <c r="AC24" s="688"/>
      <c r="AD24" s="689" t="s">
        <v>242</v>
      </c>
      <c r="AE24" s="689"/>
      <c r="AF24" s="689"/>
      <c r="AG24" s="689"/>
      <c r="AH24" s="689"/>
      <c r="AI24" s="689"/>
      <c r="AJ24" s="689"/>
      <c r="AK24" s="689"/>
      <c r="AL24" s="690" t="s">
        <v>233</v>
      </c>
      <c r="AM24" s="691"/>
      <c r="AN24" s="691"/>
      <c r="AO24" s="692"/>
      <c r="AP24" s="704" t="s">
        <v>297</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242</v>
      </c>
      <c r="BT24" s="686"/>
      <c r="BU24" s="686"/>
      <c r="BV24" s="686"/>
      <c r="BW24" s="686"/>
      <c r="BX24" s="686"/>
      <c r="BY24" s="686"/>
      <c r="BZ24" s="686"/>
      <c r="CA24" s="686"/>
      <c r="CB24" s="695"/>
      <c r="CD24" s="696" t="s">
        <v>298</v>
      </c>
      <c r="CE24" s="697"/>
      <c r="CF24" s="697"/>
      <c r="CG24" s="697"/>
      <c r="CH24" s="697"/>
      <c r="CI24" s="697"/>
      <c r="CJ24" s="697"/>
      <c r="CK24" s="697"/>
      <c r="CL24" s="697"/>
      <c r="CM24" s="697"/>
      <c r="CN24" s="697"/>
      <c r="CO24" s="697"/>
      <c r="CP24" s="697"/>
      <c r="CQ24" s="698"/>
      <c r="CR24" s="674">
        <v>8845977</v>
      </c>
      <c r="CS24" s="675"/>
      <c r="CT24" s="675"/>
      <c r="CU24" s="675"/>
      <c r="CV24" s="675"/>
      <c r="CW24" s="675"/>
      <c r="CX24" s="675"/>
      <c r="CY24" s="676"/>
      <c r="CZ24" s="679">
        <v>31.6</v>
      </c>
      <c r="DA24" s="680"/>
      <c r="DB24" s="680"/>
      <c r="DC24" s="699"/>
      <c r="DD24" s="724">
        <v>6498481</v>
      </c>
      <c r="DE24" s="675"/>
      <c r="DF24" s="675"/>
      <c r="DG24" s="675"/>
      <c r="DH24" s="675"/>
      <c r="DI24" s="675"/>
      <c r="DJ24" s="675"/>
      <c r="DK24" s="676"/>
      <c r="DL24" s="724">
        <v>6443865</v>
      </c>
      <c r="DM24" s="675"/>
      <c r="DN24" s="675"/>
      <c r="DO24" s="675"/>
      <c r="DP24" s="675"/>
      <c r="DQ24" s="675"/>
      <c r="DR24" s="675"/>
      <c r="DS24" s="675"/>
      <c r="DT24" s="675"/>
      <c r="DU24" s="675"/>
      <c r="DV24" s="676"/>
      <c r="DW24" s="679">
        <v>48.4</v>
      </c>
      <c r="DX24" s="680"/>
      <c r="DY24" s="680"/>
      <c r="DZ24" s="680"/>
      <c r="EA24" s="680"/>
      <c r="EB24" s="680"/>
      <c r="EC24" s="681"/>
    </row>
    <row r="25" spans="2:133" ht="11.25" customHeight="1" x14ac:dyDescent="0.15">
      <c r="B25" s="682" t="s">
        <v>299</v>
      </c>
      <c r="C25" s="683"/>
      <c r="D25" s="683"/>
      <c r="E25" s="683"/>
      <c r="F25" s="683"/>
      <c r="G25" s="683"/>
      <c r="H25" s="683"/>
      <c r="I25" s="683"/>
      <c r="J25" s="683"/>
      <c r="K25" s="683"/>
      <c r="L25" s="683"/>
      <c r="M25" s="683"/>
      <c r="N25" s="683"/>
      <c r="O25" s="683"/>
      <c r="P25" s="683"/>
      <c r="Q25" s="684"/>
      <c r="R25" s="685">
        <v>1287164</v>
      </c>
      <c r="S25" s="686"/>
      <c r="T25" s="686"/>
      <c r="U25" s="686"/>
      <c r="V25" s="686"/>
      <c r="W25" s="686"/>
      <c r="X25" s="686"/>
      <c r="Y25" s="687"/>
      <c r="Z25" s="688">
        <v>4.3</v>
      </c>
      <c r="AA25" s="688"/>
      <c r="AB25" s="688"/>
      <c r="AC25" s="688"/>
      <c r="AD25" s="689" t="s">
        <v>177</v>
      </c>
      <c r="AE25" s="689"/>
      <c r="AF25" s="689"/>
      <c r="AG25" s="689"/>
      <c r="AH25" s="689"/>
      <c r="AI25" s="689"/>
      <c r="AJ25" s="689"/>
      <c r="AK25" s="689"/>
      <c r="AL25" s="690" t="s">
        <v>242</v>
      </c>
      <c r="AM25" s="691"/>
      <c r="AN25" s="691"/>
      <c r="AO25" s="692"/>
      <c r="AP25" s="704" t="s">
        <v>300</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233</v>
      </c>
      <c r="BP25" s="688"/>
      <c r="BQ25" s="688"/>
      <c r="BR25" s="688"/>
      <c r="BS25" s="694" t="s">
        <v>242</v>
      </c>
      <c r="BT25" s="686"/>
      <c r="BU25" s="686"/>
      <c r="BV25" s="686"/>
      <c r="BW25" s="686"/>
      <c r="BX25" s="686"/>
      <c r="BY25" s="686"/>
      <c r="BZ25" s="686"/>
      <c r="CA25" s="686"/>
      <c r="CB25" s="695"/>
      <c r="CD25" s="700" t="s">
        <v>301</v>
      </c>
      <c r="CE25" s="701"/>
      <c r="CF25" s="701"/>
      <c r="CG25" s="701"/>
      <c r="CH25" s="701"/>
      <c r="CI25" s="701"/>
      <c r="CJ25" s="701"/>
      <c r="CK25" s="701"/>
      <c r="CL25" s="701"/>
      <c r="CM25" s="701"/>
      <c r="CN25" s="701"/>
      <c r="CO25" s="701"/>
      <c r="CP25" s="701"/>
      <c r="CQ25" s="702"/>
      <c r="CR25" s="685">
        <v>3240032</v>
      </c>
      <c r="CS25" s="721"/>
      <c r="CT25" s="721"/>
      <c r="CU25" s="721"/>
      <c r="CV25" s="721"/>
      <c r="CW25" s="721"/>
      <c r="CX25" s="721"/>
      <c r="CY25" s="722"/>
      <c r="CZ25" s="690">
        <v>11.6</v>
      </c>
      <c r="DA25" s="719"/>
      <c r="DB25" s="719"/>
      <c r="DC25" s="723"/>
      <c r="DD25" s="694">
        <v>3125363</v>
      </c>
      <c r="DE25" s="721"/>
      <c r="DF25" s="721"/>
      <c r="DG25" s="721"/>
      <c r="DH25" s="721"/>
      <c r="DI25" s="721"/>
      <c r="DJ25" s="721"/>
      <c r="DK25" s="722"/>
      <c r="DL25" s="694">
        <v>3071988</v>
      </c>
      <c r="DM25" s="721"/>
      <c r="DN25" s="721"/>
      <c r="DO25" s="721"/>
      <c r="DP25" s="721"/>
      <c r="DQ25" s="721"/>
      <c r="DR25" s="721"/>
      <c r="DS25" s="721"/>
      <c r="DT25" s="721"/>
      <c r="DU25" s="721"/>
      <c r="DV25" s="722"/>
      <c r="DW25" s="690">
        <v>23.1</v>
      </c>
      <c r="DX25" s="719"/>
      <c r="DY25" s="719"/>
      <c r="DZ25" s="719"/>
      <c r="EA25" s="719"/>
      <c r="EB25" s="719"/>
      <c r="EC25" s="720"/>
    </row>
    <row r="26" spans="2:133" ht="11.25" customHeight="1" x14ac:dyDescent="0.15">
      <c r="B26" s="682" t="s">
        <v>302</v>
      </c>
      <c r="C26" s="683"/>
      <c r="D26" s="683"/>
      <c r="E26" s="683"/>
      <c r="F26" s="683"/>
      <c r="G26" s="683"/>
      <c r="H26" s="683"/>
      <c r="I26" s="683"/>
      <c r="J26" s="683"/>
      <c r="K26" s="683"/>
      <c r="L26" s="683"/>
      <c r="M26" s="683"/>
      <c r="N26" s="683"/>
      <c r="O26" s="683"/>
      <c r="P26" s="683"/>
      <c r="Q26" s="684"/>
      <c r="R26" s="685">
        <v>14335292</v>
      </c>
      <c r="S26" s="686"/>
      <c r="T26" s="686"/>
      <c r="U26" s="686"/>
      <c r="V26" s="686"/>
      <c r="W26" s="686"/>
      <c r="X26" s="686"/>
      <c r="Y26" s="687"/>
      <c r="Z26" s="688">
        <v>48.2</v>
      </c>
      <c r="AA26" s="688"/>
      <c r="AB26" s="688"/>
      <c r="AC26" s="688"/>
      <c r="AD26" s="689">
        <v>12644867</v>
      </c>
      <c r="AE26" s="689"/>
      <c r="AF26" s="689"/>
      <c r="AG26" s="689"/>
      <c r="AH26" s="689"/>
      <c r="AI26" s="689"/>
      <c r="AJ26" s="689"/>
      <c r="AK26" s="689"/>
      <c r="AL26" s="690">
        <v>99.7</v>
      </c>
      <c r="AM26" s="691"/>
      <c r="AN26" s="691"/>
      <c r="AO26" s="692"/>
      <c r="AP26" s="704" t="s">
        <v>303</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242</v>
      </c>
      <c r="BP26" s="688"/>
      <c r="BQ26" s="688"/>
      <c r="BR26" s="688"/>
      <c r="BS26" s="694" t="s">
        <v>242</v>
      </c>
      <c r="BT26" s="686"/>
      <c r="BU26" s="686"/>
      <c r="BV26" s="686"/>
      <c r="BW26" s="686"/>
      <c r="BX26" s="686"/>
      <c r="BY26" s="686"/>
      <c r="BZ26" s="686"/>
      <c r="CA26" s="686"/>
      <c r="CB26" s="695"/>
      <c r="CD26" s="700" t="s">
        <v>304</v>
      </c>
      <c r="CE26" s="701"/>
      <c r="CF26" s="701"/>
      <c r="CG26" s="701"/>
      <c r="CH26" s="701"/>
      <c r="CI26" s="701"/>
      <c r="CJ26" s="701"/>
      <c r="CK26" s="701"/>
      <c r="CL26" s="701"/>
      <c r="CM26" s="701"/>
      <c r="CN26" s="701"/>
      <c r="CO26" s="701"/>
      <c r="CP26" s="701"/>
      <c r="CQ26" s="702"/>
      <c r="CR26" s="685">
        <v>1860776</v>
      </c>
      <c r="CS26" s="686"/>
      <c r="CT26" s="686"/>
      <c r="CU26" s="686"/>
      <c r="CV26" s="686"/>
      <c r="CW26" s="686"/>
      <c r="CX26" s="686"/>
      <c r="CY26" s="687"/>
      <c r="CZ26" s="690">
        <v>6.7</v>
      </c>
      <c r="DA26" s="719"/>
      <c r="DB26" s="719"/>
      <c r="DC26" s="723"/>
      <c r="DD26" s="694">
        <v>1806167</v>
      </c>
      <c r="DE26" s="686"/>
      <c r="DF26" s="686"/>
      <c r="DG26" s="686"/>
      <c r="DH26" s="686"/>
      <c r="DI26" s="686"/>
      <c r="DJ26" s="686"/>
      <c r="DK26" s="687"/>
      <c r="DL26" s="694" t="s">
        <v>177</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15">
      <c r="B27" s="682" t="s">
        <v>305</v>
      </c>
      <c r="C27" s="683"/>
      <c r="D27" s="683"/>
      <c r="E27" s="683"/>
      <c r="F27" s="683"/>
      <c r="G27" s="683"/>
      <c r="H27" s="683"/>
      <c r="I27" s="683"/>
      <c r="J27" s="683"/>
      <c r="K27" s="683"/>
      <c r="L27" s="683"/>
      <c r="M27" s="683"/>
      <c r="N27" s="683"/>
      <c r="O27" s="683"/>
      <c r="P27" s="683"/>
      <c r="Q27" s="684"/>
      <c r="R27" s="685">
        <v>7260</v>
      </c>
      <c r="S27" s="686"/>
      <c r="T27" s="686"/>
      <c r="U27" s="686"/>
      <c r="V27" s="686"/>
      <c r="W27" s="686"/>
      <c r="X27" s="686"/>
      <c r="Y27" s="687"/>
      <c r="Z27" s="688">
        <v>0</v>
      </c>
      <c r="AA27" s="688"/>
      <c r="AB27" s="688"/>
      <c r="AC27" s="688"/>
      <c r="AD27" s="689">
        <v>7260</v>
      </c>
      <c r="AE27" s="689"/>
      <c r="AF27" s="689"/>
      <c r="AG27" s="689"/>
      <c r="AH27" s="689"/>
      <c r="AI27" s="689"/>
      <c r="AJ27" s="689"/>
      <c r="AK27" s="689"/>
      <c r="AL27" s="690">
        <v>0.1</v>
      </c>
      <c r="AM27" s="691"/>
      <c r="AN27" s="691"/>
      <c r="AO27" s="692"/>
      <c r="AP27" s="682" t="s">
        <v>306</v>
      </c>
      <c r="AQ27" s="683"/>
      <c r="AR27" s="683"/>
      <c r="AS27" s="683"/>
      <c r="AT27" s="683"/>
      <c r="AU27" s="683"/>
      <c r="AV27" s="683"/>
      <c r="AW27" s="683"/>
      <c r="AX27" s="683"/>
      <c r="AY27" s="683"/>
      <c r="AZ27" s="683"/>
      <c r="BA27" s="683"/>
      <c r="BB27" s="683"/>
      <c r="BC27" s="683"/>
      <c r="BD27" s="683"/>
      <c r="BE27" s="683"/>
      <c r="BF27" s="684"/>
      <c r="BG27" s="685">
        <v>5246087</v>
      </c>
      <c r="BH27" s="686"/>
      <c r="BI27" s="686"/>
      <c r="BJ27" s="686"/>
      <c r="BK27" s="686"/>
      <c r="BL27" s="686"/>
      <c r="BM27" s="686"/>
      <c r="BN27" s="687"/>
      <c r="BO27" s="688">
        <v>100</v>
      </c>
      <c r="BP27" s="688"/>
      <c r="BQ27" s="688"/>
      <c r="BR27" s="688"/>
      <c r="BS27" s="694" t="s">
        <v>242</v>
      </c>
      <c r="BT27" s="686"/>
      <c r="BU27" s="686"/>
      <c r="BV27" s="686"/>
      <c r="BW27" s="686"/>
      <c r="BX27" s="686"/>
      <c r="BY27" s="686"/>
      <c r="BZ27" s="686"/>
      <c r="CA27" s="686"/>
      <c r="CB27" s="695"/>
      <c r="CD27" s="700" t="s">
        <v>307</v>
      </c>
      <c r="CE27" s="701"/>
      <c r="CF27" s="701"/>
      <c r="CG27" s="701"/>
      <c r="CH27" s="701"/>
      <c r="CI27" s="701"/>
      <c r="CJ27" s="701"/>
      <c r="CK27" s="701"/>
      <c r="CL27" s="701"/>
      <c r="CM27" s="701"/>
      <c r="CN27" s="701"/>
      <c r="CO27" s="701"/>
      <c r="CP27" s="701"/>
      <c r="CQ27" s="702"/>
      <c r="CR27" s="685">
        <v>3120046</v>
      </c>
      <c r="CS27" s="721"/>
      <c r="CT27" s="721"/>
      <c r="CU27" s="721"/>
      <c r="CV27" s="721"/>
      <c r="CW27" s="721"/>
      <c r="CX27" s="721"/>
      <c r="CY27" s="722"/>
      <c r="CZ27" s="690">
        <v>11.2</v>
      </c>
      <c r="DA27" s="719"/>
      <c r="DB27" s="719"/>
      <c r="DC27" s="723"/>
      <c r="DD27" s="694">
        <v>961949</v>
      </c>
      <c r="DE27" s="721"/>
      <c r="DF27" s="721"/>
      <c r="DG27" s="721"/>
      <c r="DH27" s="721"/>
      <c r="DI27" s="721"/>
      <c r="DJ27" s="721"/>
      <c r="DK27" s="722"/>
      <c r="DL27" s="694">
        <v>960708</v>
      </c>
      <c r="DM27" s="721"/>
      <c r="DN27" s="721"/>
      <c r="DO27" s="721"/>
      <c r="DP27" s="721"/>
      <c r="DQ27" s="721"/>
      <c r="DR27" s="721"/>
      <c r="DS27" s="721"/>
      <c r="DT27" s="721"/>
      <c r="DU27" s="721"/>
      <c r="DV27" s="722"/>
      <c r="DW27" s="690">
        <v>7.2</v>
      </c>
      <c r="DX27" s="719"/>
      <c r="DY27" s="719"/>
      <c r="DZ27" s="719"/>
      <c r="EA27" s="719"/>
      <c r="EB27" s="719"/>
      <c r="EC27" s="720"/>
    </row>
    <row r="28" spans="2:133" ht="11.25" customHeight="1" x14ac:dyDescent="0.15">
      <c r="B28" s="682" t="s">
        <v>308</v>
      </c>
      <c r="C28" s="683"/>
      <c r="D28" s="683"/>
      <c r="E28" s="683"/>
      <c r="F28" s="683"/>
      <c r="G28" s="683"/>
      <c r="H28" s="683"/>
      <c r="I28" s="683"/>
      <c r="J28" s="683"/>
      <c r="K28" s="683"/>
      <c r="L28" s="683"/>
      <c r="M28" s="683"/>
      <c r="N28" s="683"/>
      <c r="O28" s="683"/>
      <c r="P28" s="683"/>
      <c r="Q28" s="684"/>
      <c r="R28" s="685">
        <v>74501</v>
      </c>
      <c r="S28" s="686"/>
      <c r="T28" s="686"/>
      <c r="U28" s="686"/>
      <c r="V28" s="686"/>
      <c r="W28" s="686"/>
      <c r="X28" s="686"/>
      <c r="Y28" s="687"/>
      <c r="Z28" s="688">
        <v>0.3</v>
      </c>
      <c r="AA28" s="688"/>
      <c r="AB28" s="688"/>
      <c r="AC28" s="688"/>
      <c r="AD28" s="689">
        <v>4</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309</v>
      </c>
      <c r="CE28" s="701"/>
      <c r="CF28" s="701"/>
      <c r="CG28" s="701"/>
      <c r="CH28" s="701"/>
      <c r="CI28" s="701"/>
      <c r="CJ28" s="701"/>
      <c r="CK28" s="701"/>
      <c r="CL28" s="701"/>
      <c r="CM28" s="701"/>
      <c r="CN28" s="701"/>
      <c r="CO28" s="701"/>
      <c r="CP28" s="701"/>
      <c r="CQ28" s="702"/>
      <c r="CR28" s="685">
        <v>2485899</v>
      </c>
      <c r="CS28" s="686"/>
      <c r="CT28" s="686"/>
      <c r="CU28" s="686"/>
      <c r="CV28" s="686"/>
      <c r="CW28" s="686"/>
      <c r="CX28" s="686"/>
      <c r="CY28" s="687"/>
      <c r="CZ28" s="690">
        <v>8.9</v>
      </c>
      <c r="DA28" s="719"/>
      <c r="DB28" s="719"/>
      <c r="DC28" s="723"/>
      <c r="DD28" s="694">
        <v>2411169</v>
      </c>
      <c r="DE28" s="686"/>
      <c r="DF28" s="686"/>
      <c r="DG28" s="686"/>
      <c r="DH28" s="686"/>
      <c r="DI28" s="686"/>
      <c r="DJ28" s="686"/>
      <c r="DK28" s="687"/>
      <c r="DL28" s="694">
        <v>2411169</v>
      </c>
      <c r="DM28" s="686"/>
      <c r="DN28" s="686"/>
      <c r="DO28" s="686"/>
      <c r="DP28" s="686"/>
      <c r="DQ28" s="686"/>
      <c r="DR28" s="686"/>
      <c r="DS28" s="686"/>
      <c r="DT28" s="686"/>
      <c r="DU28" s="686"/>
      <c r="DV28" s="687"/>
      <c r="DW28" s="690">
        <v>18.100000000000001</v>
      </c>
      <c r="DX28" s="719"/>
      <c r="DY28" s="719"/>
      <c r="DZ28" s="719"/>
      <c r="EA28" s="719"/>
      <c r="EB28" s="719"/>
      <c r="EC28" s="720"/>
    </row>
    <row r="29" spans="2:133" ht="11.25" customHeight="1" x14ac:dyDescent="0.15">
      <c r="B29" s="682" t="s">
        <v>310</v>
      </c>
      <c r="C29" s="683"/>
      <c r="D29" s="683"/>
      <c r="E29" s="683"/>
      <c r="F29" s="683"/>
      <c r="G29" s="683"/>
      <c r="H29" s="683"/>
      <c r="I29" s="683"/>
      <c r="J29" s="683"/>
      <c r="K29" s="683"/>
      <c r="L29" s="683"/>
      <c r="M29" s="683"/>
      <c r="N29" s="683"/>
      <c r="O29" s="683"/>
      <c r="P29" s="683"/>
      <c r="Q29" s="684"/>
      <c r="R29" s="685">
        <v>72825</v>
      </c>
      <c r="S29" s="686"/>
      <c r="T29" s="686"/>
      <c r="U29" s="686"/>
      <c r="V29" s="686"/>
      <c r="W29" s="686"/>
      <c r="X29" s="686"/>
      <c r="Y29" s="687"/>
      <c r="Z29" s="688">
        <v>0.2</v>
      </c>
      <c r="AA29" s="688"/>
      <c r="AB29" s="688"/>
      <c r="AC29" s="688"/>
      <c r="AD29" s="689">
        <v>20427</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311</v>
      </c>
      <c r="CE29" s="726"/>
      <c r="CF29" s="700" t="s">
        <v>312</v>
      </c>
      <c r="CG29" s="701"/>
      <c r="CH29" s="701"/>
      <c r="CI29" s="701"/>
      <c r="CJ29" s="701"/>
      <c r="CK29" s="701"/>
      <c r="CL29" s="701"/>
      <c r="CM29" s="701"/>
      <c r="CN29" s="701"/>
      <c r="CO29" s="701"/>
      <c r="CP29" s="701"/>
      <c r="CQ29" s="702"/>
      <c r="CR29" s="685">
        <v>2485899</v>
      </c>
      <c r="CS29" s="721"/>
      <c r="CT29" s="721"/>
      <c r="CU29" s="721"/>
      <c r="CV29" s="721"/>
      <c r="CW29" s="721"/>
      <c r="CX29" s="721"/>
      <c r="CY29" s="722"/>
      <c r="CZ29" s="690">
        <v>8.9</v>
      </c>
      <c r="DA29" s="719"/>
      <c r="DB29" s="719"/>
      <c r="DC29" s="723"/>
      <c r="DD29" s="694">
        <v>2411169</v>
      </c>
      <c r="DE29" s="721"/>
      <c r="DF29" s="721"/>
      <c r="DG29" s="721"/>
      <c r="DH29" s="721"/>
      <c r="DI29" s="721"/>
      <c r="DJ29" s="721"/>
      <c r="DK29" s="722"/>
      <c r="DL29" s="694">
        <v>2411169</v>
      </c>
      <c r="DM29" s="721"/>
      <c r="DN29" s="721"/>
      <c r="DO29" s="721"/>
      <c r="DP29" s="721"/>
      <c r="DQ29" s="721"/>
      <c r="DR29" s="721"/>
      <c r="DS29" s="721"/>
      <c r="DT29" s="721"/>
      <c r="DU29" s="721"/>
      <c r="DV29" s="722"/>
      <c r="DW29" s="690">
        <v>18.100000000000001</v>
      </c>
      <c r="DX29" s="719"/>
      <c r="DY29" s="719"/>
      <c r="DZ29" s="719"/>
      <c r="EA29" s="719"/>
      <c r="EB29" s="719"/>
      <c r="EC29" s="720"/>
    </row>
    <row r="30" spans="2:133" ht="11.25" customHeight="1" x14ac:dyDescent="0.15">
      <c r="B30" s="682" t="s">
        <v>313</v>
      </c>
      <c r="C30" s="683"/>
      <c r="D30" s="683"/>
      <c r="E30" s="683"/>
      <c r="F30" s="683"/>
      <c r="G30" s="683"/>
      <c r="H30" s="683"/>
      <c r="I30" s="683"/>
      <c r="J30" s="683"/>
      <c r="K30" s="683"/>
      <c r="L30" s="683"/>
      <c r="M30" s="683"/>
      <c r="N30" s="683"/>
      <c r="O30" s="683"/>
      <c r="P30" s="683"/>
      <c r="Q30" s="684"/>
      <c r="R30" s="685">
        <v>19459</v>
      </c>
      <c r="S30" s="686"/>
      <c r="T30" s="686"/>
      <c r="U30" s="686"/>
      <c r="V30" s="686"/>
      <c r="W30" s="686"/>
      <c r="X30" s="686"/>
      <c r="Y30" s="687"/>
      <c r="Z30" s="688">
        <v>0.1</v>
      </c>
      <c r="AA30" s="688"/>
      <c r="AB30" s="688"/>
      <c r="AC30" s="688"/>
      <c r="AD30" s="689" t="s">
        <v>242</v>
      </c>
      <c r="AE30" s="689"/>
      <c r="AF30" s="689"/>
      <c r="AG30" s="689"/>
      <c r="AH30" s="689"/>
      <c r="AI30" s="689"/>
      <c r="AJ30" s="689"/>
      <c r="AK30" s="689"/>
      <c r="AL30" s="690" t="s">
        <v>233</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314</v>
      </c>
      <c r="BH30" s="738"/>
      <c r="BI30" s="738"/>
      <c r="BJ30" s="738"/>
      <c r="BK30" s="738"/>
      <c r="BL30" s="738"/>
      <c r="BM30" s="738"/>
      <c r="BN30" s="738"/>
      <c r="BO30" s="738"/>
      <c r="BP30" s="738"/>
      <c r="BQ30" s="739"/>
      <c r="BR30" s="664" t="s">
        <v>315</v>
      </c>
      <c r="BS30" s="738"/>
      <c r="BT30" s="738"/>
      <c r="BU30" s="738"/>
      <c r="BV30" s="738"/>
      <c r="BW30" s="738"/>
      <c r="BX30" s="738"/>
      <c r="BY30" s="738"/>
      <c r="BZ30" s="738"/>
      <c r="CA30" s="738"/>
      <c r="CB30" s="739"/>
      <c r="CD30" s="727"/>
      <c r="CE30" s="728"/>
      <c r="CF30" s="700" t="s">
        <v>316</v>
      </c>
      <c r="CG30" s="701"/>
      <c r="CH30" s="701"/>
      <c r="CI30" s="701"/>
      <c r="CJ30" s="701"/>
      <c r="CK30" s="701"/>
      <c r="CL30" s="701"/>
      <c r="CM30" s="701"/>
      <c r="CN30" s="701"/>
      <c r="CO30" s="701"/>
      <c r="CP30" s="701"/>
      <c r="CQ30" s="702"/>
      <c r="CR30" s="685">
        <v>2356688</v>
      </c>
      <c r="CS30" s="686"/>
      <c r="CT30" s="686"/>
      <c r="CU30" s="686"/>
      <c r="CV30" s="686"/>
      <c r="CW30" s="686"/>
      <c r="CX30" s="686"/>
      <c r="CY30" s="687"/>
      <c r="CZ30" s="690">
        <v>8.4</v>
      </c>
      <c r="DA30" s="719"/>
      <c r="DB30" s="719"/>
      <c r="DC30" s="723"/>
      <c r="DD30" s="694">
        <v>2289803</v>
      </c>
      <c r="DE30" s="686"/>
      <c r="DF30" s="686"/>
      <c r="DG30" s="686"/>
      <c r="DH30" s="686"/>
      <c r="DI30" s="686"/>
      <c r="DJ30" s="686"/>
      <c r="DK30" s="687"/>
      <c r="DL30" s="694">
        <v>2289803</v>
      </c>
      <c r="DM30" s="686"/>
      <c r="DN30" s="686"/>
      <c r="DO30" s="686"/>
      <c r="DP30" s="686"/>
      <c r="DQ30" s="686"/>
      <c r="DR30" s="686"/>
      <c r="DS30" s="686"/>
      <c r="DT30" s="686"/>
      <c r="DU30" s="686"/>
      <c r="DV30" s="687"/>
      <c r="DW30" s="690">
        <v>17.2</v>
      </c>
      <c r="DX30" s="719"/>
      <c r="DY30" s="719"/>
      <c r="DZ30" s="719"/>
      <c r="EA30" s="719"/>
      <c r="EB30" s="719"/>
      <c r="EC30" s="720"/>
    </row>
    <row r="31" spans="2:133" ht="11.25" customHeight="1" x14ac:dyDescent="0.15">
      <c r="B31" s="682" t="s">
        <v>317</v>
      </c>
      <c r="C31" s="683"/>
      <c r="D31" s="683"/>
      <c r="E31" s="683"/>
      <c r="F31" s="683"/>
      <c r="G31" s="683"/>
      <c r="H31" s="683"/>
      <c r="I31" s="683"/>
      <c r="J31" s="683"/>
      <c r="K31" s="683"/>
      <c r="L31" s="683"/>
      <c r="M31" s="683"/>
      <c r="N31" s="683"/>
      <c r="O31" s="683"/>
      <c r="P31" s="683"/>
      <c r="Q31" s="684"/>
      <c r="R31" s="685">
        <v>7343831</v>
      </c>
      <c r="S31" s="686"/>
      <c r="T31" s="686"/>
      <c r="U31" s="686"/>
      <c r="V31" s="686"/>
      <c r="W31" s="686"/>
      <c r="X31" s="686"/>
      <c r="Y31" s="687"/>
      <c r="Z31" s="688">
        <v>24.7</v>
      </c>
      <c r="AA31" s="688"/>
      <c r="AB31" s="688"/>
      <c r="AC31" s="688"/>
      <c r="AD31" s="689" t="s">
        <v>242</v>
      </c>
      <c r="AE31" s="689"/>
      <c r="AF31" s="689"/>
      <c r="AG31" s="689"/>
      <c r="AH31" s="689"/>
      <c r="AI31" s="689"/>
      <c r="AJ31" s="689"/>
      <c r="AK31" s="689"/>
      <c r="AL31" s="690" t="s">
        <v>242</v>
      </c>
      <c r="AM31" s="691"/>
      <c r="AN31" s="691"/>
      <c r="AO31" s="692"/>
      <c r="AP31" s="742" t="s">
        <v>318</v>
      </c>
      <c r="AQ31" s="743"/>
      <c r="AR31" s="743"/>
      <c r="AS31" s="743"/>
      <c r="AT31" s="748" t="s">
        <v>319</v>
      </c>
      <c r="AU31" s="231"/>
      <c r="AV31" s="231"/>
      <c r="AW31" s="231"/>
      <c r="AX31" s="671" t="s">
        <v>190</v>
      </c>
      <c r="AY31" s="672"/>
      <c r="AZ31" s="672"/>
      <c r="BA31" s="672"/>
      <c r="BB31" s="672"/>
      <c r="BC31" s="672"/>
      <c r="BD31" s="672"/>
      <c r="BE31" s="672"/>
      <c r="BF31" s="673"/>
      <c r="BG31" s="753">
        <v>98.8</v>
      </c>
      <c r="BH31" s="740"/>
      <c r="BI31" s="740"/>
      <c r="BJ31" s="740"/>
      <c r="BK31" s="740"/>
      <c r="BL31" s="740"/>
      <c r="BM31" s="680">
        <v>97.1</v>
      </c>
      <c r="BN31" s="740"/>
      <c r="BO31" s="740"/>
      <c r="BP31" s="740"/>
      <c r="BQ31" s="741"/>
      <c r="BR31" s="753">
        <v>98.9</v>
      </c>
      <c r="BS31" s="740"/>
      <c r="BT31" s="740"/>
      <c r="BU31" s="740"/>
      <c r="BV31" s="740"/>
      <c r="BW31" s="740"/>
      <c r="BX31" s="680">
        <v>96.7</v>
      </c>
      <c r="BY31" s="740"/>
      <c r="BZ31" s="740"/>
      <c r="CA31" s="740"/>
      <c r="CB31" s="741"/>
      <c r="CD31" s="727"/>
      <c r="CE31" s="728"/>
      <c r="CF31" s="700" t="s">
        <v>320</v>
      </c>
      <c r="CG31" s="701"/>
      <c r="CH31" s="701"/>
      <c r="CI31" s="701"/>
      <c r="CJ31" s="701"/>
      <c r="CK31" s="701"/>
      <c r="CL31" s="701"/>
      <c r="CM31" s="701"/>
      <c r="CN31" s="701"/>
      <c r="CO31" s="701"/>
      <c r="CP31" s="701"/>
      <c r="CQ31" s="702"/>
      <c r="CR31" s="685">
        <v>129211</v>
      </c>
      <c r="CS31" s="721"/>
      <c r="CT31" s="721"/>
      <c r="CU31" s="721"/>
      <c r="CV31" s="721"/>
      <c r="CW31" s="721"/>
      <c r="CX31" s="721"/>
      <c r="CY31" s="722"/>
      <c r="CZ31" s="690">
        <v>0.5</v>
      </c>
      <c r="DA31" s="719"/>
      <c r="DB31" s="719"/>
      <c r="DC31" s="723"/>
      <c r="DD31" s="694">
        <v>121366</v>
      </c>
      <c r="DE31" s="721"/>
      <c r="DF31" s="721"/>
      <c r="DG31" s="721"/>
      <c r="DH31" s="721"/>
      <c r="DI31" s="721"/>
      <c r="DJ31" s="721"/>
      <c r="DK31" s="722"/>
      <c r="DL31" s="694">
        <v>121366</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321</v>
      </c>
      <c r="C32" s="732"/>
      <c r="D32" s="732"/>
      <c r="E32" s="732"/>
      <c r="F32" s="732"/>
      <c r="G32" s="732"/>
      <c r="H32" s="732"/>
      <c r="I32" s="732"/>
      <c r="J32" s="732"/>
      <c r="K32" s="732"/>
      <c r="L32" s="732"/>
      <c r="M32" s="732"/>
      <c r="N32" s="732"/>
      <c r="O32" s="732"/>
      <c r="P32" s="732"/>
      <c r="Q32" s="733"/>
      <c r="R32" s="685" t="s">
        <v>242</v>
      </c>
      <c r="S32" s="686"/>
      <c r="T32" s="686"/>
      <c r="U32" s="686"/>
      <c r="V32" s="686"/>
      <c r="W32" s="686"/>
      <c r="X32" s="686"/>
      <c r="Y32" s="687"/>
      <c r="Z32" s="688" t="s">
        <v>233</v>
      </c>
      <c r="AA32" s="688"/>
      <c r="AB32" s="688"/>
      <c r="AC32" s="688"/>
      <c r="AD32" s="689" t="s">
        <v>242</v>
      </c>
      <c r="AE32" s="689"/>
      <c r="AF32" s="689"/>
      <c r="AG32" s="689"/>
      <c r="AH32" s="689"/>
      <c r="AI32" s="689"/>
      <c r="AJ32" s="689"/>
      <c r="AK32" s="689"/>
      <c r="AL32" s="690" t="s">
        <v>233</v>
      </c>
      <c r="AM32" s="691"/>
      <c r="AN32" s="691"/>
      <c r="AO32" s="692"/>
      <c r="AP32" s="744"/>
      <c r="AQ32" s="745"/>
      <c r="AR32" s="745"/>
      <c r="AS32" s="745"/>
      <c r="AT32" s="749"/>
      <c r="AU32" s="230" t="s">
        <v>322</v>
      </c>
      <c r="AV32" s="230"/>
      <c r="AW32" s="230"/>
      <c r="AX32" s="682" t="s">
        <v>323</v>
      </c>
      <c r="AY32" s="683"/>
      <c r="AZ32" s="683"/>
      <c r="BA32" s="683"/>
      <c r="BB32" s="683"/>
      <c r="BC32" s="683"/>
      <c r="BD32" s="683"/>
      <c r="BE32" s="683"/>
      <c r="BF32" s="684"/>
      <c r="BG32" s="754">
        <v>98.7</v>
      </c>
      <c r="BH32" s="721"/>
      <c r="BI32" s="721"/>
      <c r="BJ32" s="721"/>
      <c r="BK32" s="721"/>
      <c r="BL32" s="721"/>
      <c r="BM32" s="691">
        <v>97.2</v>
      </c>
      <c r="BN32" s="751"/>
      <c r="BO32" s="751"/>
      <c r="BP32" s="751"/>
      <c r="BQ32" s="752"/>
      <c r="BR32" s="754">
        <v>98.8</v>
      </c>
      <c r="BS32" s="721"/>
      <c r="BT32" s="721"/>
      <c r="BU32" s="721"/>
      <c r="BV32" s="721"/>
      <c r="BW32" s="721"/>
      <c r="BX32" s="691">
        <v>96.9</v>
      </c>
      <c r="BY32" s="751"/>
      <c r="BZ32" s="751"/>
      <c r="CA32" s="751"/>
      <c r="CB32" s="752"/>
      <c r="CD32" s="729"/>
      <c r="CE32" s="730"/>
      <c r="CF32" s="700" t="s">
        <v>324</v>
      </c>
      <c r="CG32" s="701"/>
      <c r="CH32" s="701"/>
      <c r="CI32" s="701"/>
      <c r="CJ32" s="701"/>
      <c r="CK32" s="701"/>
      <c r="CL32" s="701"/>
      <c r="CM32" s="701"/>
      <c r="CN32" s="701"/>
      <c r="CO32" s="701"/>
      <c r="CP32" s="701"/>
      <c r="CQ32" s="702"/>
      <c r="CR32" s="685" t="s">
        <v>233</v>
      </c>
      <c r="CS32" s="686"/>
      <c r="CT32" s="686"/>
      <c r="CU32" s="686"/>
      <c r="CV32" s="686"/>
      <c r="CW32" s="686"/>
      <c r="CX32" s="686"/>
      <c r="CY32" s="687"/>
      <c r="CZ32" s="690" t="s">
        <v>177</v>
      </c>
      <c r="DA32" s="719"/>
      <c r="DB32" s="719"/>
      <c r="DC32" s="723"/>
      <c r="DD32" s="694" t="s">
        <v>242</v>
      </c>
      <c r="DE32" s="686"/>
      <c r="DF32" s="686"/>
      <c r="DG32" s="686"/>
      <c r="DH32" s="686"/>
      <c r="DI32" s="686"/>
      <c r="DJ32" s="686"/>
      <c r="DK32" s="687"/>
      <c r="DL32" s="694" t="s">
        <v>242</v>
      </c>
      <c r="DM32" s="686"/>
      <c r="DN32" s="686"/>
      <c r="DO32" s="686"/>
      <c r="DP32" s="686"/>
      <c r="DQ32" s="686"/>
      <c r="DR32" s="686"/>
      <c r="DS32" s="686"/>
      <c r="DT32" s="686"/>
      <c r="DU32" s="686"/>
      <c r="DV32" s="687"/>
      <c r="DW32" s="690" t="s">
        <v>242</v>
      </c>
      <c r="DX32" s="719"/>
      <c r="DY32" s="719"/>
      <c r="DZ32" s="719"/>
      <c r="EA32" s="719"/>
      <c r="EB32" s="719"/>
      <c r="EC32" s="720"/>
    </row>
    <row r="33" spans="2:133" ht="11.25" customHeight="1" x14ac:dyDescent="0.15">
      <c r="B33" s="682" t="s">
        <v>325</v>
      </c>
      <c r="C33" s="683"/>
      <c r="D33" s="683"/>
      <c r="E33" s="683"/>
      <c r="F33" s="683"/>
      <c r="G33" s="683"/>
      <c r="H33" s="683"/>
      <c r="I33" s="683"/>
      <c r="J33" s="683"/>
      <c r="K33" s="683"/>
      <c r="L33" s="683"/>
      <c r="M33" s="683"/>
      <c r="N33" s="683"/>
      <c r="O33" s="683"/>
      <c r="P33" s="683"/>
      <c r="Q33" s="684"/>
      <c r="R33" s="685">
        <v>1631028</v>
      </c>
      <c r="S33" s="686"/>
      <c r="T33" s="686"/>
      <c r="U33" s="686"/>
      <c r="V33" s="686"/>
      <c r="W33" s="686"/>
      <c r="X33" s="686"/>
      <c r="Y33" s="687"/>
      <c r="Z33" s="688">
        <v>5.5</v>
      </c>
      <c r="AA33" s="688"/>
      <c r="AB33" s="688"/>
      <c r="AC33" s="688"/>
      <c r="AD33" s="689" t="s">
        <v>242</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326</v>
      </c>
      <c r="AY33" s="736"/>
      <c r="AZ33" s="736"/>
      <c r="BA33" s="736"/>
      <c r="BB33" s="736"/>
      <c r="BC33" s="736"/>
      <c r="BD33" s="736"/>
      <c r="BE33" s="736"/>
      <c r="BF33" s="737"/>
      <c r="BG33" s="755">
        <v>98.8</v>
      </c>
      <c r="BH33" s="756"/>
      <c r="BI33" s="756"/>
      <c r="BJ33" s="756"/>
      <c r="BK33" s="756"/>
      <c r="BL33" s="756"/>
      <c r="BM33" s="757">
        <v>96.8</v>
      </c>
      <c r="BN33" s="756"/>
      <c r="BO33" s="756"/>
      <c r="BP33" s="756"/>
      <c r="BQ33" s="758"/>
      <c r="BR33" s="755">
        <v>98.9</v>
      </c>
      <c r="BS33" s="756"/>
      <c r="BT33" s="756"/>
      <c r="BU33" s="756"/>
      <c r="BV33" s="756"/>
      <c r="BW33" s="756"/>
      <c r="BX33" s="757">
        <v>96.3</v>
      </c>
      <c r="BY33" s="756"/>
      <c r="BZ33" s="756"/>
      <c r="CA33" s="756"/>
      <c r="CB33" s="758"/>
      <c r="CD33" s="700" t="s">
        <v>327</v>
      </c>
      <c r="CE33" s="701"/>
      <c r="CF33" s="701"/>
      <c r="CG33" s="701"/>
      <c r="CH33" s="701"/>
      <c r="CI33" s="701"/>
      <c r="CJ33" s="701"/>
      <c r="CK33" s="701"/>
      <c r="CL33" s="701"/>
      <c r="CM33" s="701"/>
      <c r="CN33" s="701"/>
      <c r="CO33" s="701"/>
      <c r="CP33" s="701"/>
      <c r="CQ33" s="702"/>
      <c r="CR33" s="685">
        <v>16015507</v>
      </c>
      <c r="CS33" s="721"/>
      <c r="CT33" s="721"/>
      <c r="CU33" s="721"/>
      <c r="CV33" s="721"/>
      <c r="CW33" s="721"/>
      <c r="CX33" s="721"/>
      <c r="CY33" s="722"/>
      <c r="CZ33" s="690">
        <v>57.3</v>
      </c>
      <c r="DA33" s="719"/>
      <c r="DB33" s="719"/>
      <c r="DC33" s="723"/>
      <c r="DD33" s="694">
        <v>7431553</v>
      </c>
      <c r="DE33" s="721"/>
      <c r="DF33" s="721"/>
      <c r="DG33" s="721"/>
      <c r="DH33" s="721"/>
      <c r="DI33" s="721"/>
      <c r="DJ33" s="721"/>
      <c r="DK33" s="722"/>
      <c r="DL33" s="694">
        <v>5455544</v>
      </c>
      <c r="DM33" s="721"/>
      <c r="DN33" s="721"/>
      <c r="DO33" s="721"/>
      <c r="DP33" s="721"/>
      <c r="DQ33" s="721"/>
      <c r="DR33" s="721"/>
      <c r="DS33" s="721"/>
      <c r="DT33" s="721"/>
      <c r="DU33" s="721"/>
      <c r="DV33" s="722"/>
      <c r="DW33" s="690">
        <v>41</v>
      </c>
      <c r="DX33" s="719"/>
      <c r="DY33" s="719"/>
      <c r="DZ33" s="719"/>
      <c r="EA33" s="719"/>
      <c r="EB33" s="719"/>
      <c r="EC33" s="720"/>
    </row>
    <row r="34" spans="2:133" ht="11.25" customHeight="1" x14ac:dyDescent="0.15">
      <c r="B34" s="682" t="s">
        <v>328</v>
      </c>
      <c r="C34" s="683"/>
      <c r="D34" s="683"/>
      <c r="E34" s="683"/>
      <c r="F34" s="683"/>
      <c r="G34" s="683"/>
      <c r="H34" s="683"/>
      <c r="I34" s="683"/>
      <c r="J34" s="683"/>
      <c r="K34" s="683"/>
      <c r="L34" s="683"/>
      <c r="M34" s="683"/>
      <c r="N34" s="683"/>
      <c r="O34" s="683"/>
      <c r="P34" s="683"/>
      <c r="Q34" s="684"/>
      <c r="R34" s="685">
        <v>408105</v>
      </c>
      <c r="S34" s="686"/>
      <c r="T34" s="686"/>
      <c r="U34" s="686"/>
      <c r="V34" s="686"/>
      <c r="W34" s="686"/>
      <c r="X34" s="686"/>
      <c r="Y34" s="687"/>
      <c r="Z34" s="688">
        <v>1.4</v>
      </c>
      <c r="AA34" s="688"/>
      <c r="AB34" s="688"/>
      <c r="AC34" s="688"/>
      <c r="AD34" s="689">
        <v>8534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329</v>
      </c>
      <c r="CE34" s="701"/>
      <c r="CF34" s="701"/>
      <c r="CG34" s="701"/>
      <c r="CH34" s="701"/>
      <c r="CI34" s="701"/>
      <c r="CJ34" s="701"/>
      <c r="CK34" s="701"/>
      <c r="CL34" s="701"/>
      <c r="CM34" s="701"/>
      <c r="CN34" s="701"/>
      <c r="CO34" s="701"/>
      <c r="CP34" s="701"/>
      <c r="CQ34" s="702"/>
      <c r="CR34" s="685">
        <v>3326626</v>
      </c>
      <c r="CS34" s="686"/>
      <c r="CT34" s="686"/>
      <c r="CU34" s="686"/>
      <c r="CV34" s="686"/>
      <c r="CW34" s="686"/>
      <c r="CX34" s="686"/>
      <c r="CY34" s="687"/>
      <c r="CZ34" s="690">
        <v>11.9</v>
      </c>
      <c r="DA34" s="719"/>
      <c r="DB34" s="719"/>
      <c r="DC34" s="723"/>
      <c r="DD34" s="694">
        <v>1966542</v>
      </c>
      <c r="DE34" s="686"/>
      <c r="DF34" s="686"/>
      <c r="DG34" s="686"/>
      <c r="DH34" s="686"/>
      <c r="DI34" s="686"/>
      <c r="DJ34" s="686"/>
      <c r="DK34" s="687"/>
      <c r="DL34" s="694">
        <v>1502226</v>
      </c>
      <c r="DM34" s="686"/>
      <c r="DN34" s="686"/>
      <c r="DO34" s="686"/>
      <c r="DP34" s="686"/>
      <c r="DQ34" s="686"/>
      <c r="DR34" s="686"/>
      <c r="DS34" s="686"/>
      <c r="DT34" s="686"/>
      <c r="DU34" s="686"/>
      <c r="DV34" s="687"/>
      <c r="DW34" s="690">
        <v>11.3</v>
      </c>
      <c r="DX34" s="719"/>
      <c r="DY34" s="719"/>
      <c r="DZ34" s="719"/>
      <c r="EA34" s="719"/>
      <c r="EB34" s="719"/>
      <c r="EC34" s="720"/>
    </row>
    <row r="35" spans="2:133" ht="11.25" customHeight="1" x14ac:dyDescent="0.15">
      <c r="B35" s="682" t="s">
        <v>330</v>
      </c>
      <c r="C35" s="683"/>
      <c r="D35" s="683"/>
      <c r="E35" s="683"/>
      <c r="F35" s="683"/>
      <c r="G35" s="683"/>
      <c r="H35" s="683"/>
      <c r="I35" s="683"/>
      <c r="J35" s="683"/>
      <c r="K35" s="683"/>
      <c r="L35" s="683"/>
      <c r="M35" s="683"/>
      <c r="N35" s="683"/>
      <c r="O35" s="683"/>
      <c r="P35" s="683"/>
      <c r="Q35" s="684"/>
      <c r="R35" s="685">
        <v>646347</v>
      </c>
      <c r="S35" s="686"/>
      <c r="T35" s="686"/>
      <c r="U35" s="686"/>
      <c r="V35" s="686"/>
      <c r="W35" s="686"/>
      <c r="X35" s="686"/>
      <c r="Y35" s="687"/>
      <c r="Z35" s="688">
        <v>2.2000000000000002</v>
      </c>
      <c r="AA35" s="688"/>
      <c r="AB35" s="688"/>
      <c r="AC35" s="688"/>
      <c r="AD35" s="689" t="s">
        <v>242</v>
      </c>
      <c r="AE35" s="689"/>
      <c r="AF35" s="689"/>
      <c r="AG35" s="689"/>
      <c r="AH35" s="689"/>
      <c r="AI35" s="689"/>
      <c r="AJ35" s="689"/>
      <c r="AK35" s="689"/>
      <c r="AL35" s="690" t="s">
        <v>233</v>
      </c>
      <c r="AM35" s="691"/>
      <c r="AN35" s="691"/>
      <c r="AO35" s="692"/>
      <c r="AP35" s="235"/>
      <c r="AQ35" s="664" t="s">
        <v>331</v>
      </c>
      <c r="AR35" s="665"/>
      <c r="AS35" s="665"/>
      <c r="AT35" s="665"/>
      <c r="AU35" s="665"/>
      <c r="AV35" s="665"/>
      <c r="AW35" s="665"/>
      <c r="AX35" s="665"/>
      <c r="AY35" s="665"/>
      <c r="AZ35" s="665"/>
      <c r="BA35" s="665"/>
      <c r="BB35" s="665"/>
      <c r="BC35" s="665"/>
      <c r="BD35" s="665"/>
      <c r="BE35" s="665"/>
      <c r="BF35" s="666"/>
      <c r="BG35" s="664" t="s">
        <v>332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333</v>
      </c>
      <c r="CE35" s="701"/>
      <c r="CF35" s="701"/>
      <c r="CG35" s="701"/>
      <c r="CH35" s="701"/>
      <c r="CI35" s="701"/>
      <c r="CJ35" s="701"/>
      <c r="CK35" s="701"/>
      <c r="CL35" s="701"/>
      <c r="CM35" s="701"/>
      <c r="CN35" s="701"/>
      <c r="CO35" s="701"/>
      <c r="CP35" s="701"/>
      <c r="CQ35" s="702"/>
      <c r="CR35" s="685">
        <v>59212</v>
      </c>
      <c r="CS35" s="721"/>
      <c r="CT35" s="721"/>
      <c r="CU35" s="721"/>
      <c r="CV35" s="721"/>
      <c r="CW35" s="721"/>
      <c r="CX35" s="721"/>
      <c r="CY35" s="722"/>
      <c r="CZ35" s="690">
        <v>0.2</v>
      </c>
      <c r="DA35" s="719"/>
      <c r="DB35" s="719"/>
      <c r="DC35" s="723"/>
      <c r="DD35" s="694">
        <v>43453</v>
      </c>
      <c r="DE35" s="721"/>
      <c r="DF35" s="721"/>
      <c r="DG35" s="721"/>
      <c r="DH35" s="721"/>
      <c r="DI35" s="721"/>
      <c r="DJ35" s="721"/>
      <c r="DK35" s="722"/>
      <c r="DL35" s="694">
        <v>42933</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334</v>
      </c>
      <c r="C36" s="683"/>
      <c r="D36" s="683"/>
      <c r="E36" s="683"/>
      <c r="F36" s="683"/>
      <c r="G36" s="683"/>
      <c r="H36" s="683"/>
      <c r="I36" s="683"/>
      <c r="J36" s="683"/>
      <c r="K36" s="683"/>
      <c r="L36" s="683"/>
      <c r="M36" s="683"/>
      <c r="N36" s="683"/>
      <c r="O36" s="683"/>
      <c r="P36" s="683"/>
      <c r="Q36" s="684"/>
      <c r="R36" s="685">
        <v>741239</v>
      </c>
      <c r="S36" s="686"/>
      <c r="T36" s="686"/>
      <c r="U36" s="686"/>
      <c r="V36" s="686"/>
      <c r="W36" s="686"/>
      <c r="X36" s="686"/>
      <c r="Y36" s="687"/>
      <c r="Z36" s="688">
        <v>2.5</v>
      </c>
      <c r="AA36" s="688"/>
      <c r="AB36" s="688"/>
      <c r="AC36" s="688"/>
      <c r="AD36" s="689" t="s">
        <v>242</v>
      </c>
      <c r="AE36" s="689"/>
      <c r="AF36" s="689"/>
      <c r="AG36" s="689"/>
      <c r="AH36" s="689"/>
      <c r="AI36" s="689"/>
      <c r="AJ36" s="689"/>
      <c r="AK36" s="689"/>
      <c r="AL36" s="690" t="s">
        <v>242</v>
      </c>
      <c r="AM36" s="691"/>
      <c r="AN36" s="691"/>
      <c r="AO36" s="692"/>
      <c r="AP36" s="235"/>
      <c r="AQ36" s="759" t="s">
        <v>335</v>
      </c>
      <c r="AR36" s="760"/>
      <c r="AS36" s="760"/>
      <c r="AT36" s="760"/>
      <c r="AU36" s="760"/>
      <c r="AV36" s="760"/>
      <c r="AW36" s="760"/>
      <c r="AX36" s="760"/>
      <c r="AY36" s="761"/>
      <c r="AZ36" s="674">
        <v>3086253</v>
      </c>
      <c r="BA36" s="675"/>
      <c r="BB36" s="675"/>
      <c r="BC36" s="675"/>
      <c r="BD36" s="675"/>
      <c r="BE36" s="675"/>
      <c r="BF36" s="762"/>
      <c r="BG36" s="696" t="s">
        <v>336</v>
      </c>
      <c r="BH36" s="697"/>
      <c r="BI36" s="697"/>
      <c r="BJ36" s="697"/>
      <c r="BK36" s="697"/>
      <c r="BL36" s="697"/>
      <c r="BM36" s="697"/>
      <c r="BN36" s="697"/>
      <c r="BO36" s="697"/>
      <c r="BP36" s="697"/>
      <c r="BQ36" s="697"/>
      <c r="BR36" s="697"/>
      <c r="BS36" s="697"/>
      <c r="BT36" s="697"/>
      <c r="BU36" s="698"/>
      <c r="BV36" s="674">
        <v>94289</v>
      </c>
      <c r="BW36" s="675"/>
      <c r="BX36" s="675"/>
      <c r="BY36" s="675"/>
      <c r="BZ36" s="675"/>
      <c r="CA36" s="675"/>
      <c r="CB36" s="762"/>
      <c r="CD36" s="700" t="s">
        <v>337</v>
      </c>
      <c r="CE36" s="701"/>
      <c r="CF36" s="701"/>
      <c r="CG36" s="701"/>
      <c r="CH36" s="701"/>
      <c r="CI36" s="701"/>
      <c r="CJ36" s="701"/>
      <c r="CK36" s="701"/>
      <c r="CL36" s="701"/>
      <c r="CM36" s="701"/>
      <c r="CN36" s="701"/>
      <c r="CO36" s="701"/>
      <c r="CP36" s="701"/>
      <c r="CQ36" s="702"/>
      <c r="CR36" s="685">
        <v>10302863</v>
      </c>
      <c r="CS36" s="686"/>
      <c r="CT36" s="686"/>
      <c r="CU36" s="686"/>
      <c r="CV36" s="686"/>
      <c r="CW36" s="686"/>
      <c r="CX36" s="686"/>
      <c r="CY36" s="687"/>
      <c r="CZ36" s="690">
        <v>36.9</v>
      </c>
      <c r="DA36" s="719"/>
      <c r="DB36" s="719"/>
      <c r="DC36" s="723"/>
      <c r="DD36" s="694">
        <v>3724340</v>
      </c>
      <c r="DE36" s="686"/>
      <c r="DF36" s="686"/>
      <c r="DG36" s="686"/>
      <c r="DH36" s="686"/>
      <c r="DI36" s="686"/>
      <c r="DJ36" s="686"/>
      <c r="DK36" s="687"/>
      <c r="DL36" s="694">
        <v>2481854</v>
      </c>
      <c r="DM36" s="686"/>
      <c r="DN36" s="686"/>
      <c r="DO36" s="686"/>
      <c r="DP36" s="686"/>
      <c r="DQ36" s="686"/>
      <c r="DR36" s="686"/>
      <c r="DS36" s="686"/>
      <c r="DT36" s="686"/>
      <c r="DU36" s="686"/>
      <c r="DV36" s="687"/>
      <c r="DW36" s="690">
        <v>18.600000000000001</v>
      </c>
      <c r="DX36" s="719"/>
      <c r="DY36" s="719"/>
      <c r="DZ36" s="719"/>
      <c r="EA36" s="719"/>
      <c r="EB36" s="719"/>
      <c r="EC36" s="720"/>
    </row>
    <row r="37" spans="2:133" ht="11.25" customHeight="1" x14ac:dyDescent="0.15">
      <c r="B37" s="682" t="s">
        <v>338</v>
      </c>
      <c r="C37" s="683"/>
      <c r="D37" s="683"/>
      <c r="E37" s="683"/>
      <c r="F37" s="683"/>
      <c r="G37" s="683"/>
      <c r="H37" s="683"/>
      <c r="I37" s="683"/>
      <c r="J37" s="683"/>
      <c r="K37" s="683"/>
      <c r="L37" s="683"/>
      <c r="M37" s="683"/>
      <c r="N37" s="683"/>
      <c r="O37" s="683"/>
      <c r="P37" s="683"/>
      <c r="Q37" s="684"/>
      <c r="R37" s="685">
        <v>1101810</v>
      </c>
      <c r="S37" s="686"/>
      <c r="T37" s="686"/>
      <c r="U37" s="686"/>
      <c r="V37" s="686"/>
      <c r="W37" s="686"/>
      <c r="X37" s="686"/>
      <c r="Y37" s="687"/>
      <c r="Z37" s="688">
        <v>3.7</v>
      </c>
      <c r="AA37" s="688"/>
      <c r="AB37" s="688"/>
      <c r="AC37" s="688"/>
      <c r="AD37" s="689" t="s">
        <v>233</v>
      </c>
      <c r="AE37" s="689"/>
      <c r="AF37" s="689"/>
      <c r="AG37" s="689"/>
      <c r="AH37" s="689"/>
      <c r="AI37" s="689"/>
      <c r="AJ37" s="689"/>
      <c r="AK37" s="689"/>
      <c r="AL37" s="690" t="s">
        <v>177</v>
      </c>
      <c r="AM37" s="691"/>
      <c r="AN37" s="691"/>
      <c r="AO37" s="692"/>
      <c r="AQ37" s="763" t="s">
        <v>339</v>
      </c>
      <c r="AR37" s="764"/>
      <c r="AS37" s="764"/>
      <c r="AT37" s="764"/>
      <c r="AU37" s="764"/>
      <c r="AV37" s="764"/>
      <c r="AW37" s="764"/>
      <c r="AX37" s="764"/>
      <c r="AY37" s="765"/>
      <c r="AZ37" s="685">
        <v>1321012</v>
      </c>
      <c r="BA37" s="686"/>
      <c r="BB37" s="686"/>
      <c r="BC37" s="686"/>
      <c r="BD37" s="721"/>
      <c r="BE37" s="721"/>
      <c r="BF37" s="752"/>
      <c r="BG37" s="700" t="s">
        <v>340</v>
      </c>
      <c r="BH37" s="701"/>
      <c r="BI37" s="701"/>
      <c r="BJ37" s="701"/>
      <c r="BK37" s="701"/>
      <c r="BL37" s="701"/>
      <c r="BM37" s="701"/>
      <c r="BN37" s="701"/>
      <c r="BO37" s="701"/>
      <c r="BP37" s="701"/>
      <c r="BQ37" s="701"/>
      <c r="BR37" s="701"/>
      <c r="BS37" s="701"/>
      <c r="BT37" s="701"/>
      <c r="BU37" s="702"/>
      <c r="BV37" s="685">
        <v>-47486</v>
      </c>
      <c r="BW37" s="686"/>
      <c r="BX37" s="686"/>
      <c r="BY37" s="686"/>
      <c r="BZ37" s="686"/>
      <c r="CA37" s="686"/>
      <c r="CB37" s="695"/>
      <c r="CD37" s="700" t="s">
        <v>341</v>
      </c>
      <c r="CE37" s="701"/>
      <c r="CF37" s="701"/>
      <c r="CG37" s="701"/>
      <c r="CH37" s="701"/>
      <c r="CI37" s="701"/>
      <c r="CJ37" s="701"/>
      <c r="CK37" s="701"/>
      <c r="CL37" s="701"/>
      <c r="CM37" s="701"/>
      <c r="CN37" s="701"/>
      <c r="CO37" s="701"/>
      <c r="CP37" s="701"/>
      <c r="CQ37" s="702"/>
      <c r="CR37" s="685">
        <v>2823979</v>
      </c>
      <c r="CS37" s="721"/>
      <c r="CT37" s="721"/>
      <c r="CU37" s="721"/>
      <c r="CV37" s="721"/>
      <c r="CW37" s="721"/>
      <c r="CX37" s="721"/>
      <c r="CY37" s="722"/>
      <c r="CZ37" s="690">
        <v>10.1</v>
      </c>
      <c r="DA37" s="719"/>
      <c r="DB37" s="719"/>
      <c r="DC37" s="723"/>
      <c r="DD37" s="694">
        <v>2089015</v>
      </c>
      <c r="DE37" s="721"/>
      <c r="DF37" s="721"/>
      <c r="DG37" s="721"/>
      <c r="DH37" s="721"/>
      <c r="DI37" s="721"/>
      <c r="DJ37" s="721"/>
      <c r="DK37" s="722"/>
      <c r="DL37" s="694">
        <v>1216344</v>
      </c>
      <c r="DM37" s="721"/>
      <c r="DN37" s="721"/>
      <c r="DO37" s="721"/>
      <c r="DP37" s="721"/>
      <c r="DQ37" s="721"/>
      <c r="DR37" s="721"/>
      <c r="DS37" s="721"/>
      <c r="DT37" s="721"/>
      <c r="DU37" s="721"/>
      <c r="DV37" s="722"/>
      <c r="DW37" s="690">
        <v>9.1</v>
      </c>
      <c r="DX37" s="719"/>
      <c r="DY37" s="719"/>
      <c r="DZ37" s="719"/>
      <c r="EA37" s="719"/>
      <c r="EB37" s="719"/>
      <c r="EC37" s="720"/>
    </row>
    <row r="38" spans="2:133" ht="11.25" customHeight="1" x14ac:dyDescent="0.15">
      <c r="B38" s="682" t="s">
        <v>342</v>
      </c>
      <c r="C38" s="683"/>
      <c r="D38" s="683"/>
      <c r="E38" s="683"/>
      <c r="F38" s="683"/>
      <c r="G38" s="683"/>
      <c r="H38" s="683"/>
      <c r="I38" s="683"/>
      <c r="J38" s="683"/>
      <c r="K38" s="683"/>
      <c r="L38" s="683"/>
      <c r="M38" s="683"/>
      <c r="N38" s="683"/>
      <c r="O38" s="683"/>
      <c r="P38" s="683"/>
      <c r="Q38" s="684"/>
      <c r="R38" s="685">
        <v>648434</v>
      </c>
      <c r="S38" s="686"/>
      <c r="T38" s="686"/>
      <c r="U38" s="686"/>
      <c r="V38" s="686"/>
      <c r="W38" s="686"/>
      <c r="X38" s="686"/>
      <c r="Y38" s="687"/>
      <c r="Z38" s="688">
        <v>2.2000000000000002</v>
      </c>
      <c r="AA38" s="688"/>
      <c r="AB38" s="688"/>
      <c r="AC38" s="688"/>
      <c r="AD38" s="689">
        <v>3233</v>
      </c>
      <c r="AE38" s="689"/>
      <c r="AF38" s="689"/>
      <c r="AG38" s="689"/>
      <c r="AH38" s="689"/>
      <c r="AI38" s="689"/>
      <c r="AJ38" s="689"/>
      <c r="AK38" s="689"/>
      <c r="AL38" s="690">
        <v>0</v>
      </c>
      <c r="AM38" s="691"/>
      <c r="AN38" s="691"/>
      <c r="AO38" s="692"/>
      <c r="AQ38" s="763" t="s">
        <v>343</v>
      </c>
      <c r="AR38" s="764"/>
      <c r="AS38" s="764"/>
      <c r="AT38" s="764"/>
      <c r="AU38" s="764"/>
      <c r="AV38" s="764"/>
      <c r="AW38" s="764"/>
      <c r="AX38" s="764"/>
      <c r="AY38" s="765"/>
      <c r="AZ38" s="685">
        <v>44335</v>
      </c>
      <c r="BA38" s="686"/>
      <c r="BB38" s="686"/>
      <c r="BC38" s="686"/>
      <c r="BD38" s="721"/>
      <c r="BE38" s="721"/>
      <c r="BF38" s="752"/>
      <c r="BG38" s="700" t="s">
        <v>344</v>
      </c>
      <c r="BH38" s="701"/>
      <c r="BI38" s="701"/>
      <c r="BJ38" s="701"/>
      <c r="BK38" s="701"/>
      <c r="BL38" s="701"/>
      <c r="BM38" s="701"/>
      <c r="BN38" s="701"/>
      <c r="BO38" s="701"/>
      <c r="BP38" s="701"/>
      <c r="BQ38" s="701"/>
      <c r="BR38" s="701"/>
      <c r="BS38" s="701"/>
      <c r="BT38" s="701"/>
      <c r="BU38" s="702"/>
      <c r="BV38" s="685">
        <v>6771</v>
      </c>
      <c r="BW38" s="686"/>
      <c r="BX38" s="686"/>
      <c r="BY38" s="686"/>
      <c r="BZ38" s="686"/>
      <c r="CA38" s="686"/>
      <c r="CB38" s="695"/>
      <c r="CD38" s="700" t="s">
        <v>345</v>
      </c>
      <c r="CE38" s="701"/>
      <c r="CF38" s="701"/>
      <c r="CG38" s="701"/>
      <c r="CH38" s="701"/>
      <c r="CI38" s="701"/>
      <c r="CJ38" s="701"/>
      <c r="CK38" s="701"/>
      <c r="CL38" s="701"/>
      <c r="CM38" s="701"/>
      <c r="CN38" s="701"/>
      <c r="CO38" s="701"/>
      <c r="CP38" s="701"/>
      <c r="CQ38" s="702"/>
      <c r="CR38" s="685">
        <v>1719949</v>
      </c>
      <c r="CS38" s="686"/>
      <c r="CT38" s="686"/>
      <c r="CU38" s="686"/>
      <c r="CV38" s="686"/>
      <c r="CW38" s="686"/>
      <c r="CX38" s="686"/>
      <c r="CY38" s="687"/>
      <c r="CZ38" s="690">
        <v>6.2</v>
      </c>
      <c r="DA38" s="719"/>
      <c r="DB38" s="719"/>
      <c r="DC38" s="723"/>
      <c r="DD38" s="694">
        <v>1456239</v>
      </c>
      <c r="DE38" s="686"/>
      <c r="DF38" s="686"/>
      <c r="DG38" s="686"/>
      <c r="DH38" s="686"/>
      <c r="DI38" s="686"/>
      <c r="DJ38" s="686"/>
      <c r="DK38" s="687"/>
      <c r="DL38" s="694">
        <v>1428531</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346</v>
      </c>
      <c r="C39" s="683"/>
      <c r="D39" s="683"/>
      <c r="E39" s="683"/>
      <c r="F39" s="683"/>
      <c r="G39" s="683"/>
      <c r="H39" s="683"/>
      <c r="I39" s="683"/>
      <c r="J39" s="683"/>
      <c r="K39" s="683"/>
      <c r="L39" s="683"/>
      <c r="M39" s="683"/>
      <c r="N39" s="683"/>
      <c r="O39" s="683"/>
      <c r="P39" s="683"/>
      <c r="Q39" s="684"/>
      <c r="R39" s="685">
        <v>2702851</v>
      </c>
      <c r="S39" s="686"/>
      <c r="T39" s="686"/>
      <c r="U39" s="686"/>
      <c r="V39" s="686"/>
      <c r="W39" s="686"/>
      <c r="X39" s="686"/>
      <c r="Y39" s="687"/>
      <c r="Z39" s="688">
        <v>9.1</v>
      </c>
      <c r="AA39" s="688"/>
      <c r="AB39" s="688"/>
      <c r="AC39" s="688"/>
      <c r="AD39" s="689" t="s">
        <v>233</v>
      </c>
      <c r="AE39" s="689"/>
      <c r="AF39" s="689"/>
      <c r="AG39" s="689"/>
      <c r="AH39" s="689"/>
      <c r="AI39" s="689"/>
      <c r="AJ39" s="689"/>
      <c r="AK39" s="689"/>
      <c r="AL39" s="690" t="s">
        <v>233</v>
      </c>
      <c r="AM39" s="691"/>
      <c r="AN39" s="691"/>
      <c r="AO39" s="692"/>
      <c r="AQ39" s="763" t="s">
        <v>347</v>
      </c>
      <c r="AR39" s="764"/>
      <c r="AS39" s="764"/>
      <c r="AT39" s="764"/>
      <c r="AU39" s="764"/>
      <c r="AV39" s="764"/>
      <c r="AW39" s="764"/>
      <c r="AX39" s="764"/>
      <c r="AY39" s="765"/>
      <c r="AZ39" s="685">
        <v>957</v>
      </c>
      <c r="BA39" s="686"/>
      <c r="BB39" s="686"/>
      <c r="BC39" s="686"/>
      <c r="BD39" s="721"/>
      <c r="BE39" s="721"/>
      <c r="BF39" s="752"/>
      <c r="BG39" s="700" t="s">
        <v>348</v>
      </c>
      <c r="BH39" s="701"/>
      <c r="BI39" s="701"/>
      <c r="BJ39" s="701"/>
      <c r="BK39" s="701"/>
      <c r="BL39" s="701"/>
      <c r="BM39" s="701"/>
      <c r="BN39" s="701"/>
      <c r="BO39" s="701"/>
      <c r="BP39" s="701"/>
      <c r="BQ39" s="701"/>
      <c r="BR39" s="701"/>
      <c r="BS39" s="701"/>
      <c r="BT39" s="701"/>
      <c r="BU39" s="702"/>
      <c r="BV39" s="685">
        <v>11565</v>
      </c>
      <c r="BW39" s="686"/>
      <c r="BX39" s="686"/>
      <c r="BY39" s="686"/>
      <c r="BZ39" s="686"/>
      <c r="CA39" s="686"/>
      <c r="CB39" s="695"/>
      <c r="CD39" s="700" t="s">
        <v>349</v>
      </c>
      <c r="CE39" s="701"/>
      <c r="CF39" s="701"/>
      <c r="CG39" s="701"/>
      <c r="CH39" s="701"/>
      <c r="CI39" s="701"/>
      <c r="CJ39" s="701"/>
      <c r="CK39" s="701"/>
      <c r="CL39" s="701"/>
      <c r="CM39" s="701"/>
      <c r="CN39" s="701"/>
      <c r="CO39" s="701"/>
      <c r="CP39" s="701"/>
      <c r="CQ39" s="702"/>
      <c r="CR39" s="685">
        <v>589828</v>
      </c>
      <c r="CS39" s="721"/>
      <c r="CT39" s="721"/>
      <c r="CU39" s="721"/>
      <c r="CV39" s="721"/>
      <c r="CW39" s="721"/>
      <c r="CX39" s="721"/>
      <c r="CY39" s="722"/>
      <c r="CZ39" s="690">
        <v>2.1</v>
      </c>
      <c r="DA39" s="719"/>
      <c r="DB39" s="719"/>
      <c r="DC39" s="723"/>
      <c r="DD39" s="694">
        <v>240979</v>
      </c>
      <c r="DE39" s="721"/>
      <c r="DF39" s="721"/>
      <c r="DG39" s="721"/>
      <c r="DH39" s="721"/>
      <c r="DI39" s="721"/>
      <c r="DJ39" s="721"/>
      <c r="DK39" s="722"/>
      <c r="DL39" s="694" t="s">
        <v>233</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15">
      <c r="B40" s="682" t="s">
        <v>350</v>
      </c>
      <c r="C40" s="683"/>
      <c r="D40" s="683"/>
      <c r="E40" s="683"/>
      <c r="F40" s="683"/>
      <c r="G40" s="683"/>
      <c r="H40" s="683"/>
      <c r="I40" s="683"/>
      <c r="J40" s="683"/>
      <c r="K40" s="683"/>
      <c r="L40" s="683"/>
      <c r="M40" s="683"/>
      <c r="N40" s="683"/>
      <c r="O40" s="683"/>
      <c r="P40" s="683"/>
      <c r="Q40" s="684"/>
      <c r="R40" s="685">
        <v>21600</v>
      </c>
      <c r="S40" s="686"/>
      <c r="T40" s="686"/>
      <c r="U40" s="686"/>
      <c r="V40" s="686"/>
      <c r="W40" s="686"/>
      <c r="X40" s="686"/>
      <c r="Y40" s="687"/>
      <c r="Z40" s="688">
        <v>0.1</v>
      </c>
      <c r="AA40" s="688"/>
      <c r="AB40" s="688"/>
      <c r="AC40" s="688"/>
      <c r="AD40" s="689" t="s">
        <v>242</v>
      </c>
      <c r="AE40" s="689"/>
      <c r="AF40" s="689"/>
      <c r="AG40" s="689"/>
      <c r="AH40" s="689"/>
      <c r="AI40" s="689"/>
      <c r="AJ40" s="689"/>
      <c r="AK40" s="689"/>
      <c r="AL40" s="690" t="s">
        <v>242</v>
      </c>
      <c r="AM40" s="691"/>
      <c r="AN40" s="691"/>
      <c r="AO40" s="692"/>
      <c r="AQ40" s="763" t="s">
        <v>351</v>
      </c>
      <c r="AR40" s="764"/>
      <c r="AS40" s="764"/>
      <c r="AT40" s="764"/>
      <c r="AU40" s="764"/>
      <c r="AV40" s="764"/>
      <c r="AW40" s="764"/>
      <c r="AX40" s="764"/>
      <c r="AY40" s="765"/>
      <c r="AZ40" s="685" t="s">
        <v>242</v>
      </c>
      <c r="BA40" s="686"/>
      <c r="BB40" s="686"/>
      <c r="BC40" s="686"/>
      <c r="BD40" s="721"/>
      <c r="BE40" s="721"/>
      <c r="BF40" s="752"/>
      <c r="BG40" s="772" t="s">
        <v>352</v>
      </c>
      <c r="BH40" s="773"/>
      <c r="BI40" s="773"/>
      <c r="BJ40" s="773"/>
      <c r="BK40" s="773"/>
      <c r="BL40" s="236"/>
      <c r="BM40" s="701" t="s">
        <v>353</v>
      </c>
      <c r="BN40" s="701"/>
      <c r="BO40" s="701"/>
      <c r="BP40" s="701"/>
      <c r="BQ40" s="701"/>
      <c r="BR40" s="701"/>
      <c r="BS40" s="701"/>
      <c r="BT40" s="701"/>
      <c r="BU40" s="702"/>
      <c r="BV40" s="685">
        <v>84</v>
      </c>
      <c r="BW40" s="686"/>
      <c r="BX40" s="686"/>
      <c r="BY40" s="686"/>
      <c r="BZ40" s="686"/>
      <c r="CA40" s="686"/>
      <c r="CB40" s="695"/>
      <c r="CD40" s="700" t="s">
        <v>354</v>
      </c>
      <c r="CE40" s="701"/>
      <c r="CF40" s="701"/>
      <c r="CG40" s="701"/>
      <c r="CH40" s="701"/>
      <c r="CI40" s="701"/>
      <c r="CJ40" s="701"/>
      <c r="CK40" s="701"/>
      <c r="CL40" s="701"/>
      <c r="CM40" s="701"/>
      <c r="CN40" s="701"/>
      <c r="CO40" s="701"/>
      <c r="CP40" s="701"/>
      <c r="CQ40" s="702"/>
      <c r="CR40" s="685">
        <v>17029</v>
      </c>
      <c r="CS40" s="686"/>
      <c r="CT40" s="686"/>
      <c r="CU40" s="686"/>
      <c r="CV40" s="686"/>
      <c r="CW40" s="686"/>
      <c r="CX40" s="686"/>
      <c r="CY40" s="687"/>
      <c r="CZ40" s="690">
        <v>0.1</v>
      </c>
      <c r="DA40" s="719"/>
      <c r="DB40" s="719"/>
      <c r="DC40" s="723"/>
      <c r="DD40" s="694" t="s">
        <v>242</v>
      </c>
      <c r="DE40" s="686"/>
      <c r="DF40" s="686"/>
      <c r="DG40" s="686"/>
      <c r="DH40" s="686"/>
      <c r="DI40" s="686"/>
      <c r="DJ40" s="686"/>
      <c r="DK40" s="687"/>
      <c r="DL40" s="694" t="s">
        <v>242</v>
      </c>
      <c r="DM40" s="686"/>
      <c r="DN40" s="686"/>
      <c r="DO40" s="686"/>
      <c r="DP40" s="686"/>
      <c r="DQ40" s="686"/>
      <c r="DR40" s="686"/>
      <c r="DS40" s="686"/>
      <c r="DT40" s="686"/>
      <c r="DU40" s="686"/>
      <c r="DV40" s="687"/>
      <c r="DW40" s="690" t="s">
        <v>242</v>
      </c>
      <c r="DX40" s="719"/>
      <c r="DY40" s="719"/>
      <c r="DZ40" s="719"/>
      <c r="EA40" s="719"/>
      <c r="EB40" s="719"/>
      <c r="EC40" s="720"/>
    </row>
    <row r="41" spans="2:133" ht="11.25" customHeight="1" x14ac:dyDescent="0.15">
      <c r="B41" s="682" t="s">
        <v>355</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242</v>
      </c>
      <c r="AA41" s="688"/>
      <c r="AB41" s="688"/>
      <c r="AC41" s="688"/>
      <c r="AD41" s="689" t="s">
        <v>233</v>
      </c>
      <c r="AE41" s="689"/>
      <c r="AF41" s="689"/>
      <c r="AG41" s="689"/>
      <c r="AH41" s="689"/>
      <c r="AI41" s="689"/>
      <c r="AJ41" s="689"/>
      <c r="AK41" s="689"/>
      <c r="AL41" s="690" t="s">
        <v>242</v>
      </c>
      <c r="AM41" s="691"/>
      <c r="AN41" s="691"/>
      <c r="AO41" s="692"/>
      <c r="AQ41" s="763" t="s">
        <v>356</v>
      </c>
      <c r="AR41" s="764"/>
      <c r="AS41" s="764"/>
      <c r="AT41" s="764"/>
      <c r="AU41" s="764"/>
      <c r="AV41" s="764"/>
      <c r="AW41" s="764"/>
      <c r="AX41" s="764"/>
      <c r="AY41" s="765"/>
      <c r="AZ41" s="685">
        <v>461689</v>
      </c>
      <c r="BA41" s="686"/>
      <c r="BB41" s="686"/>
      <c r="BC41" s="686"/>
      <c r="BD41" s="721"/>
      <c r="BE41" s="721"/>
      <c r="BF41" s="752"/>
      <c r="BG41" s="772"/>
      <c r="BH41" s="773"/>
      <c r="BI41" s="773"/>
      <c r="BJ41" s="773"/>
      <c r="BK41" s="773"/>
      <c r="BL41" s="236"/>
      <c r="BM41" s="701" t="s">
        <v>357</v>
      </c>
      <c r="BN41" s="701"/>
      <c r="BO41" s="701"/>
      <c r="BP41" s="701"/>
      <c r="BQ41" s="701"/>
      <c r="BR41" s="701"/>
      <c r="BS41" s="701"/>
      <c r="BT41" s="701"/>
      <c r="BU41" s="702"/>
      <c r="BV41" s="685" t="s">
        <v>233</v>
      </c>
      <c r="BW41" s="686"/>
      <c r="BX41" s="686"/>
      <c r="BY41" s="686"/>
      <c r="BZ41" s="686"/>
      <c r="CA41" s="686"/>
      <c r="CB41" s="695"/>
      <c r="CD41" s="700" t="s">
        <v>358</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233</v>
      </c>
      <c r="DA41" s="719"/>
      <c r="DB41" s="719"/>
      <c r="DC41" s="723"/>
      <c r="DD41" s="694" t="s">
        <v>177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359</v>
      </c>
      <c r="C42" s="683"/>
      <c r="D42" s="683"/>
      <c r="E42" s="683"/>
      <c r="F42" s="683"/>
      <c r="G42" s="683"/>
      <c r="H42" s="683"/>
      <c r="I42" s="683"/>
      <c r="J42" s="683"/>
      <c r="K42" s="683"/>
      <c r="L42" s="683"/>
      <c r="M42" s="683"/>
      <c r="N42" s="683"/>
      <c r="O42" s="683"/>
      <c r="P42" s="683"/>
      <c r="Q42" s="684"/>
      <c r="R42" s="685">
        <v>608851</v>
      </c>
      <c r="S42" s="686"/>
      <c r="T42" s="686"/>
      <c r="U42" s="686"/>
      <c r="V42" s="686"/>
      <c r="W42" s="686"/>
      <c r="X42" s="686"/>
      <c r="Y42" s="687"/>
      <c r="Z42" s="688">
        <v>2</v>
      </c>
      <c r="AA42" s="688"/>
      <c r="AB42" s="688"/>
      <c r="AC42" s="688"/>
      <c r="AD42" s="689" t="s">
        <v>242</v>
      </c>
      <c r="AE42" s="689"/>
      <c r="AF42" s="689"/>
      <c r="AG42" s="689"/>
      <c r="AH42" s="689"/>
      <c r="AI42" s="689"/>
      <c r="AJ42" s="689"/>
      <c r="AK42" s="689"/>
      <c r="AL42" s="690" t="s">
        <v>242</v>
      </c>
      <c r="AM42" s="691"/>
      <c r="AN42" s="691"/>
      <c r="AO42" s="692"/>
      <c r="AQ42" s="784" t="s">
        <v>360</v>
      </c>
      <c r="AR42" s="785"/>
      <c r="AS42" s="785"/>
      <c r="AT42" s="785"/>
      <c r="AU42" s="785"/>
      <c r="AV42" s="785"/>
      <c r="AW42" s="785"/>
      <c r="AX42" s="785"/>
      <c r="AY42" s="786"/>
      <c r="AZ42" s="776">
        <v>1258260</v>
      </c>
      <c r="BA42" s="777"/>
      <c r="BB42" s="777"/>
      <c r="BC42" s="777"/>
      <c r="BD42" s="756"/>
      <c r="BE42" s="756"/>
      <c r="BF42" s="758"/>
      <c r="BG42" s="774"/>
      <c r="BH42" s="775"/>
      <c r="BI42" s="775"/>
      <c r="BJ42" s="775"/>
      <c r="BK42" s="775"/>
      <c r="BL42" s="237"/>
      <c r="BM42" s="711" t="s">
        <v>361</v>
      </c>
      <c r="BN42" s="711"/>
      <c r="BO42" s="711"/>
      <c r="BP42" s="711"/>
      <c r="BQ42" s="711"/>
      <c r="BR42" s="711"/>
      <c r="BS42" s="711"/>
      <c r="BT42" s="711"/>
      <c r="BU42" s="712"/>
      <c r="BV42" s="776">
        <v>279</v>
      </c>
      <c r="BW42" s="777"/>
      <c r="BX42" s="777"/>
      <c r="BY42" s="777"/>
      <c r="BZ42" s="777"/>
      <c r="CA42" s="777"/>
      <c r="CB42" s="783"/>
      <c r="CD42" s="682" t="s">
        <v>362</v>
      </c>
      <c r="CE42" s="683"/>
      <c r="CF42" s="683"/>
      <c r="CG42" s="683"/>
      <c r="CH42" s="683"/>
      <c r="CI42" s="683"/>
      <c r="CJ42" s="683"/>
      <c r="CK42" s="683"/>
      <c r="CL42" s="683"/>
      <c r="CM42" s="683"/>
      <c r="CN42" s="683"/>
      <c r="CO42" s="683"/>
      <c r="CP42" s="683"/>
      <c r="CQ42" s="684"/>
      <c r="CR42" s="685">
        <v>3096218</v>
      </c>
      <c r="CS42" s="686"/>
      <c r="CT42" s="686"/>
      <c r="CU42" s="686"/>
      <c r="CV42" s="686"/>
      <c r="CW42" s="686"/>
      <c r="CX42" s="686"/>
      <c r="CY42" s="687"/>
      <c r="CZ42" s="690">
        <v>11.1</v>
      </c>
      <c r="DA42" s="691"/>
      <c r="DB42" s="691"/>
      <c r="DC42" s="703"/>
      <c r="DD42" s="694">
        <v>703153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363</v>
      </c>
      <c r="C43" s="736"/>
      <c r="D43" s="736"/>
      <c r="E43" s="736"/>
      <c r="F43" s="736"/>
      <c r="G43" s="736"/>
      <c r="H43" s="736"/>
      <c r="I43" s="736"/>
      <c r="J43" s="736"/>
      <c r="K43" s="736"/>
      <c r="L43" s="736"/>
      <c r="M43" s="736"/>
      <c r="N43" s="736"/>
      <c r="O43" s="736"/>
      <c r="P43" s="736"/>
      <c r="Q43" s="737"/>
      <c r="R43" s="776">
        <v>29732982</v>
      </c>
      <c r="S43" s="777"/>
      <c r="T43" s="777"/>
      <c r="U43" s="777"/>
      <c r="V43" s="777"/>
      <c r="W43" s="777"/>
      <c r="X43" s="777"/>
      <c r="Y43" s="778"/>
      <c r="Z43" s="779">
        <v>100</v>
      </c>
      <c r="AA43" s="779"/>
      <c r="AB43" s="779"/>
      <c r="AC43" s="779"/>
      <c r="AD43" s="780">
        <v>12684325</v>
      </c>
      <c r="AE43" s="780"/>
      <c r="AF43" s="780"/>
      <c r="AG43" s="780"/>
      <c r="AH43" s="780"/>
      <c r="AI43" s="780"/>
      <c r="AJ43" s="780"/>
      <c r="AK43" s="780"/>
      <c r="AL43" s="781">
        <v>100</v>
      </c>
      <c r="AM43" s="757"/>
      <c r="AN43" s="757"/>
      <c r="AO43" s="782"/>
      <c r="BV43" s="238"/>
      <c r="BW43" s="238"/>
      <c r="BX43" s="238"/>
      <c r="BY43" s="238"/>
      <c r="BZ43" s="238"/>
      <c r="CA43" s="238"/>
      <c r="CB43" s="238"/>
      <c r="CD43" s="682" t="s">
        <v>364</v>
      </c>
      <c r="CE43" s="683"/>
      <c r="CF43" s="683"/>
      <c r="CG43" s="683"/>
      <c r="CH43" s="683"/>
      <c r="CI43" s="683"/>
      <c r="CJ43" s="683"/>
      <c r="CK43" s="683"/>
      <c r="CL43" s="683"/>
      <c r="CM43" s="683"/>
      <c r="CN43" s="683"/>
      <c r="CO43" s="683"/>
      <c r="CP43" s="683"/>
      <c r="CQ43" s="684"/>
      <c r="CR43" s="685">
        <v>64032</v>
      </c>
      <c r="CS43" s="721"/>
      <c r="CT43" s="721"/>
      <c r="CU43" s="721"/>
      <c r="CV43" s="721"/>
      <c r="CW43" s="721"/>
      <c r="CX43" s="721"/>
      <c r="CY43" s="722"/>
      <c r="CZ43" s="690">
        <v>0.2</v>
      </c>
      <c r="DA43" s="719"/>
      <c r="DB43" s="719"/>
      <c r="DC43" s="723"/>
      <c r="DD43" s="694">
        <v>64032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311</v>
      </c>
      <c r="CE44" s="798"/>
      <c r="CF44" s="682" t="s">
        <v>365</v>
      </c>
      <c r="CG44" s="683"/>
      <c r="CH44" s="683"/>
      <c r="CI44" s="683"/>
      <c r="CJ44" s="683"/>
      <c r="CK44" s="683"/>
      <c r="CL44" s="683"/>
      <c r="CM44" s="683"/>
      <c r="CN44" s="683"/>
      <c r="CO44" s="683"/>
      <c r="CP44" s="683"/>
      <c r="CQ44" s="684"/>
      <c r="CR44" s="685">
        <v>2976695</v>
      </c>
      <c r="CS44" s="686"/>
      <c r="CT44" s="686"/>
      <c r="CU44" s="686"/>
      <c r="CV44" s="686"/>
      <c r="CW44" s="686"/>
      <c r="CX44" s="686"/>
      <c r="CY44" s="687"/>
      <c r="CZ44" s="690">
        <v>10.6</v>
      </c>
      <c r="DA44" s="691"/>
      <c r="DB44" s="691"/>
      <c r="DC44" s="703"/>
      <c r="DD44" s="694">
        <v>703070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367</v>
      </c>
      <c r="CG45" s="683"/>
      <c r="CH45" s="683"/>
      <c r="CI45" s="683"/>
      <c r="CJ45" s="683"/>
      <c r="CK45" s="683"/>
      <c r="CL45" s="683"/>
      <c r="CM45" s="683"/>
      <c r="CN45" s="683"/>
      <c r="CO45" s="683"/>
      <c r="CP45" s="683"/>
      <c r="CQ45" s="684"/>
      <c r="CR45" s="685">
        <v>1412214</v>
      </c>
      <c r="CS45" s="721"/>
      <c r="CT45" s="721"/>
      <c r="CU45" s="721"/>
      <c r="CV45" s="721"/>
      <c r="CW45" s="721"/>
      <c r="CX45" s="721"/>
      <c r="CY45" s="722"/>
      <c r="CZ45" s="690">
        <v>5.0999999999999996</v>
      </c>
      <c r="DA45" s="719"/>
      <c r="DB45" s="719"/>
      <c r="DC45" s="723"/>
      <c r="DD45" s="694">
        <v>54850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369</v>
      </c>
      <c r="CG46" s="683"/>
      <c r="CH46" s="683"/>
      <c r="CI46" s="683"/>
      <c r="CJ46" s="683"/>
      <c r="CK46" s="683"/>
      <c r="CL46" s="683"/>
      <c r="CM46" s="683"/>
      <c r="CN46" s="683"/>
      <c r="CO46" s="683"/>
      <c r="CP46" s="683"/>
      <c r="CQ46" s="684"/>
      <c r="CR46" s="685">
        <v>1516586</v>
      </c>
      <c r="CS46" s="686"/>
      <c r="CT46" s="686"/>
      <c r="CU46" s="686"/>
      <c r="CV46" s="686"/>
      <c r="CW46" s="686"/>
      <c r="CX46" s="686"/>
      <c r="CY46" s="687"/>
      <c r="CZ46" s="690">
        <v>5.4</v>
      </c>
      <c r="DA46" s="691"/>
      <c r="DB46" s="691"/>
      <c r="DC46" s="703"/>
      <c r="DD46" s="694">
        <v>635525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371</v>
      </c>
      <c r="CG47" s="683"/>
      <c r="CH47" s="683"/>
      <c r="CI47" s="683"/>
      <c r="CJ47" s="683"/>
      <c r="CK47" s="683"/>
      <c r="CL47" s="683"/>
      <c r="CM47" s="683"/>
      <c r="CN47" s="683"/>
      <c r="CO47" s="683"/>
      <c r="CP47" s="683"/>
      <c r="CQ47" s="684"/>
      <c r="CR47" s="685">
        <v>119523</v>
      </c>
      <c r="CS47" s="721"/>
      <c r="CT47" s="721"/>
      <c r="CU47" s="721"/>
      <c r="CV47" s="721"/>
      <c r="CW47" s="721"/>
      <c r="CX47" s="721"/>
      <c r="CY47" s="722"/>
      <c r="CZ47" s="690">
        <v>0.4</v>
      </c>
      <c r="DA47" s="719"/>
      <c r="DB47" s="719"/>
      <c r="DC47" s="723"/>
      <c r="DD47" s="694">
        <v>83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372</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242</v>
      </c>
      <c r="DA48" s="691"/>
      <c r="DB48" s="691"/>
      <c r="DC48" s="703"/>
      <c r="DD48" s="694" t="s">
        <v>242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373</v>
      </c>
      <c r="CE49" s="736"/>
      <c r="CF49" s="736"/>
      <c r="CG49" s="736"/>
      <c r="CH49" s="736"/>
      <c r="CI49" s="736"/>
      <c r="CJ49" s="736"/>
      <c r="CK49" s="736"/>
      <c r="CL49" s="736"/>
      <c r="CM49" s="736"/>
      <c r="CN49" s="736"/>
      <c r="CO49" s="736"/>
      <c r="CP49" s="736"/>
      <c r="CQ49" s="737"/>
      <c r="CR49" s="776">
        <v>27957702</v>
      </c>
      <c r="CS49" s="756"/>
      <c r="CT49" s="756"/>
      <c r="CU49" s="756"/>
      <c r="CV49" s="756"/>
      <c r="CW49" s="756"/>
      <c r="CX49" s="756"/>
      <c r="CY49" s="787"/>
      <c r="CZ49" s="781">
        <v>100</v>
      </c>
      <c r="DA49" s="788"/>
      <c r="DB49" s="788"/>
      <c r="DC49" s="789"/>
      <c r="DD49" s="790">
        <v>14633187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3rKUESqYLk9qb+mSDUBDx5gVpjhLkxaB1NHHoG8UqYMYUK8LfKX4jrs9QgKdZA5bMLQfaDCHytViqmJD1wcw==" saltValue="msnwkJWu1NwHRZElGEc6R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375</v>
      </c>
      <c r="DK2" s="833"/>
      <c r="DL2" s="833"/>
      <c r="DM2" s="833"/>
      <c r="DN2" s="833"/>
      <c r="DO2" s="834"/>
      <c r="DP2" s="251"/>
      <c r="DQ2" s="832" t="s">
        <v>376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379</v>
      </c>
      <c r="B5" s="827"/>
      <c r="C5" s="827"/>
      <c r="D5" s="827"/>
      <c r="E5" s="827"/>
      <c r="F5" s="827"/>
      <c r="G5" s="827"/>
      <c r="H5" s="827"/>
      <c r="I5" s="827"/>
      <c r="J5" s="827"/>
      <c r="K5" s="827"/>
      <c r="L5" s="827"/>
      <c r="M5" s="827"/>
      <c r="N5" s="827"/>
      <c r="O5" s="827"/>
      <c r="P5" s="828"/>
      <c r="Q5" s="803" t="s">
        <v>380</v>
      </c>
      <c r="R5" s="804"/>
      <c r="S5" s="804"/>
      <c r="T5" s="804"/>
      <c r="U5" s="805"/>
      <c r="V5" s="803" t="s">
        <v>381</v>
      </c>
      <c r="W5" s="804"/>
      <c r="X5" s="804"/>
      <c r="Y5" s="804"/>
      <c r="Z5" s="805"/>
      <c r="AA5" s="803" t="s">
        <v>382</v>
      </c>
      <c r="AB5" s="804"/>
      <c r="AC5" s="804"/>
      <c r="AD5" s="804"/>
      <c r="AE5" s="804"/>
      <c r="AF5" s="836" t="s">
        <v>383</v>
      </c>
      <c r="AG5" s="804"/>
      <c r="AH5" s="804"/>
      <c r="AI5" s="804"/>
      <c r="AJ5" s="815"/>
      <c r="AK5" s="804" t="s">
        <v>384</v>
      </c>
      <c r="AL5" s="804"/>
      <c r="AM5" s="804"/>
      <c r="AN5" s="804"/>
      <c r="AO5" s="805"/>
      <c r="AP5" s="803" t="s">
        <v>385</v>
      </c>
      <c r="AQ5" s="804"/>
      <c r="AR5" s="804"/>
      <c r="AS5" s="804"/>
      <c r="AT5" s="805"/>
      <c r="AU5" s="803" t="s">
        <v>386</v>
      </c>
      <c r="AV5" s="804"/>
      <c r="AW5" s="804"/>
      <c r="AX5" s="804"/>
      <c r="AY5" s="815"/>
      <c r="AZ5" s="258"/>
      <c r="BA5" s="258"/>
      <c r="BB5" s="258"/>
      <c r="BC5" s="258"/>
      <c r="BD5" s="258"/>
      <c r="BE5" s="259"/>
      <c r="BF5" s="259"/>
      <c r="BG5" s="259"/>
      <c r="BH5" s="259"/>
      <c r="BI5" s="259"/>
      <c r="BJ5" s="259"/>
      <c r="BK5" s="259"/>
      <c r="BL5" s="259"/>
      <c r="BM5" s="259"/>
      <c r="BN5" s="259"/>
      <c r="BO5" s="259"/>
      <c r="BP5" s="259"/>
      <c r="BQ5" s="826" t="s">
        <v>387</v>
      </c>
      <c r="BR5" s="827"/>
      <c r="BS5" s="827"/>
      <c r="BT5" s="827"/>
      <c r="BU5" s="827"/>
      <c r="BV5" s="827"/>
      <c r="BW5" s="827"/>
      <c r="BX5" s="827"/>
      <c r="BY5" s="827"/>
      <c r="BZ5" s="827"/>
      <c r="CA5" s="827"/>
      <c r="CB5" s="827"/>
      <c r="CC5" s="827"/>
      <c r="CD5" s="827"/>
      <c r="CE5" s="827"/>
      <c r="CF5" s="827"/>
      <c r="CG5" s="828"/>
      <c r="CH5" s="803" t="s">
        <v>388</v>
      </c>
      <c r="CI5" s="804"/>
      <c r="CJ5" s="804"/>
      <c r="CK5" s="804"/>
      <c r="CL5" s="805"/>
      <c r="CM5" s="803" t="s">
        <v>389</v>
      </c>
      <c r="CN5" s="804"/>
      <c r="CO5" s="804"/>
      <c r="CP5" s="804"/>
      <c r="CQ5" s="805"/>
      <c r="CR5" s="803" t="s">
        <v>390</v>
      </c>
      <c r="CS5" s="804"/>
      <c r="CT5" s="804"/>
      <c r="CU5" s="804"/>
      <c r="CV5" s="805"/>
      <c r="CW5" s="803" t="s">
        <v>391</v>
      </c>
      <c r="CX5" s="804"/>
      <c r="CY5" s="804"/>
      <c r="CZ5" s="804"/>
      <c r="DA5" s="805"/>
      <c r="DB5" s="803" t="s">
        <v>392</v>
      </c>
      <c r="DC5" s="804"/>
      <c r="DD5" s="804"/>
      <c r="DE5" s="804"/>
      <c r="DF5" s="805"/>
      <c r="DG5" s="809" t="s">
        <v>393</v>
      </c>
      <c r="DH5" s="810"/>
      <c r="DI5" s="810"/>
      <c r="DJ5" s="810"/>
      <c r="DK5" s="811"/>
      <c r="DL5" s="809" t="s">
        <v>394</v>
      </c>
      <c r="DM5" s="810"/>
      <c r="DN5" s="810"/>
      <c r="DO5" s="810"/>
      <c r="DP5" s="811"/>
      <c r="DQ5" s="803" t="s">
        <v>395</v>
      </c>
      <c r="DR5" s="804"/>
      <c r="DS5" s="804"/>
      <c r="DT5" s="804"/>
      <c r="DU5" s="805"/>
      <c r="DV5" s="803" t="s">
        <v>386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396</v>
      </c>
      <c r="C7" s="818"/>
      <c r="D7" s="818"/>
      <c r="E7" s="818"/>
      <c r="F7" s="818"/>
      <c r="G7" s="818"/>
      <c r="H7" s="818"/>
      <c r="I7" s="818"/>
      <c r="J7" s="818"/>
      <c r="K7" s="818"/>
      <c r="L7" s="818"/>
      <c r="M7" s="818"/>
      <c r="N7" s="818"/>
      <c r="O7" s="818"/>
      <c r="P7" s="819"/>
      <c r="Q7" s="820">
        <v>29549</v>
      </c>
      <c r="R7" s="821"/>
      <c r="S7" s="821"/>
      <c r="T7" s="821"/>
      <c r="U7" s="821"/>
      <c r="V7" s="821">
        <v>27775</v>
      </c>
      <c r="W7" s="821"/>
      <c r="X7" s="821"/>
      <c r="Y7" s="821"/>
      <c r="Z7" s="821"/>
      <c r="AA7" s="821">
        <v>1775</v>
      </c>
      <c r="AB7" s="821"/>
      <c r="AC7" s="821"/>
      <c r="AD7" s="821"/>
      <c r="AE7" s="822"/>
      <c r="AF7" s="823">
        <v>904</v>
      </c>
      <c r="AG7" s="824"/>
      <c r="AH7" s="824"/>
      <c r="AI7" s="824"/>
      <c r="AJ7" s="825"/>
      <c r="AK7" s="860">
        <v>742</v>
      </c>
      <c r="AL7" s="861"/>
      <c r="AM7" s="861"/>
      <c r="AN7" s="861"/>
      <c r="AO7" s="861"/>
      <c r="AP7" s="861">
        <v>25359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1</v>
      </c>
      <c r="CI7" s="858"/>
      <c r="CJ7" s="858"/>
      <c r="CK7" s="858"/>
      <c r="CL7" s="859"/>
      <c r="CM7" s="857">
        <v>71</v>
      </c>
      <c r="CN7" s="858"/>
      <c r="CO7" s="858"/>
      <c r="CP7" s="858"/>
      <c r="CQ7" s="859"/>
      <c r="CR7" s="857">
        <v>50</v>
      </c>
      <c r="CS7" s="858"/>
      <c r="CT7" s="858"/>
      <c r="CU7" s="858"/>
      <c r="CV7" s="859"/>
      <c r="CW7" s="857">
        <v>8</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397</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v>0</v>
      </c>
      <c r="AB8" s="845"/>
      <c r="AC8" s="845"/>
      <c r="AD8" s="845"/>
      <c r="AE8" s="846"/>
      <c r="AF8" s="847">
        <v>0</v>
      </c>
      <c r="AG8" s="848"/>
      <c r="AH8" s="848"/>
      <c r="AI8" s="848"/>
      <c r="AJ8" s="849"/>
      <c r="AK8" s="850">
        <v>29</v>
      </c>
      <c r="AL8" s="851"/>
      <c r="AM8" s="851"/>
      <c r="AN8" s="851"/>
      <c r="AO8" s="851"/>
      <c r="AP8" s="851" t="s">
        <v>608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398</v>
      </c>
      <c r="C9" s="842"/>
      <c r="D9" s="842"/>
      <c r="E9" s="842"/>
      <c r="F9" s="842"/>
      <c r="G9" s="842"/>
      <c r="H9" s="842"/>
      <c r="I9" s="842"/>
      <c r="J9" s="842"/>
      <c r="K9" s="842"/>
      <c r="L9" s="842"/>
      <c r="M9" s="842"/>
      <c r="N9" s="842"/>
      <c r="O9" s="842"/>
      <c r="P9" s="843"/>
      <c r="Q9" s="844">
        <v>253</v>
      </c>
      <c r="R9" s="845"/>
      <c r="S9" s="845"/>
      <c r="T9" s="845"/>
      <c r="U9" s="845"/>
      <c r="V9" s="845">
        <v>253</v>
      </c>
      <c r="W9" s="845"/>
      <c r="X9" s="845"/>
      <c r="Y9" s="845"/>
      <c r="Z9" s="845"/>
      <c r="AA9" s="845">
        <v>0</v>
      </c>
      <c r="AB9" s="845"/>
      <c r="AC9" s="845"/>
      <c r="AD9" s="845"/>
      <c r="AE9" s="846"/>
      <c r="AF9" s="847">
        <v>0</v>
      </c>
      <c r="AG9" s="848"/>
      <c r="AH9" s="848"/>
      <c r="AI9" s="848"/>
      <c r="AJ9" s="849"/>
      <c r="AK9" s="850">
        <v>64</v>
      </c>
      <c r="AL9" s="851"/>
      <c r="AM9" s="851"/>
      <c r="AN9" s="851"/>
      <c r="AO9" s="851"/>
      <c r="AP9" s="851" t="s">
        <v>609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400</v>
      </c>
      <c r="B23" s="876" t="s">
        <v>401</v>
      </c>
      <c r="C23" s="877"/>
      <c r="D23" s="877"/>
      <c r="E23" s="877"/>
      <c r="F23" s="877"/>
      <c r="G23" s="877"/>
      <c r="H23" s="877"/>
      <c r="I23" s="877"/>
      <c r="J23" s="877"/>
      <c r="K23" s="877"/>
      <c r="L23" s="877"/>
      <c r="M23" s="877"/>
      <c r="N23" s="877"/>
      <c r="O23" s="877"/>
      <c r="P23" s="878"/>
      <c r="Q23" s="879">
        <v>29733</v>
      </c>
      <c r="R23" s="880"/>
      <c r="S23" s="880"/>
      <c r="T23" s="880"/>
      <c r="U23" s="880"/>
      <c r="V23" s="880">
        <v>27958</v>
      </c>
      <c r="W23" s="880"/>
      <c r="X23" s="880"/>
      <c r="Y23" s="880"/>
      <c r="Z23" s="880"/>
      <c r="AA23" s="880">
        <v>1775</v>
      </c>
      <c r="AB23" s="880"/>
      <c r="AC23" s="880"/>
      <c r="AD23" s="880"/>
      <c r="AE23" s="881"/>
      <c r="AF23" s="882">
        <v>905</v>
      </c>
      <c r="AG23" s="880"/>
      <c r="AH23" s="880"/>
      <c r="AI23" s="880"/>
      <c r="AJ23" s="883"/>
      <c r="AK23" s="884"/>
      <c r="AL23" s="885"/>
      <c r="AM23" s="885"/>
      <c r="AN23" s="885"/>
      <c r="AO23" s="885"/>
      <c r="AP23" s="880">
        <v>25359</v>
      </c>
      <c r="AQ23" s="880"/>
      <c r="AR23" s="880"/>
      <c r="AS23" s="880"/>
      <c r="AT23" s="880"/>
      <c r="AU23" s="886"/>
      <c r="AV23" s="886"/>
      <c r="AW23" s="886"/>
      <c r="AX23" s="886"/>
      <c r="AY23" s="887"/>
      <c r="AZ23" s="895" t="s">
        <v>402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379</v>
      </c>
      <c r="B26" s="827"/>
      <c r="C26" s="827"/>
      <c r="D26" s="827"/>
      <c r="E26" s="827"/>
      <c r="F26" s="827"/>
      <c r="G26" s="827"/>
      <c r="H26" s="827"/>
      <c r="I26" s="827"/>
      <c r="J26" s="827"/>
      <c r="K26" s="827"/>
      <c r="L26" s="827"/>
      <c r="M26" s="827"/>
      <c r="N26" s="827"/>
      <c r="O26" s="827"/>
      <c r="P26" s="828"/>
      <c r="Q26" s="803" t="s">
        <v>405</v>
      </c>
      <c r="R26" s="804"/>
      <c r="S26" s="804"/>
      <c r="T26" s="804"/>
      <c r="U26" s="805"/>
      <c r="V26" s="803" t="s">
        <v>406</v>
      </c>
      <c r="W26" s="804"/>
      <c r="X26" s="804"/>
      <c r="Y26" s="804"/>
      <c r="Z26" s="805"/>
      <c r="AA26" s="803" t="s">
        <v>407</v>
      </c>
      <c r="AB26" s="804"/>
      <c r="AC26" s="804"/>
      <c r="AD26" s="804"/>
      <c r="AE26" s="804"/>
      <c r="AF26" s="898" t="s">
        <v>408</v>
      </c>
      <c r="AG26" s="899"/>
      <c r="AH26" s="899"/>
      <c r="AI26" s="899"/>
      <c r="AJ26" s="900"/>
      <c r="AK26" s="804" t="s">
        <v>409</v>
      </c>
      <c r="AL26" s="804"/>
      <c r="AM26" s="804"/>
      <c r="AN26" s="804"/>
      <c r="AO26" s="805"/>
      <c r="AP26" s="803" t="s">
        <v>410</v>
      </c>
      <c r="AQ26" s="804"/>
      <c r="AR26" s="804"/>
      <c r="AS26" s="804"/>
      <c r="AT26" s="805"/>
      <c r="AU26" s="803" t="s">
        <v>411</v>
      </c>
      <c r="AV26" s="804"/>
      <c r="AW26" s="804"/>
      <c r="AX26" s="804"/>
      <c r="AY26" s="805"/>
      <c r="AZ26" s="803" t="s">
        <v>412</v>
      </c>
      <c r="BA26" s="804"/>
      <c r="BB26" s="804"/>
      <c r="BC26" s="804"/>
      <c r="BD26" s="805"/>
      <c r="BE26" s="803" t="s">
        <v>386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413</v>
      </c>
      <c r="C28" s="818"/>
      <c r="D28" s="818"/>
      <c r="E28" s="818"/>
      <c r="F28" s="818"/>
      <c r="G28" s="818"/>
      <c r="H28" s="818"/>
      <c r="I28" s="818"/>
      <c r="J28" s="818"/>
      <c r="K28" s="818"/>
      <c r="L28" s="818"/>
      <c r="M28" s="818"/>
      <c r="N28" s="818"/>
      <c r="O28" s="818"/>
      <c r="P28" s="819"/>
      <c r="Q28" s="908">
        <v>4841</v>
      </c>
      <c r="R28" s="909"/>
      <c r="S28" s="909"/>
      <c r="T28" s="909"/>
      <c r="U28" s="909"/>
      <c r="V28" s="909">
        <v>4746</v>
      </c>
      <c r="W28" s="909"/>
      <c r="X28" s="909"/>
      <c r="Y28" s="909"/>
      <c r="Z28" s="909"/>
      <c r="AA28" s="909">
        <v>94</v>
      </c>
      <c r="AB28" s="909"/>
      <c r="AC28" s="909"/>
      <c r="AD28" s="909"/>
      <c r="AE28" s="910"/>
      <c r="AF28" s="911">
        <v>94</v>
      </c>
      <c r="AG28" s="909"/>
      <c r="AH28" s="909"/>
      <c r="AI28" s="909"/>
      <c r="AJ28" s="912"/>
      <c r="AK28" s="913">
        <v>462</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414</v>
      </c>
      <c r="C29" s="842"/>
      <c r="D29" s="842"/>
      <c r="E29" s="842"/>
      <c r="F29" s="842"/>
      <c r="G29" s="842"/>
      <c r="H29" s="842"/>
      <c r="I29" s="842"/>
      <c r="J29" s="842"/>
      <c r="K29" s="842"/>
      <c r="L29" s="842"/>
      <c r="M29" s="842"/>
      <c r="N29" s="842"/>
      <c r="O29" s="842"/>
      <c r="P29" s="843"/>
      <c r="Q29" s="844">
        <v>4027</v>
      </c>
      <c r="R29" s="845"/>
      <c r="S29" s="845"/>
      <c r="T29" s="845"/>
      <c r="U29" s="845"/>
      <c r="V29" s="845">
        <v>3866</v>
      </c>
      <c r="W29" s="845"/>
      <c r="X29" s="845"/>
      <c r="Y29" s="845"/>
      <c r="Z29" s="845"/>
      <c r="AA29" s="845">
        <v>161</v>
      </c>
      <c r="AB29" s="845"/>
      <c r="AC29" s="845"/>
      <c r="AD29" s="845"/>
      <c r="AE29" s="846"/>
      <c r="AF29" s="847">
        <v>161</v>
      </c>
      <c r="AG29" s="848"/>
      <c r="AH29" s="848"/>
      <c r="AI29" s="848"/>
      <c r="AJ29" s="849"/>
      <c r="AK29" s="916">
        <v>616</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415</v>
      </c>
      <c r="C30" s="842"/>
      <c r="D30" s="842"/>
      <c r="E30" s="842"/>
      <c r="F30" s="842"/>
      <c r="G30" s="842"/>
      <c r="H30" s="842"/>
      <c r="I30" s="842"/>
      <c r="J30" s="842"/>
      <c r="K30" s="842"/>
      <c r="L30" s="842"/>
      <c r="M30" s="842"/>
      <c r="N30" s="842"/>
      <c r="O30" s="842"/>
      <c r="P30" s="843"/>
      <c r="Q30" s="844">
        <v>1072</v>
      </c>
      <c r="R30" s="845"/>
      <c r="S30" s="845"/>
      <c r="T30" s="845"/>
      <c r="U30" s="845"/>
      <c r="V30" s="845">
        <v>1057</v>
      </c>
      <c r="W30" s="845"/>
      <c r="X30" s="845"/>
      <c r="Y30" s="845"/>
      <c r="Z30" s="845"/>
      <c r="AA30" s="845">
        <v>16</v>
      </c>
      <c r="AB30" s="845"/>
      <c r="AC30" s="845"/>
      <c r="AD30" s="845"/>
      <c r="AE30" s="846"/>
      <c r="AF30" s="847">
        <v>16</v>
      </c>
      <c r="AG30" s="848"/>
      <c r="AH30" s="848"/>
      <c r="AI30" s="848"/>
      <c r="AJ30" s="849"/>
      <c r="AK30" s="916">
        <v>642</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416</v>
      </c>
      <c r="C31" s="842"/>
      <c r="D31" s="842"/>
      <c r="E31" s="842"/>
      <c r="F31" s="842"/>
      <c r="G31" s="842"/>
      <c r="H31" s="842"/>
      <c r="I31" s="842"/>
      <c r="J31" s="842"/>
      <c r="K31" s="842"/>
      <c r="L31" s="842"/>
      <c r="M31" s="842"/>
      <c r="N31" s="842"/>
      <c r="O31" s="842"/>
      <c r="P31" s="843"/>
      <c r="Q31" s="844">
        <v>10</v>
      </c>
      <c r="R31" s="845"/>
      <c r="S31" s="845"/>
      <c r="T31" s="845"/>
      <c r="U31" s="845"/>
      <c r="V31" s="845">
        <v>9</v>
      </c>
      <c r="W31" s="845"/>
      <c r="X31" s="845"/>
      <c r="Y31" s="845"/>
      <c r="Z31" s="845"/>
      <c r="AA31" s="845">
        <v>2</v>
      </c>
      <c r="AB31" s="845"/>
      <c r="AC31" s="845"/>
      <c r="AD31" s="845"/>
      <c r="AE31" s="846"/>
      <c r="AF31" s="847">
        <v>2</v>
      </c>
      <c r="AG31" s="848"/>
      <c r="AH31" s="848"/>
      <c r="AI31" s="848"/>
      <c r="AJ31" s="849"/>
      <c r="AK31" s="916">
        <v>4</v>
      </c>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939</v>
      </c>
      <c r="R32" s="845"/>
      <c r="S32" s="845"/>
      <c r="T32" s="845"/>
      <c r="U32" s="845"/>
      <c r="V32" s="845">
        <v>881</v>
      </c>
      <c r="W32" s="845"/>
      <c r="X32" s="845"/>
      <c r="Y32" s="845"/>
      <c r="Z32" s="845"/>
      <c r="AA32" s="845">
        <v>58</v>
      </c>
      <c r="AB32" s="845"/>
      <c r="AC32" s="845"/>
      <c r="AD32" s="845"/>
      <c r="AE32" s="846"/>
      <c r="AF32" s="847">
        <v>1451</v>
      </c>
      <c r="AG32" s="848"/>
      <c r="AH32" s="848"/>
      <c r="AI32" s="848"/>
      <c r="AJ32" s="849"/>
      <c r="AK32" s="916">
        <v>44</v>
      </c>
      <c r="AL32" s="917"/>
      <c r="AM32" s="917"/>
      <c r="AN32" s="917"/>
      <c r="AO32" s="917"/>
      <c r="AP32" s="917">
        <v>424</v>
      </c>
      <c r="AQ32" s="917"/>
      <c r="AR32" s="917"/>
      <c r="AS32" s="917"/>
      <c r="AT32" s="917"/>
      <c r="AU32" s="917">
        <v>41</v>
      </c>
      <c r="AV32" s="917"/>
      <c r="AW32" s="917"/>
      <c r="AX32" s="917"/>
      <c r="AY32" s="917"/>
      <c r="AZ32" s="918"/>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419</v>
      </c>
      <c r="C33" s="842"/>
      <c r="D33" s="842"/>
      <c r="E33" s="842"/>
      <c r="F33" s="842"/>
      <c r="G33" s="842"/>
      <c r="H33" s="842"/>
      <c r="I33" s="842"/>
      <c r="J33" s="842"/>
      <c r="K33" s="842"/>
      <c r="L33" s="842"/>
      <c r="M33" s="842"/>
      <c r="N33" s="842"/>
      <c r="O33" s="842"/>
      <c r="P33" s="843"/>
      <c r="Q33" s="844">
        <v>11</v>
      </c>
      <c r="R33" s="845"/>
      <c r="S33" s="845"/>
      <c r="T33" s="845"/>
      <c r="U33" s="845"/>
      <c r="V33" s="845">
        <v>6</v>
      </c>
      <c r="W33" s="845"/>
      <c r="X33" s="845"/>
      <c r="Y33" s="845"/>
      <c r="Z33" s="845"/>
      <c r="AA33" s="845">
        <v>4</v>
      </c>
      <c r="AB33" s="845"/>
      <c r="AC33" s="845"/>
      <c r="AD33" s="845"/>
      <c r="AE33" s="846"/>
      <c r="AF33" s="847">
        <v>150</v>
      </c>
      <c r="AG33" s="848"/>
      <c r="AH33" s="848"/>
      <c r="AI33" s="848"/>
      <c r="AJ33" s="849"/>
      <c r="AK33" s="916">
        <v>1</v>
      </c>
      <c r="AL33" s="917"/>
      <c r="AM33" s="917"/>
      <c r="AN33" s="917"/>
      <c r="AO33" s="917"/>
      <c r="AP33" s="917"/>
      <c r="AQ33" s="917"/>
      <c r="AR33" s="917"/>
      <c r="AS33" s="917"/>
      <c r="AT33" s="917"/>
      <c r="AU33" s="917"/>
      <c r="AV33" s="917"/>
      <c r="AW33" s="917"/>
      <c r="AX33" s="917"/>
      <c r="AY33" s="917"/>
      <c r="AZ33" s="918"/>
      <c r="BA33" s="918"/>
      <c r="BB33" s="918"/>
      <c r="BC33" s="918"/>
      <c r="BD33" s="918"/>
      <c r="BE33" s="914" t="s">
        <v>418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420</v>
      </c>
      <c r="C34" s="842"/>
      <c r="D34" s="842"/>
      <c r="E34" s="842"/>
      <c r="F34" s="842"/>
      <c r="G34" s="842"/>
      <c r="H34" s="842"/>
      <c r="I34" s="842"/>
      <c r="J34" s="842"/>
      <c r="K34" s="842"/>
      <c r="L34" s="842"/>
      <c r="M34" s="842"/>
      <c r="N34" s="842"/>
      <c r="O34" s="842"/>
      <c r="P34" s="843"/>
      <c r="Q34" s="844">
        <v>2377</v>
      </c>
      <c r="R34" s="845"/>
      <c r="S34" s="845"/>
      <c r="T34" s="845"/>
      <c r="U34" s="845"/>
      <c r="V34" s="845">
        <v>1921</v>
      </c>
      <c r="W34" s="845"/>
      <c r="X34" s="845"/>
      <c r="Y34" s="845"/>
      <c r="Z34" s="845"/>
      <c r="AA34" s="845">
        <v>456</v>
      </c>
      <c r="AB34" s="845"/>
      <c r="AC34" s="845"/>
      <c r="AD34" s="845"/>
      <c r="AE34" s="846"/>
      <c r="AF34" s="847">
        <v>248</v>
      </c>
      <c r="AG34" s="848"/>
      <c r="AH34" s="848"/>
      <c r="AI34" s="848"/>
      <c r="AJ34" s="849"/>
      <c r="AK34" s="916">
        <v>1321</v>
      </c>
      <c r="AL34" s="917"/>
      <c r="AM34" s="917"/>
      <c r="AN34" s="917"/>
      <c r="AO34" s="917"/>
      <c r="AP34" s="917">
        <v>11894</v>
      </c>
      <c r="AQ34" s="917"/>
      <c r="AR34" s="917"/>
      <c r="AS34" s="917"/>
      <c r="AT34" s="917"/>
      <c r="AU34" s="917">
        <v>10919</v>
      </c>
      <c r="AV34" s="917"/>
      <c r="AW34" s="917"/>
      <c r="AX34" s="917"/>
      <c r="AY34" s="917"/>
      <c r="AZ34" s="918"/>
      <c r="BA34" s="918"/>
      <c r="BB34" s="918"/>
      <c r="BC34" s="918"/>
      <c r="BD34" s="918"/>
      <c r="BE34" s="914" t="s">
        <v>421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400</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2123</v>
      </c>
      <c r="AG63" s="928"/>
      <c r="AH63" s="928"/>
      <c r="AI63" s="928"/>
      <c r="AJ63" s="929"/>
      <c r="AK63" s="930"/>
      <c r="AL63" s="925"/>
      <c r="AM63" s="925"/>
      <c r="AN63" s="925"/>
      <c r="AO63" s="925"/>
      <c r="AP63" s="928">
        <v>12318</v>
      </c>
      <c r="AQ63" s="928"/>
      <c r="AR63" s="928"/>
      <c r="AS63" s="928"/>
      <c r="AT63" s="928"/>
      <c r="AU63" s="928">
        <v>10955</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430</v>
      </c>
      <c r="AG66" s="899"/>
      <c r="AH66" s="899"/>
      <c r="AI66" s="899"/>
      <c r="AJ66" s="939"/>
      <c r="AK66" s="803" t="s">
        <v>409</v>
      </c>
      <c r="AL66" s="827"/>
      <c r="AM66" s="827"/>
      <c r="AN66" s="827"/>
      <c r="AO66" s="828"/>
      <c r="AP66" s="803" t="s">
        <v>410</v>
      </c>
      <c r="AQ66" s="804"/>
      <c r="AR66" s="804"/>
      <c r="AS66" s="804"/>
      <c r="AT66" s="805"/>
      <c r="AU66" s="803" t="s">
        <v>431</v>
      </c>
      <c r="AV66" s="804"/>
      <c r="AW66" s="804"/>
      <c r="AX66" s="804"/>
      <c r="AY66" s="805"/>
      <c r="AZ66" s="803" t="s">
        <v>386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598</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599</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600</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601</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602</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603</v>
      </c>
      <c r="C73" s="960"/>
      <c r="D73" s="960"/>
      <c r="E73" s="960"/>
      <c r="F73" s="960"/>
      <c r="G73" s="960"/>
      <c r="H73" s="960"/>
      <c r="I73" s="960"/>
      <c r="J73" s="960"/>
      <c r="K73" s="960"/>
      <c r="L73" s="960"/>
      <c r="M73" s="960"/>
      <c r="N73" s="960"/>
      <c r="O73" s="960"/>
      <c r="P73" s="961"/>
      <c r="Q73" s="962">
        <v>2002</v>
      </c>
      <c r="R73" s="917"/>
      <c r="S73" s="917"/>
      <c r="T73" s="917"/>
      <c r="U73" s="917"/>
      <c r="V73" s="917">
        <v>1982</v>
      </c>
      <c r="W73" s="917"/>
      <c r="X73" s="917"/>
      <c r="Y73" s="917"/>
      <c r="Z73" s="917"/>
      <c r="AA73" s="917">
        <v>21</v>
      </c>
      <c r="AB73" s="917"/>
      <c r="AC73" s="917"/>
      <c r="AD73" s="917"/>
      <c r="AE73" s="917"/>
      <c r="AF73" s="917">
        <v>21</v>
      </c>
      <c r="AG73" s="917"/>
      <c r="AH73" s="917"/>
      <c r="AI73" s="917"/>
      <c r="AJ73" s="917"/>
      <c r="AK73" s="917">
        <v>74</v>
      </c>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604</v>
      </c>
      <c r="C74" s="960"/>
      <c r="D74" s="960"/>
      <c r="E74" s="960"/>
      <c r="F74" s="960"/>
      <c r="G74" s="960"/>
      <c r="H74" s="960"/>
      <c r="I74" s="960"/>
      <c r="J74" s="960"/>
      <c r="K74" s="960"/>
      <c r="L74" s="960"/>
      <c r="M74" s="960"/>
      <c r="N74" s="960"/>
      <c r="O74" s="960"/>
      <c r="P74" s="961"/>
      <c r="Q74" s="962">
        <v>4053</v>
      </c>
      <c r="R74" s="917"/>
      <c r="S74" s="917"/>
      <c r="T74" s="917"/>
      <c r="U74" s="917"/>
      <c r="V74" s="917">
        <v>3979</v>
      </c>
      <c r="W74" s="917"/>
      <c r="X74" s="917"/>
      <c r="Y74" s="917"/>
      <c r="Z74" s="917"/>
      <c r="AA74" s="917">
        <v>74</v>
      </c>
      <c r="AB74" s="917"/>
      <c r="AC74" s="917"/>
      <c r="AD74" s="917"/>
      <c r="AE74" s="917"/>
      <c r="AF74" s="917">
        <v>74</v>
      </c>
      <c r="AG74" s="917"/>
      <c r="AH74" s="917"/>
      <c r="AI74" s="917"/>
      <c r="AJ74" s="917"/>
      <c r="AK74" s="917">
        <v>245</v>
      </c>
      <c r="AL74" s="917"/>
      <c r="AM74" s="917"/>
      <c r="AN74" s="917"/>
      <c r="AO74" s="917"/>
      <c r="AP74" s="917">
        <v>69</v>
      </c>
      <c r="AQ74" s="917"/>
      <c r="AR74" s="917"/>
      <c r="AS74" s="917"/>
      <c r="AT74" s="917"/>
      <c r="AU74" s="917">
        <v>49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605</v>
      </c>
      <c r="C75" s="960"/>
      <c r="D75" s="960"/>
      <c r="E75" s="960"/>
      <c r="F75" s="960"/>
      <c r="G75" s="960"/>
      <c r="H75" s="960"/>
      <c r="I75" s="960"/>
      <c r="J75" s="960"/>
      <c r="K75" s="960"/>
      <c r="L75" s="960"/>
      <c r="M75" s="960"/>
      <c r="N75" s="960"/>
      <c r="O75" s="960"/>
      <c r="P75" s="961"/>
      <c r="Q75" s="965">
        <v>4283</v>
      </c>
      <c r="R75" s="966"/>
      <c r="S75" s="966"/>
      <c r="T75" s="966"/>
      <c r="U75" s="916"/>
      <c r="V75" s="967">
        <v>4229</v>
      </c>
      <c r="W75" s="966"/>
      <c r="X75" s="966"/>
      <c r="Y75" s="966"/>
      <c r="Z75" s="916"/>
      <c r="AA75" s="967">
        <v>54</v>
      </c>
      <c r="AB75" s="966"/>
      <c r="AC75" s="966"/>
      <c r="AD75" s="966"/>
      <c r="AE75" s="916"/>
      <c r="AF75" s="967">
        <v>54</v>
      </c>
      <c r="AG75" s="966"/>
      <c r="AH75" s="966"/>
      <c r="AI75" s="966"/>
      <c r="AJ75" s="916"/>
      <c r="AK75" s="967">
        <v>81</v>
      </c>
      <c r="AL75" s="966"/>
      <c r="AM75" s="966"/>
      <c r="AN75" s="966"/>
      <c r="AO75" s="916"/>
      <c r="AP75" s="967">
        <v>1483</v>
      </c>
      <c r="AQ75" s="966"/>
      <c r="AR75" s="966"/>
      <c r="AS75" s="966"/>
      <c r="AT75" s="916"/>
      <c r="AU75" s="967">
        <v>393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606</v>
      </c>
      <c r="C76" s="960"/>
      <c r="D76" s="960"/>
      <c r="E76" s="960"/>
      <c r="F76" s="960"/>
      <c r="G76" s="960"/>
      <c r="H76" s="960"/>
      <c r="I76" s="960"/>
      <c r="J76" s="960"/>
      <c r="K76" s="960"/>
      <c r="L76" s="960"/>
      <c r="M76" s="960"/>
      <c r="N76" s="960"/>
      <c r="O76" s="960"/>
      <c r="P76" s="961"/>
      <c r="Q76" s="965">
        <v>12</v>
      </c>
      <c r="R76" s="966"/>
      <c r="S76" s="966"/>
      <c r="T76" s="966"/>
      <c r="U76" s="916"/>
      <c r="V76" s="967">
        <v>11</v>
      </c>
      <c r="W76" s="966"/>
      <c r="X76" s="966"/>
      <c r="Y76" s="966"/>
      <c r="Z76" s="916"/>
      <c r="AA76" s="967">
        <v>1</v>
      </c>
      <c r="AB76" s="966"/>
      <c r="AC76" s="966"/>
      <c r="AD76" s="966"/>
      <c r="AE76" s="916"/>
      <c r="AF76" s="967">
        <v>1</v>
      </c>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400</v>
      </c>
      <c r="B88" s="876" t="s">
        <v>432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16381</v>
      </c>
      <c r="AG88" s="928"/>
      <c r="AH88" s="928"/>
      <c r="AI88" s="928"/>
      <c r="AJ88" s="928"/>
      <c r="AK88" s="925"/>
      <c r="AL88" s="925"/>
      <c r="AM88" s="925"/>
      <c r="AN88" s="925"/>
      <c r="AO88" s="925"/>
      <c r="AP88" s="928">
        <v>1552</v>
      </c>
      <c r="AQ88" s="928"/>
      <c r="AR88" s="928"/>
      <c r="AS88" s="928"/>
      <c r="AT88" s="928"/>
      <c r="AU88" s="928">
        <v>442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876" t="s">
        <v>433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v>8</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441</v>
      </c>
      <c r="AB109" s="981"/>
      <c r="AC109" s="981"/>
      <c r="AD109" s="981"/>
      <c r="AE109" s="982"/>
      <c r="AF109" s="980" t="s">
        <v>442</v>
      </c>
      <c r="AG109" s="981"/>
      <c r="AH109" s="981"/>
      <c r="AI109" s="981"/>
      <c r="AJ109" s="982"/>
      <c r="AK109" s="980" t="s">
        <v>314</v>
      </c>
      <c r="AL109" s="981"/>
      <c r="AM109" s="981"/>
      <c r="AN109" s="981"/>
      <c r="AO109" s="982"/>
      <c r="AP109" s="980" t="s">
        <v>443</v>
      </c>
      <c r="AQ109" s="981"/>
      <c r="AR109" s="981"/>
      <c r="AS109" s="981"/>
      <c r="AT109" s="983"/>
      <c r="AU109" s="1000" t="s">
        <v>440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441</v>
      </c>
      <c r="BR109" s="981"/>
      <c r="BS109" s="981"/>
      <c r="BT109" s="981"/>
      <c r="BU109" s="982"/>
      <c r="BV109" s="980" t="s">
        <v>442</v>
      </c>
      <c r="BW109" s="981"/>
      <c r="BX109" s="981"/>
      <c r="BY109" s="981"/>
      <c r="BZ109" s="982"/>
      <c r="CA109" s="980" t="s">
        <v>314</v>
      </c>
      <c r="CB109" s="981"/>
      <c r="CC109" s="981"/>
      <c r="CD109" s="981"/>
      <c r="CE109" s="982"/>
      <c r="CF109" s="1001" t="s">
        <v>443</v>
      </c>
      <c r="CG109" s="1001"/>
      <c r="CH109" s="1001"/>
      <c r="CI109" s="1001"/>
      <c r="CJ109" s="1001"/>
      <c r="CK109" s="980" t="s">
        <v>444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441</v>
      </c>
      <c r="DH109" s="981"/>
      <c r="DI109" s="981"/>
      <c r="DJ109" s="981"/>
      <c r="DK109" s="982"/>
      <c r="DL109" s="980" t="s">
        <v>442</v>
      </c>
      <c r="DM109" s="981"/>
      <c r="DN109" s="981"/>
      <c r="DO109" s="981"/>
      <c r="DP109" s="982"/>
      <c r="DQ109" s="980" t="s">
        <v>314</v>
      </c>
      <c r="DR109" s="981"/>
      <c r="DS109" s="981"/>
      <c r="DT109" s="981"/>
      <c r="DU109" s="982"/>
      <c r="DV109" s="980" t="s">
        <v>443</v>
      </c>
      <c r="DW109" s="981"/>
      <c r="DX109" s="981"/>
      <c r="DY109" s="981"/>
      <c r="DZ109" s="983"/>
    </row>
    <row r="110" spans="1:131" s="248" customFormat="1" ht="26.25" customHeight="1" x14ac:dyDescent="0.15">
      <c r="A110" s="984" t="s">
        <v>445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2249305</v>
      </c>
      <c r="AB110" s="988"/>
      <c r="AC110" s="988"/>
      <c r="AD110" s="988"/>
      <c r="AE110" s="989"/>
      <c r="AF110" s="990">
        <v>2388023</v>
      </c>
      <c r="AG110" s="988"/>
      <c r="AH110" s="988"/>
      <c r="AI110" s="988"/>
      <c r="AJ110" s="989"/>
      <c r="AK110" s="990">
        <v>2485899</v>
      </c>
      <c r="AL110" s="988"/>
      <c r="AM110" s="988"/>
      <c r="AN110" s="988"/>
      <c r="AO110" s="989"/>
      <c r="AP110" s="991">
        <v>22.6</v>
      </c>
      <c r="AQ110" s="992"/>
      <c r="AR110" s="992"/>
      <c r="AS110" s="992"/>
      <c r="AT110" s="993"/>
      <c r="AU110" s="994" t="s">
        <v>73</v>
      </c>
      <c r="AV110" s="995"/>
      <c r="AW110" s="995"/>
      <c r="AX110" s="995"/>
      <c r="AY110" s="995"/>
      <c r="AZ110" s="1036" t="s">
        <v>446</v>
      </c>
      <c r="BA110" s="985"/>
      <c r="BB110" s="985"/>
      <c r="BC110" s="985"/>
      <c r="BD110" s="985"/>
      <c r="BE110" s="985"/>
      <c r="BF110" s="985"/>
      <c r="BG110" s="985"/>
      <c r="BH110" s="985"/>
      <c r="BI110" s="985"/>
      <c r="BJ110" s="985"/>
      <c r="BK110" s="985"/>
      <c r="BL110" s="985"/>
      <c r="BM110" s="985"/>
      <c r="BN110" s="985"/>
      <c r="BO110" s="985"/>
      <c r="BP110" s="986"/>
      <c r="BQ110" s="1022">
        <v>25331284</v>
      </c>
      <c r="BR110" s="1023"/>
      <c r="BS110" s="1023"/>
      <c r="BT110" s="1023"/>
      <c r="BU110" s="1023"/>
      <c r="BV110" s="1023">
        <v>25012861</v>
      </c>
      <c r="BW110" s="1023"/>
      <c r="BX110" s="1023"/>
      <c r="BY110" s="1023"/>
      <c r="BZ110" s="1023"/>
      <c r="CA110" s="1023">
        <v>25359024</v>
      </c>
      <c r="CB110" s="1023"/>
      <c r="CC110" s="1023"/>
      <c r="CD110" s="1023"/>
      <c r="CE110" s="1023"/>
      <c r="CF110" s="1037">
        <v>231</v>
      </c>
      <c r="CG110" s="1038"/>
      <c r="CH110" s="1038"/>
      <c r="CI110" s="1038"/>
      <c r="CJ110" s="1038"/>
      <c r="CK110" s="1039" t="s">
        <v>447</v>
      </c>
      <c r="CL110" s="1040"/>
      <c r="CM110" s="1019" t="s">
        <v>448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449</v>
      </c>
      <c r="DH110" s="1023"/>
      <c r="DI110" s="1023"/>
      <c r="DJ110" s="1023"/>
      <c r="DK110" s="1023"/>
      <c r="DL110" s="1023" t="s">
        <v>449</v>
      </c>
      <c r="DM110" s="1023"/>
      <c r="DN110" s="1023"/>
      <c r="DO110" s="1023"/>
      <c r="DP110" s="1023"/>
      <c r="DQ110" s="1023" t="s">
        <v>449</v>
      </c>
      <c r="DR110" s="1023"/>
      <c r="DS110" s="1023"/>
      <c r="DT110" s="1023"/>
      <c r="DU110" s="1023"/>
      <c r="DV110" s="1024" t="s">
        <v>449</v>
      </c>
      <c r="DW110" s="1024"/>
      <c r="DX110" s="1024"/>
      <c r="DY110" s="1024"/>
      <c r="DZ110" s="1025"/>
    </row>
    <row r="111" spans="1:131" s="248" customFormat="1" ht="26.25" customHeight="1" x14ac:dyDescent="0.15">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402</v>
      </c>
      <c r="AB111" s="1030"/>
      <c r="AC111" s="1030"/>
      <c r="AD111" s="1030"/>
      <c r="AE111" s="1031"/>
      <c r="AF111" s="1032" t="s">
        <v>242</v>
      </c>
      <c r="AG111" s="1030"/>
      <c r="AH111" s="1030"/>
      <c r="AI111" s="1030"/>
      <c r="AJ111" s="1031"/>
      <c r="AK111" s="1032" t="s">
        <v>242</v>
      </c>
      <c r="AL111" s="1030"/>
      <c r="AM111" s="1030"/>
      <c r="AN111" s="1030"/>
      <c r="AO111" s="1031"/>
      <c r="AP111" s="1033" t="s">
        <v>402</v>
      </c>
      <c r="AQ111" s="1034"/>
      <c r="AR111" s="1034"/>
      <c r="AS111" s="1034"/>
      <c r="AT111" s="1035"/>
      <c r="AU111" s="996"/>
      <c r="AV111" s="997"/>
      <c r="AW111" s="997"/>
      <c r="AX111" s="997"/>
      <c r="AY111" s="997"/>
      <c r="AZ111" s="1045" t="s">
        <v>451</v>
      </c>
      <c r="BA111" s="1046"/>
      <c r="BB111" s="1046"/>
      <c r="BC111" s="1046"/>
      <c r="BD111" s="1046"/>
      <c r="BE111" s="1046"/>
      <c r="BF111" s="1046"/>
      <c r="BG111" s="1046"/>
      <c r="BH111" s="1046"/>
      <c r="BI111" s="1046"/>
      <c r="BJ111" s="1046"/>
      <c r="BK111" s="1046"/>
      <c r="BL111" s="1046"/>
      <c r="BM111" s="1046"/>
      <c r="BN111" s="1046"/>
      <c r="BO111" s="1046"/>
      <c r="BP111" s="1047"/>
      <c r="BQ111" s="1015">
        <v>2998</v>
      </c>
      <c r="BR111" s="1016"/>
      <c r="BS111" s="1016"/>
      <c r="BT111" s="1016"/>
      <c r="BU111" s="1016"/>
      <c r="BV111" s="1016">
        <v>1436</v>
      </c>
      <c r="BW111" s="1016"/>
      <c r="BX111" s="1016"/>
      <c r="BY111" s="1016"/>
      <c r="BZ111" s="1016"/>
      <c r="CA111" s="1016">
        <v>343</v>
      </c>
      <c r="CB111" s="1016"/>
      <c r="CC111" s="1016"/>
      <c r="CD111" s="1016"/>
      <c r="CE111" s="1016"/>
      <c r="CF111" s="1010">
        <v>0</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402</v>
      </c>
      <c r="DH111" s="1016"/>
      <c r="DI111" s="1016"/>
      <c r="DJ111" s="1016"/>
      <c r="DK111" s="1016"/>
      <c r="DL111" s="1016" t="s">
        <v>242</v>
      </c>
      <c r="DM111" s="1016"/>
      <c r="DN111" s="1016"/>
      <c r="DO111" s="1016"/>
      <c r="DP111" s="1016"/>
      <c r="DQ111" s="1016" t="s">
        <v>453</v>
      </c>
      <c r="DR111" s="1016"/>
      <c r="DS111" s="1016"/>
      <c r="DT111" s="1016"/>
      <c r="DU111" s="1016"/>
      <c r="DV111" s="1017" t="s">
        <v>453</v>
      </c>
      <c r="DW111" s="1017"/>
      <c r="DX111" s="1017"/>
      <c r="DY111" s="1017"/>
      <c r="DZ111" s="1018"/>
    </row>
    <row r="112" spans="1:131" s="248" customFormat="1" ht="26.25" customHeight="1" x14ac:dyDescent="0.15">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242</v>
      </c>
      <c r="AB112" s="1055"/>
      <c r="AC112" s="1055"/>
      <c r="AD112" s="1055"/>
      <c r="AE112" s="1056"/>
      <c r="AF112" s="1057" t="s">
        <v>242</v>
      </c>
      <c r="AG112" s="1055"/>
      <c r="AH112" s="1055"/>
      <c r="AI112" s="1055"/>
      <c r="AJ112" s="1056"/>
      <c r="AK112" s="1057" t="s">
        <v>456</v>
      </c>
      <c r="AL112" s="1055"/>
      <c r="AM112" s="1055"/>
      <c r="AN112" s="1055"/>
      <c r="AO112" s="1056"/>
      <c r="AP112" s="1058" t="s">
        <v>242</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13129382</v>
      </c>
      <c r="BR112" s="1016"/>
      <c r="BS112" s="1016"/>
      <c r="BT112" s="1016"/>
      <c r="BU112" s="1016"/>
      <c r="BV112" s="1016">
        <v>12090327</v>
      </c>
      <c r="BW112" s="1016"/>
      <c r="BX112" s="1016"/>
      <c r="BY112" s="1016"/>
      <c r="BZ112" s="1016"/>
      <c r="CA112" s="1016">
        <v>10959498</v>
      </c>
      <c r="CB112" s="1016"/>
      <c r="CC112" s="1016"/>
      <c r="CD112" s="1016"/>
      <c r="CE112" s="1016"/>
      <c r="CF112" s="1010">
        <v>99.8</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402</v>
      </c>
      <c r="DH112" s="1016"/>
      <c r="DI112" s="1016"/>
      <c r="DJ112" s="1016"/>
      <c r="DK112" s="1016"/>
      <c r="DL112" s="1016" t="s">
        <v>242</v>
      </c>
      <c r="DM112" s="1016"/>
      <c r="DN112" s="1016"/>
      <c r="DO112" s="1016"/>
      <c r="DP112" s="1016"/>
      <c r="DQ112" s="1016" t="s">
        <v>242</v>
      </c>
      <c r="DR112" s="1016"/>
      <c r="DS112" s="1016"/>
      <c r="DT112" s="1016"/>
      <c r="DU112" s="1016"/>
      <c r="DV112" s="1017" t="s">
        <v>453</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1024338</v>
      </c>
      <c r="AB113" s="1030"/>
      <c r="AC113" s="1030"/>
      <c r="AD113" s="1030"/>
      <c r="AE113" s="1031"/>
      <c r="AF113" s="1032">
        <v>923367</v>
      </c>
      <c r="AG113" s="1030"/>
      <c r="AH113" s="1030"/>
      <c r="AI113" s="1030"/>
      <c r="AJ113" s="1031"/>
      <c r="AK113" s="1032">
        <v>956366</v>
      </c>
      <c r="AL113" s="1030"/>
      <c r="AM113" s="1030"/>
      <c r="AN113" s="1030"/>
      <c r="AO113" s="1031"/>
      <c r="AP113" s="1033">
        <v>8.6999999999999993</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533540</v>
      </c>
      <c r="BR113" s="1016"/>
      <c r="BS113" s="1016"/>
      <c r="BT113" s="1016"/>
      <c r="BU113" s="1016"/>
      <c r="BV113" s="1016">
        <v>467286</v>
      </c>
      <c r="BW113" s="1016"/>
      <c r="BX113" s="1016"/>
      <c r="BY113" s="1016"/>
      <c r="BZ113" s="1016"/>
      <c r="CA113" s="1016">
        <v>442050</v>
      </c>
      <c r="CB113" s="1016"/>
      <c r="CC113" s="1016"/>
      <c r="CD113" s="1016"/>
      <c r="CE113" s="1016"/>
      <c r="CF113" s="1010">
        <v>4</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402</v>
      </c>
      <c r="DH113" s="1055"/>
      <c r="DI113" s="1055"/>
      <c r="DJ113" s="1055"/>
      <c r="DK113" s="1056"/>
      <c r="DL113" s="1057" t="s">
        <v>242</v>
      </c>
      <c r="DM113" s="1055"/>
      <c r="DN113" s="1055"/>
      <c r="DO113" s="1055"/>
      <c r="DP113" s="1056"/>
      <c r="DQ113" s="1057" t="s">
        <v>242</v>
      </c>
      <c r="DR113" s="1055"/>
      <c r="DS113" s="1055"/>
      <c r="DT113" s="1055"/>
      <c r="DU113" s="1056"/>
      <c r="DV113" s="1058" t="s">
        <v>402</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116534</v>
      </c>
      <c r="AB114" s="1055"/>
      <c r="AC114" s="1055"/>
      <c r="AD114" s="1055"/>
      <c r="AE114" s="1056"/>
      <c r="AF114" s="1057">
        <v>85457</v>
      </c>
      <c r="AG114" s="1055"/>
      <c r="AH114" s="1055"/>
      <c r="AI114" s="1055"/>
      <c r="AJ114" s="1056"/>
      <c r="AK114" s="1057">
        <v>82212</v>
      </c>
      <c r="AL114" s="1055"/>
      <c r="AM114" s="1055"/>
      <c r="AN114" s="1055"/>
      <c r="AO114" s="1056"/>
      <c r="AP114" s="1058">
        <v>0.7</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3812155</v>
      </c>
      <c r="BR114" s="1016"/>
      <c r="BS114" s="1016"/>
      <c r="BT114" s="1016"/>
      <c r="BU114" s="1016"/>
      <c r="BV114" s="1016">
        <v>3798802</v>
      </c>
      <c r="BW114" s="1016"/>
      <c r="BX114" s="1016"/>
      <c r="BY114" s="1016"/>
      <c r="BZ114" s="1016"/>
      <c r="CA114" s="1016">
        <v>3737297</v>
      </c>
      <c r="CB114" s="1016"/>
      <c r="CC114" s="1016"/>
      <c r="CD114" s="1016"/>
      <c r="CE114" s="1016"/>
      <c r="CF114" s="1010">
        <v>34</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456</v>
      </c>
      <c r="DH114" s="1055"/>
      <c r="DI114" s="1055"/>
      <c r="DJ114" s="1055"/>
      <c r="DK114" s="1056"/>
      <c r="DL114" s="1057" t="s">
        <v>242</v>
      </c>
      <c r="DM114" s="1055"/>
      <c r="DN114" s="1055"/>
      <c r="DO114" s="1055"/>
      <c r="DP114" s="1056"/>
      <c r="DQ114" s="1057" t="s">
        <v>242</v>
      </c>
      <c r="DR114" s="1055"/>
      <c r="DS114" s="1055"/>
      <c r="DT114" s="1055"/>
      <c r="DU114" s="1056"/>
      <c r="DV114" s="1058" t="s">
        <v>456</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4740</v>
      </c>
      <c r="AB115" s="1030"/>
      <c r="AC115" s="1030"/>
      <c r="AD115" s="1030"/>
      <c r="AE115" s="1031"/>
      <c r="AF115" s="1032">
        <v>1617</v>
      </c>
      <c r="AG115" s="1030"/>
      <c r="AH115" s="1030"/>
      <c r="AI115" s="1030"/>
      <c r="AJ115" s="1031"/>
      <c r="AK115" s="1032">
        <v>1114</v>
      </c>
      <c r="AL115" s="1030"/>
      <c r="AM115" s="1030"/>
      <c r="AN115" s="1030"/>
      <c r="AO115" s="1031"/>
      <c r="AP115" s="1033">
        <v>0</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t="s">
        <v>453</v>
      </c>
      <c r="BR115" s="1016"/>
      <c r="BS115" s="1016"/>
      <c r="BT115" s="1016"/>
      <c r="BU115" s="1016"/>
      <c r="BV115" s="1016" t="s">
        <v>402</v>
      </c>
      <c r="BW115" s="1016"/>
      <c r="BX115" s="1016"/>
      <c r="BY115" s="1016"/>
      <c r="BZ115" s="1016"/>
      <c r="CA115" s="1016" t="s">
        <v>242</v>
      </c>
      <c r="CB115" s="1016"/>
      <c r="CC115" s="1016"/>
      <c r="CD115" s="1016"/>
      <c r="CE115" s="1016"/>
      <c r="CF115" s="1010" t="s">
        <v>242</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402</v>
      </c>
      <c r="DH115" s="1055"/>
      <c r="DI115" s="1055"/>
      <c r="DJ115" s="1055"/>
      <c r="DK115" s="1056"/>
      <c r="DL115" s="1057" t="s">
        <v>402</v>
      </c>
      <c r="DM115" s="1055"/>
      <c r="DN115" s="1055"/>
      <c r="DO115" s="1055"/>
      <c r="DP115" s="1056"/>
      <c r="DQ115" s="1057" t="s">
        <v>468</v>
      </c>
      <c r="DR115" s="1055"/>
      <c r="DS115" s="1055"/>
      <c r="DT115" s="1055"/>
      <c r="DU115" s="1056"/>
      <c r="DV115" s="1058" t="s">
        <v>453</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242</v>
      </c>
      <c r="AB116" s="1055"/>
      <c r="AC116" s="1055"/>
      <c r="AD116" s="1055"/>
      <c r="AE116" s="1056"/>
      <c r="AF116" s="1057" t="s">
        <v>242</v>
      </c>
      <c r="AG116" s="1055"/>
      <c r="AH116" s="1055"/>
      <c r="AI116" s="1055"/>
      <c r="AJ116" s="1056"/>
      <c r="AK116" s="1057" t="s">
        <v>242</v>
      </c>
      <c r="AL116" s="1055"/>
      <c r="AM116" s="1055"/>
      <c r="AN116" s="1055"/>
      <c r="AO116" s="1056"/>
      <c r="AP116" s="1058" t="s">
        <v>242</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242</v>
      </c>
      <c r="BR116" s="1016"/>
      <c r="BS116" s="1016"/>
      <c r="BT116" s="1016"/>
      <c r="BU116" s="1016"/>
      <c r="BV116" s="1016" t="s">
        <v>402</v>
      </c>
      <c r="BW116" s="1016"/>
      <c r="BX116" s="1016"/>
      <c r="BY116" s="1016"/>
      <c r="BZ116" s="1016"/>
      <c r="CA116" s="1016" t="s">
        <v>242</v>
      </c>
      <c r="CB116" s="1016"/>
      <c r="CC116" s="1016"/>
      <c r="CD116" s="1016"/>
      <c r="CE116" s="1016"/>
      <c r="CF116" s="1010" t="s">
        <v>453</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453</v>
      </c>
      <c r="DH116" s="1055"/>
      <c r="DI116" s="1055"/>
      <c r="DJ116" s="1055"/>
      <c r="DK116" s="1056"/>
      <c r="DL116" s="1057" t="s">
        <v>242</v>
      </c>
      <c r="DM116" s="1055"/>
      <c r="DN116" s="1055"/>
      <c r="DO116" s="1055"/>
      <c r="DP116" s="1056"/>
      <c r="DQ116" s="1057" t="s">
        <v>453</v>
      </c>
      <c r="DR116" s="1055"/>
      <c r="DS116" s="1055"/>
      <c r="DT116" s="1055"/>
      <c r="DU116" s="1056"/>
      <c r="DV116" s="1058" t="s">
        <v>242</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3394917</v>
      </c>
      <c r="AB117" s="1073"/>
      <c r="AC117" s="1073"/>
      <c r="AD117" s="1073"/>
      <c r="AE117" s="1074"/>
      <c r="AF117" s="1075">
        <v>3398464</v>
      </c>
      <c r="AG117" s="1073"/>
      <c r="AH117" s="1073"/>
      <c r="AI117" s="1073"/>
      <c r="AJ117" s="1074"/>
      <c r="AK117" s="1075">
        <v>3525591</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242</v>
      </c>
      <c r="BR117" s="1016"/>
      <c r="BS117" s="1016"/>
      <c r="BT117" s="1016"/>
      <c r="BU117" s="1016"/>
      <c r="BV117" s="1016" t="s">
        <v>242</v>
      </c>
      <c r="BW117" s="1016"/>
      <c r="BX117" s="1016"/>
      <c r="BY117" s="1016"/>
      <c r="BZ117" s="1016"/>
      <c r="CA117" s="1016" t="s">
        <v>242</v>
      </c>
      <c r="CB117" s="1016"/>
      <c r="CC117" s="1016"/>
      <c r="CD117" s="1016"/>
      <c r="CE117" s="1016"/>
      <c r="CF117" s="1010" t="s">
        <v>468</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242</v>
      </c>
      <c r="DH117" s="1055"/>
      <c r="DI117" s="1055"/>
      <c r="DJ117" s="1055"/>
      <c r="DK117" s="1056"/>
      <c r="DL117" s="1057" t="s">
        <v>242</v>
      </c>
      <c r="DM117" s="1055"/>
      <c r="DN117" s="1055"/>
      <c r="DO117" s="1055"/>
      <c r="DP117" s="1056"/>
      <c r="DQ117" s="1057" t="s">
        <v>242</v>
      </c>
      <c r="DR117" s="1055"/>
      <c r="DS117" s="1055"/>
      <c r="DT117" s="1055"/>
      <c r="DU117" s="1056"/>
      <c r="DV117" s="1058" t="s">
        <v>242</v>
      </c>
      <c r="DW117" s="1059"/>
      <c r="DX117" s="1059"/>
      <c r="DY117" s="1059"/>
      <c r="DZ117" s="1060"/>
    </row>
    <row r="118" spans="1:130" s="248" customFormat="1" ht="26.25" customHeight="1" x14ac:dyDescent="0.15">
      <c r="A118" s="1000" t="s">
        <v>444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441</v>
      </c>
      <c r="AB118" s="981"/>
      <c r="AC118" s="981"/>
      <c r="AD118" s="981"/>
      <c r="AE118" s="982"/>
      <c r="AF118" s="980" t="s">
        <v>442</v>
      </c>
      <c r="AG118" s="981"/>
      <c r="AH118" s="981"/>
      <c r="AI118" s="981"/>
      <c r="AJ118" s="982"/>
      <c r="AK118" s="980" t="s">
        <v>314</v>
      </c>
      <c r="AL118" s="981"/>
      <c r="AM118" s="981"/>
      <c r="AN118" s="981"/>
      <c r="AO118" s="982"/>
      <c r="AP118" s="1067" t="s">
        <v>443</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242</v>
      </c>
      <c r="BR118" s="1094"/>
      <c r="BS118" s="1094"/>
      <c r="BT118" s="1094"/>
      <c r="BU118" s="1094"/>
      <c r="BV118" s="1094" t="s">
        <v>402</v>
      </c>
      <c r="BW118" s="1094"/>
      <c r="BX118" s="1094"/>
      <c r="BY118" s="1094"/>
      <c r="BZ118" s="1094"/>
      <c r="CA118" s="1094" t="s">
        <v>242</v>
      </c>
      <c r="CB118" s="1094"/>
      <c r="CC118" s="1094"/>
      <c r="CD118" s="1094"/>
      <c r="CE118" s="1094"/>
      <c r="CF118" s="1010" t="s">
        <v>468</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242</v>
      </c>
      <c r="DH118" s="1055"/>
      <c r="DI118" s="1055"/>
      <c r="DJ118" s="1055"/>
      <c r="DK118" s="1056"/>
      <c r="DL118" s="1057" t="s">
        <v>468</v>
      </c>
      <c r="DM118" s="1055"/>
      <c r="DN118" s="1055"/>
      <c r="DO118" s="1055"/>
      <c r="DP118" s="1056"/>
      <c r="DQ118" s="1057" t="s">
        <v>468</v>
      </c>
      <c r="DR118" s="1055"/>
      <c r="DS118" s="1055"/>
      <c r="DT118" s="1055"/>
      <c r="DU118" s="1056"/>
      <c r="DV118" s="1058" t="s">
        <v>402</v>
      </c>
      <c r="DW118" s="1059"/>
      <c r="DX118" s="1059"/>
      <c r="DY118" s="1059"/>
      <c r="DZ118" s="1060"/>
    </row>
    <row r="119" spans="1:130" s="248" customFormat="1" ht="26.25" customHeight="1" x14ac:dyDescent="0.15">
      <c r="A119" s="1154" t="s">
        <v>447</v>
      </c>
      <c r="B119" s="1040"/>
      <c r="C119" s="1019" t="s">
        <v>448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453</v>
      </c>
      <c r="AB119" s="988"/>
      <c r="AC119" s="988"/>
      <c r="AD119" s="988"/>
      <c r="AE119" s="989"/>
      <c r="AF119" s="990" t="s">
        <v>402</v>
      </c>
      <c r="AG119" s="988"/>
      <c r="AH119" s="988"/>
      <c r="AI119" s="988"/>
      <c r="AJ119" s="989"/>
      <c r="AK119" s="990" t="s">
        <v>242</v>
      </c>
      <c r="AL119" s="988"/>
      <c r="AM119" s="988"/>
      <c r="AN119" s="988"/>
      <c r="AO119" s="989"/>
      <c r="AP119" s="991" t="s">
        <v>453</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477</v>
      </c>
      <c r="BP119" s="1102"/>
      <c r="BQ119" s="1093">
        <v>42809359</v>
      </c>
      <c r="BR119" s="1094"/>
      <c r="BS119" s="1094"/>
      <c r="BT119" s="1094"/>
      <c r="BU119" s="1094"/>
      <c r="BV119" s="1094">
        <v>41370712</v>
      </c>
      <c r="BW119" s="1094"/>
      <c r="BX119" s="1094"/>
      <c r="BY119" s="1094"/>
      <c r="BZ119" s="1094"/>
      <c r="CA119" s="1094">
        <v>40498212</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2998</v>
      </c>
      <c r="DH119" s="1080"/>
      <c r="DI119" s="1080"/>
      <c r="DJ119" s="1080"/>
      <c r="DK119" s="1081"/>
      <c r="DL119" s="1079">
        <v>1436</v>
      </c>
      <c r="DM119" s="1080"/>
      <c r="DN119" s="1080"/>
      <c r="DO119" s="1080"/>
      <c r="DP119" s="1081"/>
      <c r="DQ119" s="1079">
        <v>343</v>
      </c>
      <c r="DR119" s="1080"/>
      <c r="DS119" s="1080"/>
      <c r="DT119" s="1080"/>
      <c r="DU119" s="1081"/>
      <c r="DV119" s="1082">
        <v>0</v>
      </c>
      <c r="DW119" s="1083"/>
      <c r="DX119" s="1083"/>
      <c r="DY119" s="1083"/>
      <c r="DZ119" s="1084"/>
    </row>
    <row r="120" spans="1:130" s="248" customFormat="1" ht="26.25" customHeight="1" x14ac:dyDescent="0.15">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453</v>
      </c>
      <c r="AB120" s="1055"/>
      <c r="AC120" s="1055"/>
      <c r="AD120" s="1055"/>
      <c r="AE120" s="1056"/>
      <c r="AF120" s="1057" t="s">
        <v>468</v>
      </c>
      <c r="AG120" s="1055"/>
      <c r="AH120" s="1055"/>
      <c r="AI120" s="1055"/>
      <c r="AJ120" s="1056"/>
      <c r="AK120" s="1057" t="s">
        <v>453</v>
      </c>
      <c r="AL120" s="1055"/>
      <c r="AM120" s="1055"/>
      <c r="AN120" s="1055"/>
      <c r="AO120" s="1056"/>
      <c r="AP120" s="1058" t="s">
        <v>242</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14702612</v>
      </c>
      <c r="BR120" s="1023"/>
      <c r="BS120" s="1023"/>
      <c r="BT120" s="1023"/>
      <c r="BU120" s="1023"/>
      <c r="BV120" s="1023">
        <v>13763298</v>
      </c>
      <c r="BW120" s="1023"/>
      <c r="BX120" s="1023"/>
      <c r="BY120" s="1023"/>
      <c r="BZ120" s="1023"/>
      <c r="CA120" s="1023">
        <v>12736243</v>
      </c>
      <c r="CB120" s="1023"/>
      <c r="CC120" s="1023"/>
      <c r="CD120" s="1023"/>
      <c r="CE120" s="1023"/>
      <c r="CF120" s="1037">
        <v>116</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t="s">
        <v>242</v>
      </c>
      <c r="DH120" s="1023"/>
      <c r="DI120" s="1023"/>
      <c r="DJ120" s="1023"/>
      <c r="DK120" s="1023"/>
      <c r="DL120" s="1023">
        <v>12035108</v>
      </c>
      <c r="DM120" s="1023"/>
      <c r="DN120" s="1023"/>
      <c r="DO120" s="1023"/>
      <c r="DP120" s="1023"/>
      <c r="DQ120" s="1023">
        <v>10918369</v>
      </c>
      <c r="DR120" s="1023"/>
      <c r="DS120" s="1023"/>
      <c r="DT120" s="1023"/>
      <c r="DU120" s="1023"/>
      <c r="DV120" s="1024">
        <v>99.4</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402</v>
      </c>
      <c r="AB121" s="1055"/>
      <c r="AC121" s="1055"/>
      <c r="AD121" s="1055"/>
      <c r="AE121" s="1056"/>
      <c r="AF121" s="1057" t="s">
        <v>242</v>
      </c>
      <c r="AG121" s="1055"/>
      <c r="AH121" s="1055"/>
      <c r="AI121" s="1055"/>
      <c r="AJ121" s="1056"/>
      <c r="AK121" s="1057" t="s">
        <v>453</v>
      </c>
      <c r="AL121" s="1055"/>
      <c r="AM121" s="1055"/>
      <c r="AN121" s="1055"/>
      <c r="AO121" s="1056"/>
      <c r="AP121" s="1058" t="s">
        <v>453</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261285</v>
      </c>
      <c r="BR121" s="1016"/>
      <c r="BS121" s="1016"/>
      <c r="BT121" s="1016"/>
      <c r="BU121" s="1016"/>
      <c r="BV121" s="1016">
        <v>243233</v>
      </c>
      <c r="BW121" s="1016"/>
      <c r="BX121" s="1016"/>
      <c r="BY121" s="1016"/>
      <c r="BZ121" s="1016"/>
      <c r="CA121" s="1016">
        <v>220342</v>
      </c>
      <c r="CB121" s="1016"/>
      <c r="CC121" s="1016"/>
      <c r="CD121" s="1016"/>
      <c r="CE121" s="1016"/>
      <c r="CF121" s="1010">
        <v>2</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78466</v>
      </c>
      <c r="DH121" s="1016"/>
      <c r="DI121" s="1016"/>
      <c r="DJ121" s="1016"/>
      <c r="DK121" s="1016"/>
      <c r="DL121" s="1016">
        <v>55219</v>
      </c>
      <c r="DM121" s="1016"/>
      <c r="DN121" s="1016"/>
      <c r="DO121" s="1016"/>
      <c r="DP121" s="1016"/>
      <c r="DQ121" s="1016">
        <v>41129</v>
      </c>
      <c r="DR121" s="1016"/>
      <c r="DS121" s="1016"/>
      <c r="DT121" s="1016"/>
      <c r="DU121" s="1016"/>
      <c r="DV121" s="1017">
        <v>0.4</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242</v>
      </c>
      <c r="AB122" s="1055"/>
      <c r="AC122" s="1055"/>
      <c r="AD122" s="1055"/>
      <c r="AE122" s="1056"/>
      <c r="AF122" s="1057" t="s">
        <v>242</v>
      </c>
      <c r="AG122" s="1055"/>
      <c r="AH122" s="1055"/>
      <c r="AI122" s="1055"/>
      <c r="AJ122" s="1056"/>
      <c r="AK122" s="1057" t="s">
        <v>468</v>
      </c>
      <c r="AL122" s="1055"/>
      <c r="AM122" s="1055"/>
      <c r="AN122" s="1055"/>
      <c r="AO122" s="1056"/>
      <c r="AP122" s="1058" t="s">
        <v>242</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26505573</v>
      </c>
      <c r="BR122" s="1094"/>
      <c r="BS122" s="1094"/>
      <c r="BT122" s="1094"/>
      <c r="BU122" s="1094"/>
      <c r="BV122" s="1094">
        <v>25955630</v>
      </c>
      <c r="BW122" s="1094"/>
      <c r="BX122" s="1094"/>
      <c r="BY122" s="1094"/>
      <c r="BZ122" s="1094"/>
      <c r="CA122" s="1094">
        <v>25792788</v>
      </c>
      <c r="CB122" s="1094"/>
      <c r="CC122" s="1094"/>
      <c r="CD122" s="1094"/>
      <c r="CE122" s="1094"/>
      <c r="CF122" s="1114">
        <v>234.9</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t="s">
        <v>242</v>
      </c>
      <c r="DH122" s="1016"/>
      <c r="DI122" s="1016"/>
      <c r="DJ122" s="1016"/>
      <c r="DK122" s="1016"/>
      <c r="DL122" s="1016" t="s">
        <v>453</v>
      </c>
      <c r="DM122" s="1016"/>
      <c r="DN122" s="1016"/>
      <c r="DO122" s="1016"/>
      <c r="DP122" s="1016"/>
      <c r="DQ122" s="1016" t="s">
        <v>242</v>
      </c>
      <c r="DR122" s="1016"/>
      <c r="DS122" s="1016"/>
      <c r="DT122" s="1016"/>
      <c r="DU122" s="1016"/>
      <c r="DV122" s="1017" t="s">
        <v>242</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242</v>
      </c>
      <c r="AB123" s="1055"/>
      <c r="AC123" s="1055"/>
      <c r="AD123" s="1055"/>
      <c r="AE123" s="1056"/>
      <c r="AF123" s="1057" t="s">
        <v>242</v>
      </c>
      <c r="AG123" s="1055"/>
      <c r="AH123" s="1055"/>
      <c r="AI123" s="1055"/>
      <c r="AJ123" s="1056"/>
      <c r="AK123" s="1057" t="s">
        <v>456</v>
      </c>
      <c r="AL123" s="1055"/>
      <c r="AM123" s="1055"/>
      <c r="AN123" s="1055"/>
      <c r="AO123" s="1056"/>
      <c r="AP123" s="1058" t="s">
        <v>242</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488</v>
      </c>
      <c r="BP123" s="1102"/>
      <c r="BQ123" s="1161">
        <v>41469470</v>
      </c>
      <c r="BR123" s="1162"/>
      <c r="BS123" s="1162"/>
      <c r="BT123" s="1162"/>
      <c r="BU123" s="1162"/>
      <c r="BV123" s="1162">
        <v>39962161</v>
      </c>
      <c r="BW123" s="1162"/>
      <c r="BX123" s="1162"/>
      <c r="BY123" s="1162"/>
      <c r="BZ123" s="1162"/>
      <c r="CA123" s="1162">
        <v>38749373</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242</v>
      </c>
      <c r="DH123" s="1055"/>
      <c r="DI123" s="1055"/>
      <c r="DJ123" s="1055"/>
      <c r="DK123" s="1056"/>
      <c r="DL123" s="1057" t="s">
        <v>242</v>
      </c>
      <c r="DM123" s="1055"/>
      <c r="DN123" s="1055"/>
      <c r="DO123" s="1055"/>
      <c r="DP123" s="1056"/>
      <c r="DQ123" s="1057" t="s">
        <v>242</v>
      </c>
      <c r="DR123" s="1055"/>
      <c r="DS123" s="1055"/>
      <c r="DT123" s="1055"/>
      <c r="DU123" s="1056"/>
      <c r="DV123" s="1058" t="s">
        <v>402</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242</v>
      </c>
      <c r="AB124" s="1055"/>
      <c r="AC124" s="1055"/>
      <c r="AD124" s="1055"/>
      <c r="AE124" s="1056"/>
      <c r="AF124" s="1057" t="s">
        <v>456</v>
      </c>
      <c r="AG124" s="1055"/>
      <c r="AH124" s="1055"/>
      <c r="AI124" s="1055"/>
      <c r="AJ124" s="1056"/>
      <c r="AK124" s="1057" t="s">
        <v>242</v>
      </c>
      <c r="AL124" s="1055"/>
      <c r="AM124" s="1055"/>
      <c r="AN124" s="1055"/>
      <c r="AO124" s="1056"/>
      <c r="AP124" s="1058" t="s">
        <v>402</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12.4</v>
      </c>
      <c r="BR124" s="1124"/>
      <c r="BS124" s="1124"/>
      <c r="BT124" s="1124"/>
      <c r="BU124" s="1124"/>
      <c r="BV124" s="1124">
        <v>13.3</v>
      </c>
      <c r="BW124" s="1124"/>
      <c r="BX124" s="1124"/>
      <c r="BY124" s="1124"/>
      <c r="BZ124" s="1124"/>
      <c r="CA124" s="1124">
        <v>15.9</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13050916</v>
      </c>
      <c r="DH124" s="1080"/>
      <c r="DI124" s="1080"/>
      <c r="DJ124" s="1080"/>
      <c r="DK124" s="1081"/>
      <c r="DL124" s="1079" t="s">
        <v>456</v>
      </c>
      <c r="DM124" s="1080"/>
      <c r="DN124" s="1080"/>
      <c r="DO124" s="1080"/>
      <c r="DP124" s="1081"/>
      <c r="DQ124" s="1079" t="s">
        <v>402</v>
      </c>
      <c r="DR124" s="1080"/>
      <c r="DS124" s="1080"/>
      <c r="DT124" s="1080"/>
      <c r="DU124" s="1081"/>
      <c r="DV124" s="1082" t="s">
        <v>402</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456</v>
      </c>
      <c r="AB125" s="1055"/>
      <c r="AC125" s="1055"/>
      <c r="AD125" s="1055"/>
      <c r="AE125" s="1056"/>
      <c r="AF125" s="1057" t="s">
        <v>456</v>
      </c>
      <c r="AG125" s="1055"/>
      <c r="AH125" s="1055"/>
      <c r="AI125" s="1055"/>
      <c r="AJ125" s="1056"/>
      <c r="AK125" s="1057" t="s">
        <v>468</v>
      </c>
      <c r="AL125" s="1055"/>
      <c r="AM125" s="1055"/>
      <c r="AN125" s="1055"/>
      <c r="AO125" s="1056"/>
      <c r="AP125" s="1058" t="s">
        <v>456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453</v>
      </c>
      <c r="DH125" s="1023"/>
      <c r="DI125" s="1023"/>
      <c r="DJ125" s="1023"/>
      <c r="DK125" s="1023"/>
      <c r="DL125" s="1023" t="s">
        <v>453</v>
      </c>
      <c r="DM125" s="1023"/>
      <c r="DN125" s="1023"/>
      <c r="DO125" s="1023"/>
      <c r="DP125" s="1023"/>
      <c r="DQ125" s="1023" t="s">
        <v>242</v>
      </c>
      <c r="DR125" s="1023"/>
      <c r="DS125" s="1023"/>
      <c r="DT125" s="1023"/>
      <c r="DU125" s="1023"/>
      <c r="DV125" s="1024" t="s">
        <v>453</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4740</v>
      </c>
      <c r="AB126" s="1055"/>
      <c r="AC126" s="1055"/>
      <c r="AD126" s="1055"/>
      <c r="AE126" s="1056"/>
      <c r="AF126" s="1057">
        <v>1617</v>
      </c>
      <c r="AG126" s="1055"/>
      <c r="AH126" s="1055"/>
      <c r="AI126" s="1055"/>
      <c r="AJ126" s="1056"/>
      <c r="AK126" s="1057">
        <v>1114</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402</v>
      </c>
      <c r="DH126" s="1016"/>
      <c r="DI126" s="1016"/>
      <c r="DJ126" s="1016"/>
      <c r="DK126" s="1016"/>
      <c r="DL126" s="1016" t="s">
        <v>242</v>
      </c>
      <c r="DM126" s="1016"/>
      <c r="DN126" s="1016"/>
      <c r="DO126" s="1016"/>
      <c r="DP126" s="1016"/>
      <c r="DQ126" s="1016" t="s">
        <v>402</v>
      </c>
      <c r="DR126" s="1016"/>
      <c r="DS126" s="1016"/>
      <c r="DT126" s="1016"/>
      <c r="DU126" s="1016"/>
      <c r="DV126" s="1017" t="s">
        <v>242</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453</v>
      </c>
      <c r="AB127" s="1055"/>
      <c r="AC127" s="1055"/>
      <c r="AD127" s="1055"/>
      <c r="AE127" s="1056"/>
      <c r="AF127" s="1057" t="s">
        <v>468</v>
      </c>
      <c r="AG127" s="1055"/>
      <c r="AH127" s="1055"/>
      <c r="AI127" s="1055"/>
      <c r="AJ127" s="1056"/>
      <c r="AK127" s="1057" t="s">
        <v>402</v>
      </c>
      <c r="AL127" s="1055"/>
      <c r="AM127" s="1055"/>
      <c r="AN127" s="1055"/>
      <c r="AO127" s="1056"/>
      <c r="AP127" s="1058" t="s">
        <v>242</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456</v>
      </c>
      <c r="DH127" s="1016"/>
      <c r="DI127" s="1016"/>
      <c r="DJ127" s="1016"/>
      <c r="DK127" s="1016"/>
      <c r="DL127" s="1016" t="s">
        <v>456</v>
      </c>
      <c r="DM127" s="1016"/>
      <c r="DN127" s="1016"/>
      <c r="DO127" s="1016"/>
      <c r="DP127" s="1016"/>
      <c r="DQ127" s="1016" t="s">
        <v>468</v>
      </c>
      <c r="DR127" s="1016"/>
      <c r="DS127" s="1016"/>
      <c r="DT127" s="1016"/>
      <c r="DU127" s="1016"/>
      <c r="DV127" s="1017" t="s">
        <v>453</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56158</v>
      </c>
      <c r="AB128" s="1144"/>
      <c r="AC128" s="1144"/>
      <c r="AD128" s="1144"/>
      <c r="AE128" s="1145"/>
      <c r="AF128" s="1146">
        <v>68062</v>
      </c>
      <c r="AG128" s="1144"/>
      <c r="AH128" s="1144"/>
      <c r="AI128" s="1144"/>
      <c r="AJ128" s="1145"/>
      <c r="AK128" s="1146">
        <v>74730</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242</v>
      </c>
      <c r="BG128" s="1151"/>
      <c r="BH128" s="1151"/>
      <c r="BI128" s="1151"/>
      <c r="BJ128" s="1151"/>
      <c r="BK128" s="1151"/>
      <c r="BL128" s="1152"/>
      <c r="BM128" s="1150">
        <v>12.91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242</v>
      </c>
      <c r="DH128" s="1136"/>
      <c r="DI128" s="1136"/>
      <c r="DJ128" s="1136"/>
      <c r="DK128" s="1136"/>
      <c r="DL128" s="1136" t="s">
        <v>453</v>
      </c>
      <c r="DM128" s="1136"/>
      <c r="DN128" s="1136"/>
      <c r="DO128" s="1136"/>
      <c r="DP128" s="1136"/>
      <c r="DQ128" s="1136" t="s">
        <v>242</v>
      </c>
      <c r="DR128" s="1136"/>
      <c r="DS128" s="1136"/>
      <c r="DT128" s="1136"/>
      <c r="DU128" s="1136"/>
      <c r="DV128" s="1137" t="s">
        <v>242</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13052431</v>
      </c>
      <c r="AB129" s="1055"/>
      <c r="AC129" s="1055"/>
      <c r="AD129" s="1055"/>
      <c r="AE129" s="1056"/>
      <c r="AF129" s="1057">
        <v>13012191</v>
      </c>
      <c r="AG129" s="1055"/>
      <c r="AH129" s="1055"/>
      <c r="AI129" s="1055"/>
      <c r="AJ129" s="1056"/>
      <c r="AK129" s="1057">
        <v>13445236</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453</v>
      </c>
      <c r="BG129" s="1165"/>
      <c r="BH129" s="1165"/>
      <c r="BI129" s="1165"/>
      <c r="BJ129" s="1165"/>
      <c r="BK129" s="1165"/>
      <c r="BL129" s="1166"/>
      <c r="BM129" s="1164">
        <v>17.91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2325484</v>
      </c>
      <c r="AB130" s="1055"/>
      <c r="AC130" s="1055"/>
      <c r="AD130" s="1055"/>
      <c r="AE130" s="1056"/>
      <c r="AF130" s="1057">
        <v>2429714</v>
      </c>
      <c r="AG130" s="1055"/>
      <c r="AH130" s="1055"/>
      <c r="AI130" s="1055"/>
      <c r="AJ130" s="1056"/>
      <c r="AK130" s="1057">
        <v>2465432</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8.9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10726947</v>
      </c>
      <c r="AB131" s="1080"/>
      <c r="AC131" s="1080"/>
      <c r="AD131" s="1080"/>
      <c r="AE131" s="1081"/>
      <c r="AF131" s="1079">
        <v>10582477</v>
      </c>
      <c r="AG131" s="1080"/>
      <c r="AH131" s="1080"/>
      <c r="AI131" s="1080"/>
      <c r="AJ131" s="1081"/>
      <c r="AK131" s="1079">
        <v>10979804</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15.9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9.4460707230000001</v>
      </c>
      <c r="AB132" s="1196"/>
      <c r="AC132" s="1196"/>
      <c r="AD132" s="1196"/>
      <c r="AE132" s="1197"/>
      <c r="AF132" s="1198">
        <v>8.5111264589999998</v>
      </c>
      <c r="AG132" s="1196"/>
      <c r="AH132" s="1196"/>
      <c r="AI132" s="1196"/>
      <c r="AJ132" s="1197"/>
      <c r="AK132" s="1198">
        <v>8.9749234139999992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8.3000000000000007</v>
      </c>
      <c r="AB133" s="1179"/>
      <c r="AC133" s="1179"/>
      <c r="AD133" s="1179"/>
      <c r="AE133" s="1180"/>
      <c r="AF133" s="1178">
        <v>8.6999999999999993</v>
      </c>
      <c r="AG133" s="1179"/>
      <c r="AH133" s="1179"/>
      <c r="AI133" s="1179"/>
      <c r="AJ133" s="1180"/>
      <c r="AK133" s="1178">
        <v>8.9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4wiyLcP3rX1idjpk0hyFMot28dswAecUZVSgKjzK9aXHkROpWhkYCLoUqlwc46V6uEE/jmRyEO838CWvMp28w==" saltValue="f+N7rpMo+Uw+K6y8fkm7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TDfziSUHfAvZk7fdq8qrs6zt0fbC0eRi2FRbhl5pBtxYYdW8cl7zj93wAHYDULp/BItyQPq6hHKzzpagYQVBA==" saltValue="G/kPQAiB08rz39bFWIE8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Ykqr/PBcRiCnGqH7+5QRriq+laW0R7iESgQ2vP5uf1u4YzcjPHgxBx5oRaVw9R/EPI0LHczqg3+F06YR/bcVw==" saltValue="ihA+JqmJ2NamiYFbpwkO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3240032</v>
      </c>
      <c r="AP9" s="314">
        <v>81396</v>
      </c>
      <c r="AQ9" s="315">
        <v>94370</v>
      </c>
      <c r="AR9" s="316">
        <v>-13.7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802073</v>
      </c>
      <c r="AP10" s="317">
        <v>20150</v>
      </c>
      <c r="AQ10" s="318">
        <v>9302</v>
      </c>
      <c r="AR10" s="319">
        <v>116.6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91915</v>
      </c>
      <c r="AP11" s="317">
        <v>2309</v>
      </c>
      <c r="AQ11" s="318">
        <v>1639</v>
      </c>
      <c r="AR11" s="319">
        <v>40.9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v>4</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181728</v>
      </c>
      <c r="AP13" s="317">
        <v>4565</v>
      </c>
      <c r="AQ13" s="318">
        <v>3374</v>
      </c>
      <c r="AR13" s="319">
        <v>35.299999999999997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64032</v>
      </c>
      <c r="AP14" s="317">
        <v>1609</v>
      </c>
      <c r="AQ14" s="318">
        <v>2035</v>
      </c>
      <c r="AR14" s="319">
        <v>-20.9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-258035</v>
      </c>
      <c r="AP15" s="317">
        <v>-6482</v>
      </c>
      <c r="AQ15" s="318">
        <v>-7711</v>
      </c>
      <c r="AR15" s="319">
        <v>-15.9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4121745</v>
      </c>
      <c r="AP16" s="317">
        <v>103546</v>
      </c>
      <c r="AQ16" s="318">
        <v>103011</v>
      </c>
      <c r="AR16" s="319">
        <v>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8.59</v>
      </c>
      <c r="AP21" s="331">
        <v>9.8800000000000008</v>
      </c>
      <c r="AQ21" s="332">
        <v>-1.29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96.8</v>
      </c>
      <c r="AP22" s="336">
        <v>97.4</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2485899</v>
      </c>
      <c r="AP32" s="345">
        <v>62450</v>
      </c>
      <c r="AQ32" s="346">
        <v>65683</v>
      </c>
      <c r="AR32" s="347">
        <v>-4.9000000000000004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9</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956366</v>
      </c>
      <c r="AP35" s="345">
        <v>24026</v>
      </c>
      <c r="AQ35" s="346">
        <v>17466</v>
      </c>
      <c r="AR35" s="347">
        <v>37.6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82212</v>
      </c>
      <c r="AP36" s="345">
        <v>2065</v>
      </c>
      <c r="AQ36" s="346">
        <v>3476</v>
      </c>
      <c r="AR36" s="347">
        <v>-40.6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1114</v>
      </c>
      <c r="AP37" s="345">
        <v>28</v>
      </c>
      <c r="AQ37" s="346">
        <v>810</v>
      </c>
      <c r="AR37" s="347">
        <v>-96.5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2</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-74730</v>
      </c>
      <c r="AP39" s="345">
        <v>-1877</v>
      </c>
      <c r="AQ39" s="346">
        <v>-2801</v>
      </c>
      <c r="AR39" s="347">
        <v>-33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-2465432</v>
      </c>
      <c r="AP40" s="345">
        <v>-61936</v>
      </c>
      <c r="AQ40" s="346">
        <v>-61607</v>
      </c>
      <c r="AR40" s="347">
        <v>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306</v>
      </c>
      <c r="AL41" s="1231"/>
      <c r="AM41" s="1231"/>
      <c r="AN41" s="1232"/>
      <c r="AO41" s="345">
        <v>985429</v>
      </c>
      <c r="AP41" s="345">
        <v>24756</v>
      </c>
      <c r="AQ41" s="346">
        <v>23038</v>
      </c>
      <c r="AR41" s="347">
        <v>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2925000</v>
      </c>
      <c r="AN51" s="367">
        <v>68155</v>
      </c>
      <c r="AO51" s="368">
        <v>-50.2</v>
      </c>
      <c r="AP51" s="369">
        <v>78864</v>
      </c>
      <c r="AQ51" s="370">
        <v>-10.4</v>
      </c>
      <c r="AR51" s="371">
        <v>-39.799999999999997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2396126</v>
      </c>
      <c r="AN52" s="375">
        <v>55832</v>
      </c>
      <c r="AO52" s="376">
        <v>-55.1</v>
      </c>
      <c r="AP52" s="377">
        <v>46136</v>
      </c>
      <c r="AQ52" s="378">
        <v>-4.2</v>
      </c>
      <c r="AR52" s="379">
        <v>-50.9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2552761</v>
      </c>
      <c r="AN53" s="367">
        <v>60603</v>
      </c>
      <c r="AO53" s="368">
        <v>-11.1</v>
      </c>
      <c r="AP53" s="369">
        <v>85042</v>
      </c>
      <c r="AQ53" s="370">
        <v>7.8</v>
      </c>
      <c r="AR53" s="371">
        <v>-18.899999999999999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2136210</v>
      </c>
      <c r="AN54" s="375">
        <v>50714</v>
      </c>
      <c r="AO54" s="376">
        <v>-9.1999999999999993</v>
      </c>
      <c r="AP54" s="377">
        <v>50806</v>
      </c>
      <c r="AQ54" s="378">
        <v>10.1</v>
      </c>
      <c r="AR54" s="379">
        <v>-19.3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2784411</v>
      </c>
      <c r="AN55" s="367">
        <v>67326</v>
      </c>
      <c r="AO55" s="368">
        <v>11.1</v>
      </c>
      <c r="AP55" s="369">
        <v>83774</v>
      </c>
      <c r="AQ55" s="370">
        <v>-1.5</v>
      </c>
      <c r="AR55" s="371">
        <v>12.6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2425193</v>
      </c>
      <c r="AN56" s="375">
        <v>58640</v>
      </c>
      <c r="AO56" s="376">
        <v>15.6</v>
      </c>
      <c r="AP56" s="377">
        <v>52179</v>
      </c>
      <c r="AQ56" s="378">
        <v>2.7</v>
      </c>
      <c r="AR56" s="379">
        <v>12.9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2260215</v>
      </c>
      <c r="AN57" s="367">
        <v>55755</v>
      </c>
      <c r="AO57" s="368">
        <v>-17.2</v>
      </c>
      <c r="AP57" s="369">
        <v>132981</v>
      </c>
      <c r="AQ57" s="370">
        <v>58.7</v>
      </c>
      <c r="AR57" s="371">
        <v>-75.900000000000006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1597136</v>
      </c>
      <c r="AN58" s="375">
        <v>39398</v>
      </c>
      <c r="AO58" s="376">
        <v>-32.799999999999997</v>
      </c>
      <c r="AP58" s="377">
        <v>56973</v>
      </c>
      <c r="AQ58" s="378">
        <v>9.1999999999999993</v>
      </c>
      <c r="AR58" s="379">
        <v>-42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2976695</v>
      </c>
      <c r="AN59" s="367">
        <v>74780</v>
      </c>
      <c r="AO59" s="368">
        <v>34.1</v>
      </c>
      <c r="AP59" s="369">
        <v>128523</v>
      </c>
      <c r="AQ59" s="370">
        <v>-3.4</v>
      </c>
      <c r="AR59" s="371">
        <v>37.5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1516586</v>
      </c>
      <c r="AN60" s="375">
        <v>38099</v>
      </c>
      <c r="AO60" s="376">
        <v>-3.3</v>
      </c>
      <c r="AP60" s="377">
        <v>56792</v>
      </c>
      <c r="AQ60" s="378">
        <v>-0.3</v>
      </c>
      <c r="AR60" s="379">
        <v>-3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2699816</v>
      </c>
      <c r="AN61" s="382">
        <v>65324</v>
      </c>
      <c r="AO61" s="383">
        <v>-6.7</v>
      </c>
      <c r="AP61" s="384">
        <v>101837</v>
      </c>
      <c r="AQ61" s="385">
        <v>10.199999999999999</v>
      </c>
      <c r="AR61" s="371">
        <v>-16.899999999999999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2014250</v>
      </c>
      <c r="AN62" s="375">
        <v>48537</v>
      </c>
      <c r="AO62" s="376">
        <v>-17</v>
      </c>
      <c r="AP62" s="377">
        <v>52577</v>
      </c>
      <c r="AQ62" s="378">
        <v>3.5</v>
      </c>
      <c r="AR62" s="379">
        <v>-20.5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k/9qyXBXwc5pGtMLAluHSd5KNHLpPQ2urIr4ca7F5ZudmrxZH6Vgz534W1hNVnxreoYVjCvGBv2ysJWow+mAw==" saltValue="5+2yBWwZqE0VBDM2qBOU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vn4GimV1UZCfs1N0L3LPkngSqV7aYWrs17vidcah3Yuq6nYtCFXa3ZHV9SA5mnM5OTguSnONf2mZrGGhuzqACw==" saltValue="haZhTj/F5KHtxbhKqysD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G8WK8mZyN/UQDiSzv93EyK8w86aB8vJkK0PSrDhwTmorqLhWMvXGwx4Ufe1HNyWYWQIJ2jZdR7y5JAh8Iypndw==" saltValue="jY502V9UErIJN3PjRo47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29.29</v>
      </c>
      <c r="G47" s="12">
        <v>28.81</v>
      </c>
      <c r="H47" s="12">
        <v>26.93</v>
      </c>
      <c r="I47" s="12">
        <v>23.53</v>
      </c>
      <c r="J47" s="13">
        <v>22.82</v>
      </c>
    </row>
    <row r="48" spans="2:10" ht="57.75" customHeight="1" x14ac:dyDescent="0.15">
      <c r="B48" s="14"/>
      <c r="C48" s="1240" t="s">
        <v>4</v>
      </c>
      <c r="D48" s="1240"/>
      <c r="E48" s="1241"/>
      <c r="F48" s="15">
        <v>4.75</v>
      </c>
      <c r="G48" s="16">
        <v>5.34</v>
      </c>
      <c r="H48" s="16">
        <v>4.7300000000000004</v>
      </c>
      <c r="I48" s="16">
        <v>4.6900000000000004</v>
      </c>
      <c r="J48" s="17">
        <v>6.73</v>
      </c>
    </row>
    <row r="49" spans="2:10" ht="57.75" customHeight="1" thickBot="1" x14ac:dyDescent="0.2">
      <c r="B49" s="18"/>
      <c r="C49" s="1242" t="s">
        <v>5</v>
      </c>
      <c r="D49" s="1242"/>
      <c r="E49" s="1243"/>
      <c r="F49" s="19" t="s">
        <v>573</v>
      </c>
      <c r="G49" s="20" t="s">
        <v>574</v>
      </c>
      <c r="H49" s="20" t="s">
        <v>575</v>
      </c>
      <c r="I49" s="20" t="s">
        <v>576</v>
      </c>
      <c r="J49" s="21">
        <v>2.25</v>
      </c>
    </row>
    <row r="50" spans="2:10" ht="13.5" customHeight="1" x14ac:dyDescent="0.15"/>
  </sheetData>
  <sheetProtection algorithmName="SHA-512" hashValue="qXAfv3RmbEZQNDOV/bInf2xDS9EKfrU0jOeqLCode3uY4sgJAj3Uy4Ylja6buWyrixIQKF2H6cBji1QxLR25kQ==" saltValue="bnPNzoKe1CQ9SMt3XPH4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2022-09-12T23:48:44Z</cp:lastPrinted>
  <dcterms:created xsi:type="dcterms:W3CDTF">2022-02-02T03:59:15Z</dcterms:created>
  <dcterms:modified xsi:type="dcterms:W3CDTF">2022-09-27T05:23:27Z</dcterms:modified>
  <cp:category/>
</cp:coreProperties>
</file>