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<sst xmlns="http://schemas.openxmlformats.org/spreadsheetml/2006/main" count="1158" uniqueCount="611">
  <si>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</si>
  <si>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</si>
  <si>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</si>
  <si>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</si>
  <si>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</si>
  <si>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</si>
  <si>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</si>
  <si>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</si>
  <si>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</si>
  <si>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</si>
  <si>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</si>
  <si>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</si>
  <si>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</si>
  <si>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</si>
  <si>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</si>
  <si>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</si>
  <si>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</si>
  <si>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</si>
  <si>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</si>
  <si>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</si>
  <si>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</si>
  <si>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</si>
  <si>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</si>
  <si>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</si>
  <si>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</si>
  <si>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</si>
  <si>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</si>
  <si>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</si>
  <si>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</si>
  <si>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</si>
  <si>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</si>
  <si>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</si>
  <si>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</si>
  <si>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</si>
  <si>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</si>
  <si>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</si>
  <si>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</si>
  <si>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</si>
  <si>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</si>
  <si>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</si>
  <si>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</si>
  <si>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</si>
  <si>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</si>
  <si>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</si>
  <si>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</si>
  <si>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</si>
  <si>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</si>
  <si>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</si>
  <si>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</si>
  <si>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</si>
  <si>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</si>
  <si>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</si>
  <si>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</si>
  <si>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</si>
  <si>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</si>
  <si>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</si>
  <si>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</si>
  <si>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</si>
  <si>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</si>
  <si>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</si>
  <si>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</si>
  <si>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</si>
  <si>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</si>
  <si>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</si>
  <si>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</si>
  <si>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</si>
  <si>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</si>
  <si>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</si>
  <si>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</si>
  <si>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</si>
  <si>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</si>
  <si>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</si>
  <si>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</si>
  <si>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</si>
  <si>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</si>
  <si>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</si>
  <si>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</si>
  <si>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</si>
  <si>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</si>
  <si>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</si>
  <si>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</si>
  <si>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</si>
  <si>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</si>
  <si>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</si>
  <si>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</si>
  <si>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</si>
  <si>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</si>
  <si>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</si>
  <si>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</si>
  <si>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</si>
  <si>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</si>
  <si>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</si>
  <si>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</si>
  <si>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</si>
  <si>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</si>
  <si>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</si>
  <si>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</si>
  <si>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</si>
  <si>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</si>
  <si>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</si>
  <si>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</si>
  <si>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</si>
  <si>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</si>
  <si>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</si>
  <si>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</si>
  <si>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</si>
  <si>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</si>
  <si>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</si>
  <si>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</si>
  <si>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</si>
  <si>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</si>
  <si>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</si>
  <si>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</si>
  <si>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</si>
  <si>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</si>
  <si>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</si>
  <si>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</si>
  <si>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</si>
  <si>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</si>
  <si>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</si>
  <si>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</si>
  <si>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</si>
  <si>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</si>
  <si>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</si>
  <si>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</si>
  <si>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</si>
  <si>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</si>
  <si>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</si>
  <si>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</si>
  <si>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</si>
  <si>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</si>
  <si>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</si>
  <si>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</si>
  <si>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</si>
  <si>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</si>
  <si>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</si>
  <si>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</si>
  <si>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</si>
  <si>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</si>
  <si>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</si>
  <si>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</si>
  <si>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</si>
  <si>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</si>
  <si>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</si>
  <si>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</si>
  <si>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</si>
  <si>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</si>
  <si>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</si>
  <si>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</si>
  <si>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</si>
  <si>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</si>
  <si>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</si>
  <si>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</si>
  <si>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</si>
  <si>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</si>
  <si>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</si>
  <si>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</si>
  <si>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</si>
  <si>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</si>
  <si>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</si>
  <si>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</si>
  <si>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</si>
  <si>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</si>
  <si>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</si>
  <si>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</si>
  <si>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</si>
  <si>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</si>
  <si>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</si>
  <si>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</si>
  <si>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</si>
  <si>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</si>
  <si>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</si>
  <si>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</si>
  <si>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</si>
  <si>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</si>
  <si>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</si>
  <si>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</si>
  <si>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</si>
  <si>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</si>
  <si>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</si>
  <si>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</si>
  <si>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</si>
  <si>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</si>
  <si>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</si>
  <si>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</si>
  <si>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</si>
  <si>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</si>
  <si>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</si>
  <si>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</si>
  <si>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</si>
  <si>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</si>
  <si>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</si>
  <si>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</si>
  <si>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</si>
  <si>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</si>
  <si>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</si>
  <si>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</si>
  <si>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</si>
  <si>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</si>
  <si>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</si>
  <si>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</si>
  <si>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</si>
  <si>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</si>
  <si>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</si>
  <si>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</si>
  <si>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</si>
  <si>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</si>
  <si>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</si>
  <si>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</si>
  <si>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</si>
  <si>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</si>
  <si>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</si>
  <si>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</si>
  <si>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茨城県かすみがうら市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</si>
  <si>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</si>
  <si>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</si>
  <si>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</si>
  <si>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</si>
  <si>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</si>
  <si>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</si>
  <si>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</si>
  <si>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</si>
  <si>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</si>
  <si>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</si>
  <si>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</si>
  <si>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</si>
  <si>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</si>
  <si>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</si>
  <si>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</si>
  <si>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</si>
  <si>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</si>
  <si>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</si>
  <si>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</si>
  <si>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</si>
  <si>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</si>
  <si>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</si>
  <si>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</si>
  <si>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</si>
  <si>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</si>
  <si>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</si>
  <si>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</si>
  <si>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</si>
  <si>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</si>
  <si>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</si>
  <si>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</si>
  <si>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</si>
  <si>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</si>
  <si>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</si>
  <si>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</si>
  <si>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</si>
  <si>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</si>
  <si>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</si>
  <si>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</si>
  <si>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</si>
  <si>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</si>
  <si>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</si>
  <si>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</si>
  <si>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</si>
  <si>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</si>
  <si>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</si>
  <si>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</si>
  <si>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</si>
  <si>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</si>
  <si>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</si>
  <si>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</si>
  <si>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</si>
  <si>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</si>
  <si>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</si>
  <si>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</si>
  <si>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</si>
  <si>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</si>
  <si>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</si>
  <si>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</si>
  <si>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</si>
  <si>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</si>
  <si>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</si>
  <si>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</si>
  <si>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</si>
  <si>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</si>
  <si>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</si>
  <si>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</si>
  <si>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</si>
  <si>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</si>
  <si>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</si>
  <si>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</si>
  <si>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</si>
  <si>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</si>
  <si>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</si>
  <si>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</si>
  <si>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</si>
  <si>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</si>
  <si>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</si>
  <si>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</si>
  <si>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</si>
  <si>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</si>
  <si>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</si>
  <si>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</si>
  <si>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</si>
  <si>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</si>
  <si>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</si>
  <si>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</si>
  <si>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</si>
  <si>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</si>
  <si>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</si>
  <si>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</si>
  <si>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</si>
  <si>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</si>
  <si>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</si>
  <si>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</si>
  <si>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</si>
  <si>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</si>
  <si>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</si>
  <si>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</si>
  <si>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</si>
  <si>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</si>
  <si>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</si>
  <si>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</si>
  <si>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</si>
  <si>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</si>
  <si>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</si>
  <si>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</si>
  <si>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</si>
  <si>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</si>
  <si>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</si>
  <si>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</si>
  <si>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</si>
  <si>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</si>
  <si>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</si>
  <si>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</si>
  <si>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</si>
  <si>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</si>
  <si>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</si>
  <si>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</si>
  <si>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</si>
  <si>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</si>
  <si>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</si>
  <si>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</si>
  <si>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</si>
  <si>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</si>
  <si>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</si>
  <si>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</si>
  <si>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</si>
  <si>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</si>
  <si>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</si>
  <si>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</si>
  <si>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</si>
  <si>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</si>
  <si>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</si>
  <si>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</si>
  <si>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</si>
  <si>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</si>
  <si>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</si>
  <si>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</si>
  <si>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</si>
  <si>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</si>
  <si>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</si>
  <si>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</si>
  <si>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</si>
  <si>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</si>
  <si>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</si>
  <si>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</si>
  <si>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</si>
  <si>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</si>
  <si>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</si>
  <si>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</si>
  <si>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</si>
  <si>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</si>
  <si>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</si>
  <si>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茨城県かすみがうら市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</si>
  <si>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</si>
  <si>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</si>
  <si>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</si>
  <si>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</si>
  <si>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</si>
  <si>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</si>
  <si>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</si>
  <si>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</si>
  <si>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</si>
  <si>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</si>
  <si>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</si>
  <si>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</si>
  <si>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</si>
  <si>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</si>
  <si>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</si>
  <si>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</si>
  <si>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</si>
  <si>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</si>
  <si>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</si>
  <si>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</si>
  <si>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</si>
  <si>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</si>
  <si>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</si>
  <si>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</si>
  <si>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</si>
  <si>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</si>
  <si>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</si>
  <si>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</si>
  <si>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</si>
  <si>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</si>
  <si>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</si>
  <si>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</si>
  <si>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</si>
  <si>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</si>
  <si>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</si>
  <si>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</si>
  <si>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</si>
  <si>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</si>
  <si>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</si>
  <si>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</si>
  <si>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</si>
  <si>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</si>
  <si>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</si>
  <si>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</si>
  <si>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</si>
  <si>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</si>
  <si>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</si>
  <si>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</si>
  <si>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</si>
  <si>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</si>
  <si>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</si>
  <si>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</si>
  <si>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</si>
  <si>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</si>
  <si>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</si>
  <si>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</si>
  <si>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</si>
  <si>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</si>
  <si>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</si>
  <si>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</si>
  <si>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</si>
  <si>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</si>
  <si>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</si>
  <si>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</si>
  <si>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</si>
  <si>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</si>
  <si>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</si>
  <si>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</si>
  <si>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</si>
  <si>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</si>
  <si>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</si>
  <si>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</si>
  <si>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</si>
  <si>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</si>
  <si>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</si>
  <si>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</si>
  <si>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</si>
  <si>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</si>
  <si>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</si>
  <si>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</si>
  <si>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</si>
  <si>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</si>
  <si>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</si>
  <si>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</si>
  <si>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</si>
  <si>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</si>
  <si>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</si>
  <si>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</si>
  <si>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</si>
  <si>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</si>
  <si>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</si>
  <si>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</si>
  <si>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</si>
  <si>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</si>
  <si>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</si>
  <si>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</si>
  <si>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</si>
  <si>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</si>
  <si>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</si>
  <si>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</si>
  <si>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</si>
  <si>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</si>
  <si>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</si>
  <si>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</si>
  <si>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</si>
  <si>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</si>
  <si>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</si>
  <si>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</si>
  <si>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</si>
  <si>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</si>
  <si>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</si>
  <si>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</si>
  <si>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</si>
  <si>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</si>
  <si>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</si>
  <si>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</si>
  <si>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</si>
  <si>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</si>
  <si>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</si>
  <si>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</si>
  <si>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</si>
  <si>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</si>
  <si>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</si>
  <si>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</si>
  <si>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</si>
  <si>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</si>
  <si>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</si>
  <si>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</si>
  <si>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</si>
  <si>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</si>
  <si>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</si>
  <si>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</si>
  <si>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</si>
  <si>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</si>
  <si>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</si>
  <si>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</si>
  <si>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</si>
  <si>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</si>
  <si>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</si>
  <si>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</si>
  <si>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</si>
  <si>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</si>
  <si>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</si>
  <si>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</si>
  <si>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</si>
  <si>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</si>
  <si>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</si>
  <si>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</si>
  <si>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</si>
  <si>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</si>
  <si>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</si>
  <si>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</si>
  <si>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</si>
  <si>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</si>
  <si>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</si>
  <si>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</si>
  <si>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</si>
  <si>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</si>
  <si>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</si>
  <si>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</si>
  <si>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</si>
  <si>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</si>
  <si>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</si>
  <si>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</si>
  <si>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</si>
  <si>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</si>
  <si>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</si>
  <si>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</si>
  <si>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</si>
  <si>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</si>
  <si>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</si>
  <si>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</si>
  <si>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</si>
  <si>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</si>
  <si>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</si>
  <si>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</si>
  <si>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</si>
  <si>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</si>
  <si>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</si>
  <si>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</si>
  <si>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</si>
  <si>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</si>
  <si>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</si>
  <si>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</si>
  <si>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</si>
  <si>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</si>
  <si>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</si>
  <si>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</si>
  <si>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</si>
  <si>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</si>
  <si>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</si>
  <si>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</si>
  <si>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</si>
  <si>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</si>
  <si>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</si>
  <si>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</si>
  <si>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0.89</t>
  </si>
  <si>
    <t>▲ 7.08</t>
  </si>
  <si>
    <t>▲ 2.31</t>
  </si>
  <si>
    <t>水道事業会計</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</si>
  <si>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</si>
  <si>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</si>
  <si>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</si>
  <si>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</si>
  <si>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</si>
  <si>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</si>
  <si>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</si>
  <si>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</si>
  <si>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</si>
  <si>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</si>
  <si>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</si>
  <si>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</si>
  <si>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</si>
  <si>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かすみがうら未来づくりカンパニー</t>
    <phoneticPr fontId="2"/>
  </si>
  <si>
    <t>-</t>
    <phoneticPr fontId="2"/>
  </si>
  <si>
    <t>湖北環境衛生組合</t>
    <phoneticPr fontId="2"/>
  </si>
  <si>
    <t>霞台厚生施設組合</t>
    <phoneticPr fontId="2"/>
  </si>
  <si>
    <t>新治地方広域事務組合</t>
    <phoneticPr fontId="2"/>
  </si>
  <si>
    <t>茨城県市町村総合事務組合（一般会計）</t>
    <rPh sb="13" eb="17">
      <t>イッパンカイケイ</t>
    </rPh>
    <phoneticPr fontId="2"/>
  </si>
  <si>
    <t>茨城県市町村総合事務組合（特別会計）</t>
    <rPh sb="13" eb="15">
      <t>トクベツ</t>
    </rPh>
    <rPh sb="15" eb="17">
      <t>カイケイ</t>
    </rPh>
    <phoneticPr fontId="2"/>
  </si>
  <si>
    <t>石岡地方斎場組合</t>
    <phoneticPr fontId="2"/>
  </si>
  <si>
    <t>茨城租税債権管理機構</t>
    <phoneticPr fontId="2"/>
  </si>
  <si>
    <t>茨城県後期高齢者医療広域連合（一般会計）</t>
    <rPh sb="15" eb="19">
      <t>イッパンカイケイ</t>
    </rPh>
    <phoneticPr fontId="2"/>
  </si>
  <si>
    <t>茨城県後期高齢者医療広域連合（特別会計）</t>
    <rPh sb="15" eb="19">
      <t>トクベツカイケイ</t>
    </rPh>
    <phoneticPr fontId="2"/>
  </si>
  <si>
    <t>土浦・かすみがうら土地区画整理一部事務組合</t>
    <phoneticPr fontId="2"/>
  </si>
  <si>
    <t>地域振興基金</t>
    <rPh sb="0" eb="6">
      <t>チイキシンコウキキン</t>
    </rPh>
    <phoneticPr fontId="5"/>
  </si>
  <si>
    <t>地域づくり基金</t>
    <rPh sb="0" eb="2">
      <t>チイキ</t>
    </rPh>
    <rPh sb="5" eb="7">
      <t>キキン</t>
    </rPh>
    <phoneticPr fontId="5"/>
  </si>
  <si>
    <t>公共施設等整備基金</t>
    <phoneticPr fontId="5"/>
  </si>
  <si>
    <t>地域福祉基金</t>
    <phoneticPr fontId="5"/>
  </si>
  <si>
    <t>霞ヶ浦水質浄化対策基金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</si>
  <si>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</si>
  <si>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</si>
  <si>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</si>
  <si>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</si>
  <si>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</si>
  <si>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</si>
  <si>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</si>
  <si>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</si>
  <si>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</si>
  <si>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</si>
  <si>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将来負担比率については、継続的に神立駅周辺整備事業を始めとした大型事業を実施しているため、類似団体平均より4.3ポイント上回っている。
　有形固定資産減価償却率については、類似団体より3.0ポイント下回っているものの概ね同水準となっているが、50パーセントを超えており、今後も将来負担比率の推移に注視しつつ、公共施設等マネジメント計画に基づく老朽化対策を実施していく必要がある。</t>
    <rPh sb="99" eb="101">
      <t>シタマワ</t>
    </rPh>
    <rPh sb="108" eb="109">
      <t>オオム</t>
    </rPh>
    <phoneticPr fontId="5"/>
  </si>
  <si>
    <t>　将来負担比率については、一般会計等に係る地方債の償還が進んだことと、旧新治地方広域事務組合解散に伴い職員を受入したことで、退職手当組合積立額が増加し一般会計等負担見込額が減少したため令和元年度と比較して12.1ポイント下がっている。しかしながら類似団体と比較した場合、依然として高い傾向にある。
　実質公債費比率については、償還が完了したことに伴い、元利償還金が減少したこともあり、令和元年度と比較して0.2ポイント下がった。しかし、今後公共施設等マネジメント計画等をもとに施設の除却や集約化、学校の統廃合に伴い学校建設等が予定されているため、地方債発行が増え、各比率に大きく影響を与えることから、事業の年度間の平準化・抑制を図りつつ、事務の効率化など積極的な業務改善の推進に努めていく。</t>
    <rPh sb="46" eb="48">
      <t>カイサン</t>
    </rPh>
    <rPh sb="49" eb="50">
      <t>トモナ</t>
    </rPh>
    <rPh sb="62" eb="64">
      <t>タイショク</t>
    </rPh>
    <rPh sb="64" eb="66">
      <t>テアテ</t>
    </rPh>
    <rPh sb="66" eb="68">
      <t>クミアイ</t>
    </rPh>
    <rPh sb="68" eb="70">
      <t>ツミタテ</t>
    </rPh>
    <rPh sb="70" eb="71">
      <t>ガク</t>
    </rPh>
    <rPh sb="72" eb="74">
      <t>ゾウカ</t>
    </rPh>
    <rPh sb="75" eb="77">
      <t>イッパン</t>
    </rPh>
    <rPh sb="77" eb="79">
      <t>カイケイ</t>
    </rPh>
    <rPh sb="79" eb="80">
      <t>トウ</t>
    </rPh>
    <rPh sb="80" eb="82">
      <t>フタン</t>
    </rPh>
    <rPh sb="82" eb="84">
      <t>ミコミ</t>
    </rPh>
    <rPh sb="84" eb="85">
      <t>ガク</t>
    </rPh>
    <rPh sb="86" eb="88">
      <t>ゲンショウ</t>
    </rPh>
    <rPh sb="92" eb="94">
      <t>レイワ</t>
    </rPh>
    <rPh sb="110" eb="111">
      <t>サ</t>
    </rPh>
    <rPh sb="132" eb="134">
      <t>バアイ</t>
    </rPh>
    <rPh sb="192" eb="194">
      <t>レイワ</t>
    </rPh>
    <rPh sb="244" eb="247">
      <t>シュウヤクカ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</si>
</sst>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FFEE-4F35-BCA8-D476001B55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40363</c:v>
                </c:pt>
                <c:pt idx="1">
                  <c:v>43039</c:v>
                </c:pt>
                <c:pt idx="2">
                  <c:v>38554</c:v>
                </c:pt>
                <c:pt idx="3">
                  <c:v>51942</c:v>
                </c:pt>
                <c:pt idx="4">
                  <c:v>52229</c:v>
                </c:pt>
              </c:numCache>
            </c:numRef>
          </c:val>
          <c:smooth val="0"/>
          <c:extLst>
            <c:ext xmlns:c16="http://schemas.microsoft.com/office/drawing/2014/chart" uri="{C3380CC4-5D6E-409C-BE32-E72D297353CC}">
              <c16:uniqueId val="{00000001-FFEE-4F35-BCA8-D476001B55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6.92</c:v>
                </c:pt>
                <c:pt idx="1">
                  <c:v>9.7799999999999994</c:v>
                </c:pt>
                <c:pt idx="2">
                  <c:v>8.85</c:v>
                </c:pt>
                <c:pt idx="3">
                  <c:v>4.58</c:v>
                </c:pt>
                <c:pt idx="4">
                  <c:v>4.78</c:v>
                </c:pt>
              </c:numCache>
            </c:numRef>
          </c:val>
          <c:extLst>
            <c:ext xmlns:c16="http://schemas.microsoft.com/office/drawing/2014/chart" uri="{C3380CC4-5D6E-409C-BE32-E72D297353CC}">
              <c16:uniqueId val="{00000000-9825-4F5F-B4CF-BAF93644D5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16.66</c:v>
                </c:pt>
                <c:pt idx="1">
                  <c:v>16.8</c:v>
                </c:pt>
                <c:pt idx="2">
                  <c:v>16.78</c:v>
                </c:pt>
                <c:pt idx="3">
                  <c:v>14.14</c:v>
                </c:pt>
                <c:pt idx="4">
                  <c:v>11.01</c:v>
                </c:pt>
              </c:numCache>
            </c:numRef>
          </c:val>
          <c:extLst>
            <c:ext xmlns:c16="http://schemas.microsoft.com/office/drawing/2014/chart" uri="{C3380CC4-5D6E-409C-BE32-E72D297353CC}">
              <c16:uniqueId val="{00000001-9825-4F5F-B4CF-BAF93644D5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2.77</c:v>
                </c:pt>
                <c:pt idx="1">
                  <c:v>2.83</c:v>
                </c:pt>
                <c:pt idx="2">
                  <c:v>-0.89</c:v>
                </c:pt>
                <c:pt idx="3">
                  <c:v>-7.08</c:v>
                </c:pt>
                <c:pt idx="4">
                  <c:v>-2.31</c:v>
                </c:pt>
              </c:numCache>
            </c:numRef>
          </c:val>
          <c:smooth val="0"/>
          <c:extLst>
            <c:ext xmlns:c16="http://schemas.microsoft.com/office/drawing/2014/chart" uri="{C3380CC4-5D6E-409C-BE32-E72D297353CC}">
              <c16:uniqueId val="{00000002-9825-4F5F-B4CF-BAF93644D5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0.26</c:v>
                </c:pt>
                <c:pt idx="4">
                  <c:v>#N/A</c:v>
                </c:pt>
                <c:pt idx="5">
                  <c:v>0</c:v>
                </c:pt>
                <c:pt idx="6">
                  <c:v>0</c:v>
                </c:pt>
                <c:pt idx="7">
                  <c:v>0</c:v>
                </c:pt>
                <c:pt idx="8">
                  <c:v>0</c:v>
                </c:pt>
                <c:pt idx="9">
                  <c:v>0</c:v>
                </c:pt>
              </c:numCache>
            </c:numRef>
          </c:val>
          <c:extLst>
            <c:ext xmlns:c16="http://schemas.microsoft.com/office/drawing/2014/chart" uri="{C3380CC4-5D6E-409C-BE32-E72D297353CC}">
              <c16:uniqueId val="{00000000-93A6-408A-956F-79E63290C3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A6-408A-956F-79E63290C3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A6-408A-956F-79E63290C3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A6-408A-956F-79E63290C3B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0.06</c:v>
                </c:pt>
                <c:pt idx="4">
                  <c:v>#N/A</c:v>
                </c:pt>
                <c:pt idx="5">
                  <c:v>0.02</c:v>
                </c:pt>
                <c:pt idx="6">
                  <c:v>#N/A</c:v>
                </c:pt>
                <c:pt idx="7">
                  <c:v>0.02</c:v>
                </c:pt>
                <c:pt idx="8">
                  <c:v>#N/A</c:v>
                </c:pt>
                <c:pt idx="9">
                  <c:v>0.06</c:v>
                </c:pt>
              </c:numCache>
            </c:numRef>
          </c:val>
          <c:extLst>
            <c:ext xmlns:c16="http://schemas.microsoft.com/office/drawing/2014/chart" uri="{C3380CC4-5D6E-409C-BE32-E72D297353CC}">
              <c16:uniqueId val="{00000004-93A6-408A-956F-79E63290C3B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1.99</c:v>
                </c:pt>
                <c:pt idx="4">
                  <c:v>#N/A</c:v>
                </c:pt>
                <c:pt idx="5">
                  <c:v>0.72</c:v>
                </c:pt>
                <c:pt idx="6">
                  <c:v>#N/A</c:v>
                </c:pt>
                <c:pt idx="7">
                  <c:v>0.34</c:v>
                </c:pt>
                <c:pt idx="8">
                  <c:v>#N/A</c:v>
                </c:pt>
                <c:pt idx="9">
                  <c:v>0.28999999999999998</c:v>
                </c:pt>
              </c:numCache>
            </c:numRef>
          </c:val>
          <c:extLst>
            <c:ext xmlns:c16="http://schemas.microsoft.com/office/drawing/2014/chart" uri="{C3380CC4-5D6E-409C-BE32-E72D297353CC}">
              <c16:uniqueId val="{00000005-93A6-408A-956F-79E63290C3B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0.1</c:v>
                </c:pt>
                <c:pt idx="4">
                  <c:v>#N/A</c:v>
                </c:pt>
                <c:pt idx="5">
                  <c:v>0.17</c:v>
                </c:pt>
                <c:pt idx="6">
                  <c:v>#N/A</c:v>
                </c:pt>
                <c:pt idx="7">
                  <c:v>0.55000000000000004</c:v>
                </c:pt>
                <c:pt idx="8">
                  <c:v>#N/A</c:v>
                </c:pt>
                <c:pt idx="9">
                  <c:v>0.55000000000000004</c:v>
                </c:pt>
              </c:numCache>
            </c:numRef>
          </c:val>
          <c:extLst>
            <c:ext xmlns:c16="http://schemas.microsoft.com/office/drawing/2014/chart" uri="{C3380CC4-5D6E-409C-BE32-E72D297353CC}">
              <c16:uniqueId val="{00000006-93A6-408A-956F-79E63290C3B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1.21</c:v>
                </c:pt>
                <c:pt idx="8">
                  <c:v>#N/A</c:v>
                </c:pt>
                <c:pt idx="9">
                  <c:v>1.63</c:v>
                </c:pt>
              </c:numCache>
            </c:numRef>
          </c:val>
          <c:extLst>
            <c:ext xmlns:c16="http://schemas.microsoft.com/office/drawing/2014/chart" uri="{C3380CC4-5D6E-409C-BE32-E72D297353CC}">
              <c16:uniqueId val="{00000007-93A6-408A-956F-79E63290C3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6.91</c:v>
                </c:pt>
                <c:pt idx="2">
                  <c:v>#N/A</c:v>
                </c:pt>
                <c:pt idx="3">
                  <c:v>9.77</c:v>
                </c:pt>
                <c:pt idx="4">
                  <c:v>#N/A</c:v>
                </c:pt>
                <c:pt idx="5">
                  <c:v>8.84</c:v>
                </c:pt>
                <c:pt idx="6">
                  <c:v>#N/A</c:v>
                </c:pt>
                <c:pt idx="7">
                  <c:v>4.58</c:v>
                </c:pt>
                <c:pt idx="8">
                  <c:v>#N/A</c:v>
                </c:pt>
                <c:pt idx="9">
                  <c:v>4.7699999999999996</c:v>
                </c:pt>
              </c:numCache>
            </c:numRef>
          </c:val>
          <c:extLst>
            <c:ext xmlns:c16="http://schemas.microsoft.com/office/drawing/2014/chart" uri="{C3380CC4-5D6E-409C-BE32-E72D297353CC}">
              <c16:uniqueId val="{00000008-93A6-408A-956F-79E63290C3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5.33</c:v>
                </c:pt>
                <c:pt idx="2">
                  <c:v>#N/A</c:v>
                </c:pt>
                <c:pt idx="3">
                  <c:v>6.66</c:v>
                </c:pt>
                <c:pt idx="4">
                  <c:v>#N/A</c:v>
                </c:pt>
                <c:pt idx="5">
                  <c:v>6.98</c:v>
                </c:pt>
                <c:pt idx="6">
                  <c:v>#N/A</c:v>
                </c:pt>
                <c:pt idx="7">
                  <c:v>7.4</c:v>
                </c:pt>
                <c:pt idx="8">
                  <c:v>#N/A</c:v>
                </c:pt>
                <c:pt idx="9">
                  <c:v>7.38</c:v>
                </c:pt>
              </c:numCache>
            </c:numRef>
          </c:val>
          <c:extLst>
            <c:ext xmlns:c16="http://schemas.microsoft.com/office/drawing/2014/chart" uri="{C3380CC4-5D6E-409C-BE32-E72D297353CC}">
              <c16:uniqueId val="{00000009-93A6-408A-956F-79E63290C3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1752</c:v>
                </c:pt>
                <c:pt idx="5">
                  <c:v>1817</c:v>
                </c:pt>
                <c:pt idx="8">
                  <c:v>1866</c:v>
                </c:pt>
                <c:pt idx="11">
                  <c:v>1871</c:v>
                </c:pt>
                <c:pt idx="14">
                  <c:v>1892</c:v>
                </c:pt>
              </c:numCache>
            </c:numRef>
          </c:val>
          <c:extLst>
            <c:ext xmlns:c16="http://schemas.microsoft.com/office/drawing/2014/chart" uri="{C3380CC4-5D6E-409C-BE32-E72D297353CC}">
              <c16:uniqueId val="{00000000-2CD4-4D5A-A627-78195B2479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D4-4D5A-A627-78195B2479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D4-4D5A-A627-78195B2479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46</c:v>
                </c:pt>
                <c:pt idx="6">
                  <c:v>22</c:v>
                </c:pt>
                <c:pt idx="9">
                  <c:v>16</c:v>
                </c:pt>
                <c:pt idx="12">
                  <c:v>0</c:v>
                </c:pt>
              </c:numCache>
            </c:numRef>
          </c:val>
          <c:extLst>
            <c:ext xmlns:c16="http://schemas.microsoft.com/office/drawing/2014/chart" uri="{C3380CC4-5D6E-409C-BE32-E72D297353CC}">
              <c16:uniqueId val="{00000003-2CD4-4D5A-A627-78195B2479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739</c:v>
                </c:pt>
                <c:pt idx="3">
                  <c:v>774</c:v>
                </c:pt>
                <c:pt idx="6">
                  <c:v>778</c:v>
                </c:pt>
                <c:pt idx="9">
                  <c:v>785</c:v>
                </c:pt>
                <c:pt idx="12">
                  <c:v>793</c:v>
                </c:pt>
              </c:numCache>
            </c:numRef>
          </c:val>
          <c:extLst>
            <c:ext xmlns:c16="http://schemas.microsoft.com/office/drawing/2014/chart" uri="{C3380CC4-5D6E-409C-BE32-E72D297353CC}">
              <c16:uniqueId val="{00000004-2CD4-4D5A-A627-78195B2479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c:v>
                </c:pt>
                <c:pt idx="3">
                  <c:v>30</c:v>
                </c:pt>
                <c:pt idx="6">
                  <c:v>20</c:v>
                </c:pt>
                <c:pt idx="9">
                  <c:v>10</c:v>
                </c:pt>
                <c:pt idx="12">
                  <c:v>0</c:v>
                </c:pt>
              </c:numCache>
            </c:numRef>
          </c:val>
          <c:extLst>
            <c:ext xmlns:c16="http://schemas.microsoft.com/office/drawing/2014/chart" uri="{C3380CC4-5D6E-409C-BE32-E72D297353CC}">
              <c16:uniqueId val="{00000005-2CD4-4D5A-A627-78195B2479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D4-4D5A-A627-78195B2479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1941</c:v>
                </c:pt>
                <c:pt idx="3">
                  <c:v>1923</c:v>
                </c:pt>
                <c:pt idx="6">
                  <c:v>1799</c:v>
                </c:pt>
                <c:pt idx="9">
                  <c:v>1930</c:v>
                </c:pt>
                <c:pt idx="12">
                  <c:v>2045</c:v>
                </c:pt>
              </c:numCache>
            </c:numRef>
          </c:val>
          <c:extLst>
            <c:ext xmlns:c16="http://schemas.microsoft.com/office/drawing/2014/chart" uri="{C3380CC4-5D6E-409C-BE32-E72D297353CC}">
              <c16:uniqueId val="{00000007-2CD4-4D5A-A627-78195B2479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1003</c:v>
                </c:pt>
                <c:pt idx="2">
                  <c:v>#N/A</c:v>
                </c:pt>
                <c:pt idx="3">
                  <c:v>#N/A</c:v>
                </c:pt>
                <c:pt idx="4">
                  <c:v>956</c:v>
                </c:pt>
                <c:pt idx="5">
                  <c:v>#N/A</c:v>
                </c:pt>
                <c:pt idx="6">
                  <c:v>#N/A</c:v>
                </c:pt>
                <c:pt idx="7">
                  <c:v>753</c:v>
                </c:pt>
                <c:pt idx="8">
                  <c:v>#N/A</c:v>
                </c:pt>
                <c:pt idx="9">
                  <c:v>#N/A</c:v>
                </c:pt>
                <c:pt idx="10">
                  <c:v>870</c:v>
                </c:pt>
                <c:pt idx="11">
                  <c:v>#N/A</c:v>
                </c:pt>
                <c:pt idx="12">
                  <c:v>#N/A</c:v>
                </c:pt>
                <c:pt idx="13">
                  <c:v>946</c:v>
                </c:pt>
                <c:pt idx="14">
                  <c:v>#N/A</c:v>
                </c:pt>
              </c:numCache>
            </c:numRef>
          </c:val>
          <c:smooth val="0"/>
          <c:extLst>
            <c:ext xmlns:c16="http://schemas.microsoft.com/office/drawing/2014/chart" uri="{C3380CC4-5D6E-409C-BE32-E72D297353CC}">
              <c16:uniqueId val="{00000008-2CD4-4D5A-A627-78195B2479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20693</c:v>
                </c:pt>
                <c:pt idx="5">
                  <c:v>20670</c:v>
                </c:pt>
                <c:pt idx="8">
                  <c:v>20012</c:v>
                </c:pt>
                <c:pt idx="11">
                  <c:v>18992</c:v>
                </c:pt>
                <c:pt idx="14">
                  <c:v>18527</c:v>
                </c:pt>
              </c:numCache>
            </c:numRef>
          </c:val>
          <c:extLst>
            <c:ext xmlns:c16="http://schemas.microsoft.com/office/drawing/2014/chart" uri="{C3380CC4-5D6E-409C-BE32-E72D297353CC}">
              <c16:uniqueId val="{00000000-DCA6-454A-953D-521265FA78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544</c:v>
                </c:pt>
                <c:pt idx="5">
                  <c:v>802</c:v>
                </c:pt>
                <c:pt idx="8">
                  <c:v>576</c:v>
                </c:pt>
                <c:pt idx="11">
                  <c:v>488</c:v>
                </c:pt>
                <c:pt idx="14">
                  <c:v>396</c:v>
                </c:pt>
              </c:numCache>
            </c:numRef>
          </c:val>
          <c:extLst>
            <c:ext xmlns:c16="http://schemas.microsoft.com/office/drawing/2014/chart" uri="{C3380CC4-5D6E-409C-BE32-E72D297353CC}">
              <c16:uniqueId val="{00000001-DCA6-454A-953D-521265FA78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6105</c:v>
                </c:pt>
                <c:pt idx="5">
                  <c:v>6143</c:v>
                </c:pt>
                <c:pt idx="8">
                  <c:v>6494</c:v>
                </c:pt>
                <c:pt idx="11">
                  <c:v>6319</c:v>
                </c:pt>
                <c:pt idx="14">
                  <c:v>5802</c:v>
                </c:pt>
              </c:numCache>
            </c:numRef>
          </c:val>
          <c:extLst>
            <c:ext xmlns:c16="http://schemas.microsoft.com/office/drawing/2014/chart" uri="{C3380CC4-5D6E-409C-BE32-E72D297353CC}">
              <c16:uniqueId val="{00000002-DCA6-454A-953D-521265FA78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A6-454A-953D-521265FA78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A6-454A-953D-521265FA78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7</c:v>
                </c:pt>
                <c:pt idx="9">
                  <c:v>0</c:v>
                </c:pt>
                <c:pt idx="12">
                  <c:v>0</c:v>
                </c:pt>
              </c:numCache>
            </c:numRef>
          </c:val>
          <c:extLst>
            <c:ext xmlns:c16="http://schemas.microsoft.com/office/drawing/2014/chart" uri="{C3380CC4-5D6E-409C-BE32-E72D297353CC}">
              <c16:uniqueId val="{00000005-DCA6-454A-953D-521265FA78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3301</c:v>
                </c:pt>
                <c:pt idx="3">
                  <c:v>3172</c:v>
                </c:pt>
                <c:pt idx="6">
                  <c:v>3423</c:v>
                </c:pt>
                <c:pt idx="9">
                  <c:v>3372</c:v>
                </c:pt>
                <c:pt idx="12">
                  <c:v>2153</c:v>
                </c:pt>
              </c:numCache>
            </c:numRef>
          </c:val>
          <c:extLst>
            <c:ext xmlns:c16="http://schemas.microsoft.com/office/drawing/2014/chart" uri="{C3380CC4-5D6E-409C-BE32-E72D297353CC}">
              <c16:uniqueId val="{00000006-DCA6-454A-953D-521265FA78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83</c:v>
                </c:pt>
                <c:pt idx="3">
                  <c:v>42</c:v>
                </c:pt>
                <c:pt idx="6">
                  <c:v>7</c:v>
                </c:pt>
                <c:pt idx="9">
                  <c:v>0</c:v>
                </c:pt>
                <c:pt idx="12">
                  <c:v>0</c:v>
                </c:pt>
              </c:numCache>
            </c:numRef>
          </c:val>
          <c:extLst>
            <c:ext xmlns:c16="http://schemas.microsoft.com/office/drawing/2014/chart" uri="{C3380CC4-5D6E-409C-BE32-E72D297353CC}">
              <c16:uniqueId val="{00000007-DCA6-454A-953D-521265FA78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9721</c:v>
                </c:pt>
                <c:pt idx="3">
                  <c:v>9320</c:v>
                </c:pt>
                <c:pt idx="6">
                  <c:v>8777</c:v>
                </c:pt>
                <c:pt idx="9">
                  <c:v>8169</c:v>
                </c:pt>
                <c:pt idx="12">
                  <c:v>7536</c:v>
                </c:pt>
              </c:numCache>
            </c:numRef>
          </c:val>
          <c:extLst>
            <c:ext xmlns:c16="http://schemas.microsoft.com/office/drawing/2014/chart" uri="{C3380CC4-5D6E-409C-BE32-E72D297353CC}">
              <c16:uniqueId val="{00000008-DCA6-454A-953D-521265FA78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A6-454A-953D-521265FA78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20546</c:v>
                </c:pt>
                <c:pt idx="3">
                  <c:v>20412</c:v>
                </c:pt>
                <c:pt idx="6">
                  <c:v>19981</c:v>
                </c:pt>
                <c:pt idx="9">
                  <c:v>19470</c:v>
                </c:pt>
                <c:pt idx="12">
                  <c:v>19321</c:v>
                </c:pt>
              </c:numCache>
            </c:numRef>
          </c:val>
          <c:extLst>
            <c:ext xmlns:c16="http://schemas.microsoft.com/office/drawing/2014/chart" uri="{C3380CC4-5D6E-409C-BE32-E72D297353CC}">
              <c16:uniqueId val="{0000000A-DCA6-454A-953D-521265FA78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6310</c:v>
                </c:pt>
                <c:pt idx="2">
                  <c:v>#N/A</c:v>
                </c:pt>
                <c:pt idx="3">
                  <c:v>#N/A</c:v>
                </c:pt>
                <c:pt idx="4">
                  <c:v>5331</c:v>
                </c:pt>
                <c:pt idx="5">
                  <c:v>#N/A</c:v>
                </c:pt>
                <c:pt idx="6">
                  <c:v>#N/A</c:v>
                </c:pt>
                <c:pt idx="7">
                  <c:v>5113</c:v>
                </c:pt>
                <c:pt idx="8">
                  <c:v>#N/A</c:v>
                </c:pt>
                <c:pt idx="9">
                  <c:v>#N/A</c:v>
                </c:pt>
                <c:pt idx="10">
                  <c:v>5212</c:v>
                </c:pt>
                <c:pt idx="11">
                  <c:v>#N/A</c:v>
                </c:pt>
                <c:pt idx="12">
                  <c:v>#N/A</c:v>
                </c:pt>
                <c:pt idx="13">
                  <c:v>4283</c:v>
                </c:pt>
                <c:pt idx="14">
                  <c:v>#N/A</c:v>
                </c:pt>
              </c:numCache>
            </c:numRef>
          </c:val>
          <c:smooth val="0"/>
          <c:extLst>
            <c:ext xmlns:c16="http://schemas.microsoft.com/office/drawing/2014/chart" uri="{C3380CC4-5D6E-409C-BE32-E72D297353CC}">
              <c16:uniqueId val="{0000000B-DCA6-454A-953D-521265FA78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1827</c:v>
                </c:pt>
                <c:pt idx="1">
                  <c:v>1529</c:v>
                </c:pt>
                <c:pt idx="2">
                  <c:v>1232</c:v>
                </c:pt>
              </c:numCache>
            </c:numRef>
          </c:val>
          <c:extLst>
            <c:ext xmlns:c16="http://schemas.microsoft.com/office/drawing/2014/chart" uri="{C3380CC4-5D6E-409C-BE32-E72D297353CC}">
              <c16:uniqueId val="{00000000-4654-44E0-AB4E-9F014A560E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2583</c:v>
                </c:pt>
                <c:pt idx="1">
                  <c:v>2586</c:v>
                </c:pt>
                <c:pt idx="2">
                  <c:v>2590</c:v>
                </c:pt>
              </c:numCache>
            </c:numRef>
          </c:val>
          <c:extLst>
            <c:ext xmlns:c16="http://schemas.microsoft.com/office/drawing/2014/chart" uri="{C3380CC4-5D6E-409C-BE32-E72D297353CC}">
              <c16:uniqueId val="{00000001-4654-44E0-AB4E-9F014A560E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2564</c:v>
                </c:pt>
                <c:pt idx="1">
                  <c:v>2456</c:v>
                </c:pt>
                <c:pt idx="2">
                  <c:v>2063</c:v>
                </c:pt>
              </c:numCache>
            </c:numRef>
          </c:val>
          <c:extLst>
            <c:ext xmlns:c16="http://schemas.microsoft.com/office/drawing/2014/chart" uri="{C3380CC4-5D6E-409C-BE32-E72D297353CC}">
              <c16:uniqueId val="{00000002-4654-44E0-AB4E-9F014A560E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{C44A769F-0010-41DD-A92B-A3E75AEE3D2C}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07E-4A5D-8E90-357D50F838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{0CEADF03-5B4E-419A-9DF6-3B98456EA421}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7E-4A5D-8E90-357D50F838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{0A8CD7C9-F09A-4DC4-B4E1-2E99A8BE86FB}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7E-4A5D-8E90-357D50F838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{C9A11F15-8903-4177-B36E-1BC44878AC24}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7E-4A5D-8E90-357D50F838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{269B1203-7B40-49EE-B72D-68435B59B8B0}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7E-4A5D-8E90-357D50F838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{75CE51BC-7B05-489E-881F-7DD06CF75DB8}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07E-4A5D-8E90-357D50F838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{F638BFC5-53F8-473A-914C-68A50B6333F7}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07E-4A5D-8E90-357D50F838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{0F2C70C2-CFE0-44ED-9CC9-99389F375762}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07E-4A5D-8E90-357D50F838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{9B418AEF-269E-4D28-98DE-F49764B6674A}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07E-4A5D-8E90-357D50F838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56.9</c:v>
                </c:pt>
                <c:pt idx="16">
                  <c:v>60.4</c:v>
                </c:pt>
                <c:pt idx="24">
                  <c:v>61.1</c:v>
                </c:pt>
                <c:pt idx="32">
                  <c:v>60</c:v>
                </c:pt>
              </c:numCache>
            </c:numRef>
          </c:xVal>
          <c:yVal>
            <c:numRef>
              <c:f>公会計指標分析・財政指標組合せ分析表!$BP$51:$DC$51</c:f>
              <c:numCache>
                <c:formatCode>#,##0.0;"▲ "#,##0.0</c:formatCode>
                <c:ptCount val="40"/>
                <c:pt idx="0">
                  <c:v>68.2</c:v>
                </c:pt>
                <c:pt idx="8">
                  <c:v>58.4</c:v>
                </c:pt>
                <c:pt idx="16">
                  <c:v>55.9</c:v>
                </c:pt>
                <c:pt idx="24">
                  <c:v>57.7</c:v>
                </c:pt>
                <c:pt idx="32">
                  <c:v>45.6</c:v>
                </c:pt>
              </c:numCache>
            </c:numRef>
          </c:yVal>
          <c:smooth val="0"/>
          <c:extLst>
            <c:ext xmlns:c16="http://schemas.microsoft.com/office/drawing/2014/chart" uri="{C3380CC4-5D6E-409C-BE32-E72D297353CC}">
              <c16:uniqueId val="{00000009-B07E-4A5D-8E90-357D50F838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{46E20211-8B27-41AA-9FBD-69281102D32A}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07E-4A5D-8E90-357D50F838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{E493E113-DFE0-4A99-AD5F-031FBFD18812}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7E-4A5D-8E90-357D50F838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{96ABED51-4BDD-4B05-9B17-9ABB2C82A225}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7E-4A5D-8E90-357D50F838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{63CCBDB4-C9B2-468A-80BB-DA022DC6D686}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7E-4A5D-8E90-357D50F838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{DD76FEB5-4321-4523-9511-AF9624D56088}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7E-4A5D-8E90-357D50F838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{EBC529AB-B520-4930-9A01-05C97B99BC2C}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07E-4A5D-8E90-357D50F8385D}"/>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{C1C03CFE-E128-43EC-A696-53C3CA07386D}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07E-4A5D-8E90-357D50F8385D}"/>
                </c:ext>
              </c:extLst>
            </c:dLbl>
            <c:dLbl>
              <c:idx val="24"/>
              <c:layout>
                <c:manualLayout>
                  <c:x val="-3.858485573989821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{BC6F47BF-F811-489B-ADCA-95D6E86B235D}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07E-4A5D-8E90-357D50F838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{8DBECC35-9FA7-4C59-972E-CEAE38CC1B2D}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07E-4A5D-8E90-357D50F838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07E-4A5D-8E90-357D50F8385D}"/>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{F591079B-9811-4521-B9F6-53E71B286355}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54-478E-AFA6-C3DDC14DF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{C5C63223-3CE3-4E62-8490-F8937C6B8266}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54-478E-AFA6-C3DDC14DF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{B56C25EE-7841-4EE0-A5AC-AF95A5BB07FC}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54-478E-AFA6-C3DDC14DF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{48412D79-AD6E-478B-A245-CE98BF59AD7C}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54-478E-AFA6-C3DDC14DF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{A1E3D0D2-A979-46D3-8B81-5770AECD371A}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54-478E-AFA6-C3DDC14DFB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{C45BB56F-DD35-4B9D-A6E3-6FF12F8518B2}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54-478E-AFA6-C3DDC14DFB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{F54832AF-92F1-415C-852B-A94954BBE117}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54-478E-AFA6-C3DDC14DFB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{80C50CBB-8AC8-4394-AC24-55F63C0EF205}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54-478E-AFA6-C3DDC14DFB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{E7A898D1-9032-4473-9C6D-A8D0F0ED2693}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54-478E-AFA6-C3DDC14DF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10.8</c:v>
                </c:pt>
                <c:pt idx="16">
                  <c:v>9.9</c:v>
                </c:pt>
                <c:pt idx="24">
                  <c:v>9.5</c:v>
                </c:pt>
                <c:pt idx="32">
                  <c:v>9.3000000000000007</c:v>
                </c:pt>
              </c:numCache>
            </c:numRef>
          </c:xVal>
          <c:yVal>
            <c:numRef>
              <c:f>公会計指標分析・財政指標組合せ分析表!$BP$73:$DC$73</c:f>
              <c:numCache>
                <c:formatCode>#,##0.0;"▲ "#,##0.0</c:formatCode>
                <c:ptCount val="40"/>
                <c:pt idx="0">
                  <c:v>68.2</c:v>
                </c:pt>
                <c:pt idx="8">
                  <c:v>58.4</c:v>
                </c:pt>
                <c:pt idx="16">
                  <c:v>55.9</c:v>
                </c:pt>
                <c:pt idx="24">
                  <c:v>57.7</c:v>
                </c:pt>
                <c:pt idx="32">
                  <c:v>45.6</c:v>
                </c:pt>
              </c:numCache>
            </c:numRef>
          </c:yVal>
          <c:smooth val="0"/>
          <c:extLst>
            <c:ext xmlns:c16="http://schemas.microsoft.com/office/drawing/2014/chart" uri="{C3380CC4-5D6E-409C-BE32-E72D297353CC}">
              <c16:uniqueId val="{00000009-5A54-478E-AFA6-C3DDC14DFB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{E22F7A31-A883-4197-B78C-2A35D4DEF40D}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54-478E-AFA6-C3DDC14DFB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{062A644D-9039-4E8A-AA8D-C655D5CCC11D}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54-478E-AFA6-C3DDC14DF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{756AC489-77B8-4B7C-AC16-5917D976BBFD}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54-478E-AFA6-C3DDC14DF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{33B9F83D-9B83-4113-996C-CDC125F5C80D}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54-478E-AFA6-C3DDC14DF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{7DFAA8C8-164E-448A-B0A4-470C222C0BBA}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54-478E-AFA6-C3DDC14DFB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{023EBC84-81BE-4EA9-A984-0DAB4AF99C97}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54-478E-AFA6-C3DDC14DFB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{C7F8964C-B3F6-4FB7-9B2D-0FA5FF1E65D8}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54-478E-AFA6-C3DDC14DFB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{FC9CAA62-AA00-4011-B5A1-41B1E0E3214C}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54-478E-AFA6-C3DDC14DFB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{28233475-0009-4F34-9D2F-04597046DB07}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54-478E-AFA6-C3DDC14DF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5A54-478E-AFA6-C3DDC14DFB6B}"/>
            </c:ext>
          </c:extLst>
        </c:ser>
        <c:dLbls>
          <c:showLegendKey val="0"/>
          <c:showVal val="1"/>
          <c:showCatName val="0"/>
          <c:showSerName val="0"/>
          <c:showPercent val="0"/>
          <c:showBubbleSize val="0"/>
        </c:dLbls>
        <c:axId val="84219776"/>
        <c:axId val="84234240"/>
      </c:scatterChart>
      <c:valAx>
        <c:axId val="8421977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元利償還金については、合併前の金利が高い臨時地方道整備事業等の償還が完了していく中で、合併特例債等の大型事業に伴う地方債の据置期間が終了し元金償還が開始され、また今後予定されている小学校統廃合等に伴う大型事業等があることから横ばいもしくは増加していく傾向にある。</a:t>
          </a:r>
          <a:endParaRPr lang="ja-JP" altLang="ja-JP" sz="1200">
            <a:effectLst/>
          </a:endParaRPr>
        </a:p>
        <a:p>
          <a:r>
            <a:rPr kumimoji="1" lang="ja-JP" altLang="ja-JP" sz="1050">
              <a:solidFill>
                <a:schemeClr val="dk1"/>
              </a:solidFill>
              <a:effectLst/>
              <a:latin typeface="+mn-lt"/>
              <a:ea typeface="+mn-ea"/>
              <a:cs typeface="+mn-cs"/>
            </a:rPr>
            <a:t>　算入公債費等についても、交付税措置が有利な起債である合併特例債等を優先的に借入したことでの元金償還が開始されたこと等により増加している。</a:t>
          </a:r>
          <a:endParaRPr lang="ja-JP" altLang="ja-JP" sz="1200">
            <a:effectLst/>
          </a:endParaRPr>
        </a:p>
        <a:p>
          <a:r>
            <a:rPr kumimoji="1" lang="ja-JP" altLang="ja-JP" sz="1050">
              <a:solidFill>
                <a:schemeClr val="dk1"/>
              </a:solidFill>
              <a:effectLst/>
              <a:latin typeface="+mn-lt"/>
              <a:ea typeface="+mn-ea"/>
              <a:cs typeface="+mn-cs"/>
            </a:rPr>
            <a:t>　今後大型事業等の実施により実質公債費比率は増加していく懸念があるため、長期財政見通しを精査し事業計画の見直しとあわせながら、緊急性や住民ニーズを的確に把握した事業の選択による起債の平準化により、実質公債費比率の急激な上昇を抑え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本市については、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年償還（２回借換）で、毎年度の積立額は発行額の</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と設定しているため、減債基金残高と減債基金積立相当額に乖離が生じている。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a:t>
          </a:r>
          <a:r>
            <a:rPr kumimoji="1" lang="ja-JP" altLang="en-US" sz="1100">
              <a:solidFill>
                <a:schemeClr val="dk1"/>
              </a:solidFill>
              <a:effectLst/>
              <a:latin typeface="+mn-lt"/>
              <a:ea typeface="+mn-ea"/>
              <a:cs typeface="+mn-cs"/>
            </a:rPr>
            <a:t>令和元年度よりすべての項目で</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したことで、大幅に減少している。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について、償還が進んでいく中で、新規発行の地方債については、普通交付税措置の高い有利な起債の活用により、基準財政需要額算入見込額と一部相殺される。併せて、充当可能基金額を毎年積立を行うことで、継続的に将来負担額に充当可能な財源を増額することで財政の健全化に効果が出てきたことが分かる。また、公営企業債等繰入見込額についても利率の高い地方債の償還が終わったことで減少の要因となっているが、各資産の老朽化等による施設整備について今後検討していかなければならない。</a:t>
          </a:r>
          <a:endParaRPr lang="ja-JP" altLang="ja-JP" sz="1400">
            <a:effectLst/>
          </a:endParaRPr>
        </a:p>
        <a:p>
          <a:r>
            <a:rPr kumimoji="1" lang="ja-JP" altLang="ja-JP" sz="1100">
              <a:solidFill>
                <a:schemeClr val="dk1"/>
              </a:solidFill>
              <a:effectLst/>
              <a:latin typeface="+mn-lt"/>
              <a:ea typeface="+mn-ea"/>
              <a:cs typeface="+mn-cs"/>
            </a:rPr>
            <a:t>　今後基金積立や地方債現在高を考慮しつつ、将来負担比率の減少を継続し、財政の健全化に努める。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茨城県かすみがうら市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財政調整基金を３億円取り崩したことなどで、全体で減となっている。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新型コロナウイルスの影響をはじめ、経済の先行きが不透明な状況のなか、基金活用事業を厳選し、事業見直しなどを行い、基金繰入の抑制に努め、不測の事態への備えをしていく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地域づくり基金：地域づくりに資するために用いる</a:t>
          </a:r>
          <a:endParaRPr lang="ja-JP" altLang="ja-JP" sz="1400">
            <a:effectLst/>
          </a:endParaRPr>
        </a:p>
        <a:p>
          <a:r>
            <a:rPr kumimoji="1" lang="ja-JP" altLang="ja-JP" sz="1100">
              <a:solidFill>
                <a:schemeClr val="dk1"/>
              </a:solidFill>
              <a:effectLst/>
              <a:latin typeface="+mn-lt"/>
              <a:ea typeface="+mn-ea"/>
              <a:cs typeface="+mn-cs"/>
            </a:rPr>
            <a:t>地域振興基金：地域住民の連帯の強化又は旧町の区域における地域振興に資するために用いる</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公共施設等整備基金：公共施設等の整備及び保全に関する事業に要する経費に充てるために用いる</a:t>
          </a:r>
          <a:endParaRPr lang="ja-JP" altLang="ja-JP" sz="1400">
            <a:effectLst/>
          </a:endParaRPr>
        </a:p>
        <a:p>
          <a:r>
            <a:rPr kumimoji="1" lang="ja-JP" altLang="ja-JP" sz="1100">
              <a:solidFill>
                <a:schemeClr val="dk1"/>
              </a:solidFill>
              <a:effectLst/>
              <a:latin typeface="+mn-lt"/>
              <a:ea typeface="+mn-ea"/>
              <a:cs typeface="+mn-cs"/>
            </a:rPr>
            <a:t>地域福祉基金：地域における高齢者保健福祉の推進、民間福祉活動に対する助成及び保険給付による住民の健康向上等に資するために用いる</a:t>
          </a:r>
          <a:endParaRPr lang="ja-JP" altLang="ja-JP" sz="1400">
            <a:effectLst/>
          </a:endParaRPr>
        </a:p>
        <a:p>
          <a:r>
            <a:rPr kumimoji="1" lang="ja-JP" altLang="ja-JP" sz="1100">
              <a:solidFill>
                <a:schemeClr val="dk1"/>
              </a:solidFill>
              <a:effectLst/>
              <a:latin typeface="+mn-lt"/>
              <a:ea typeface="+mn-ea"/>
              <a:cs typeface="+mn-cs"/>
            </a:rPr>
            <a:t>霞ヶ浦水質浄化基金：霞ヶ浦の水質浄化の推進に資するために用いる</a:t>
          </a:r>
          <a:endParaRPr kumimoji="1" lang="en-US" altLang="ja-JP" sz="1100">
            <a:solidFill>
              <a:schemeClr val="dk1"/>
            </a:solidFill>
            <a:effectLst/>
            <a:latin typeface="+mn-lt"/>
            <a:ea typeface="+mn-ea"/>
            <a:cs typeface="+mn-cs"/>
          </a:endParaRPr>
        </a:p>
        <a:p>
          <a:r>
            <a:rPr lang="ja-JP" altLang="en-US" sz="1100">
              <a:effectLst/>
            </a:rPr>
            <a:t>森林環境譲与税基金：森林整備およびその促進に資するために用いる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百万円の減となっている。その要因としては、現在進めている企業立地案件が増えているため企業立地関事業係の財源として地域づくり基金から</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百万円の取崩を実施したことによる。併せて、</a:t>
          </a:r>
          <a:r>
            <a:rPr kumimoji="1" lang="ja-JP" altLang="en-US" sz="1100">
              <a:solidFill>
                <a:schemeClr val="dk1"/>
              </a:solidFill>
              <a:effectLst/>
              <a:latin typeface="+mn-lt"/>
              <a:ea typeface="+mn-ea"/>
              <a:cs typeface="+mn-cs"/>
            </a:rPr>
            <a:t>小学校のスクールバス</a:t>
          </a:r>
          <a:r>
            <a:rPr kumimoji="1" lang="ja-JP" altLang="ja-JP" sz="1100">
              <a:solidFill>
                <a:schemeClr val="dk1"/>
              </a:solidFill>
              <a:effectLst/>
              <a:latin typeface="+mn-lt"/>
              <a:ea typeface="+mn-ea"/>
              <a:cs typeface="+mn-cs"/>
            </a:rPr>
            <a:t>に係る財源として</a:t>
          </a:r>
          <a:r>
            <a:rPr kumimoji="1" lang="ja-JP" altLang="en-US" sz="1100">
              <a:solidFill>
                <a:schemeClr val="dk1"/>
              </a:solidFill>
              <a:effectLst/>
              <a:latin typeface="+mn-lt"/>
              <a:ea typeface="+mn-ea"/>
              <a:cs typeface="+mn-cs"/>
            </a:rPr>
            <a:t>地域振興基金から</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の取崩をしたことに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なお、各基金に積立も継続して行っている。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新型コロナウイルスの影響をはじめ、経済の先行きが不透明な状況のなか、基金活用事業を厳選し、事業見直しなどを行い、基金繰入の抑制に努め、不測の事態への備えをしていく。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３億円取り崩したことで減となっている。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％程度である。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今後の大型事業等の実施に伴い必要となる財源の年度間の調整を図るため、財政調整基金の残高は、標準財政規模の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程度を目途に積立を実施する。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基金の利息の積立てによる増加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地方債の償還計画では、償還額が</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百万円前後で推移していくことが想定され、今後の償還に必要な財源を確保し、将来にわたる財政の健全な運営に資するため、減債基金の残高は、現状維持の</a:t>
          </a:r>
          <a:r>
            <a:rPr kumimoji="1" lang="en-US" altLang="ja-JP" sz="1100">
              <a:solidFill>
                <a:schemeClr val="dk1"/>
              </a:solidFill>
              <a:effectLst/>
              <a:latin typeface="+mn-lt"/>
              <a:ea typeface="+mn-ea"/>
              <a:cs typeface="+mn-cs"/>
            </a:rPr>
            <a:t>2,500</a:t>
          </a:r>
          <a:r>
            <a:rPr kumimoji="1" lang="ja-JP" altLang="ja-JP" sz="1100">
              <a:solidFill>
                <a:schemeClr val="dk1"/>
              </a:solidFill>
              <a:effectLst/>
              <a:latin typeface="+mn-lt"/>
              <a:ea typeface="+mn-ea"/>
              <a:cs typeface="+mn-cs"/>
            </a:rPr>
            <a:t>百万円を目途とする。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41,200
39,927
156.60
24,566,426
23,844,542
534,676
11,188,601
19,320,681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有形固定資産減価償却率については、施設の老朽化が進み、前年度と比較して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今後は、公共施設等マネジメント計画をもとに、施設の集約化や除却を行っていくため、有形固定資産減価償却率の低下が進むと考えられる。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9" name="楕円 78"/>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0" name="有形固定資産減価償却率該当値テキスト"/>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1" name="楕円 80"/>
        <xdr:cNvSpPr/>
      </xdr:nvSpPr>
      <xdr:spPr>
        <a:xfrm>
          <a:off x="4000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96774</xdr:rowOff>
    </xdr:to>
    <xdr:cxnSp macro="">
      <xdr:nvCxnSpPr>
        <xdr:cNvPr id="82" name="直線コネクタ 81"/>
        <xdr:cNvCxnSpPr/>
      </xdr:nvCxnSpPr>
      <xdr:spPr>
        <a:xfrm flipV="1">
          <a:off x="4051300" y="5816600"/>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3" name="楕円 82"/>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96774</xdr:rowOff>
    </xdr:to>
    <xdr:cxnSp macro="">
      <xdr:nvCxnSpPr>
        <xdr:cNvPr id="84" name="直線コネクタ 83"/>
        <xdr:cNvCxnSpPr/>
      </xdr:nvCxnSpPr>
      <xdr:spPr>
        <a:xfrm>
          <a:off x="3289300" y="582523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126746</xdr:rowOff>
    </xdr:from>
    <xdr:to>
      <xdr:col>11</xdr:col>
      <xdr:colOff>187325</xdr:colOff>
      <xdr:row>29</xdr:row>
      <xdr:rowOff>56896</xdr:rowOff>
    </xdr:to>
    <xdr:sp macro="" textlink="">
      <xdr:nvSpPr>
        <xdr:cNvPr id="85" name="楕円 84"/>
        <xdr:cNvSpPr/>
      </xdr:nvSpPr>
      <xdr:spPr>
        <a:xfrm>
          <a:off x="2476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6096</xdr:rowOff>
    </xdr:from>
    <xdr:to>
      <xdr:col>15</xdr:col>
      <xdr:colOff>136525</xdr:colOff>
      <xdr:row>29</xdr:row>
      <xdr:rowOff>81661</xdr:rowOff>
    </xdr:to>
    <xdr:cxnSp macro="">
      <xdr:nvCxnSpPr>
        <xdr:cNvPr id="86" name="直線コネクタ 85"/>
        <xdr:cNvCxnSpPr/>
      </xdr:nvCxnSpPr>
      <xdr:spPr>
        <a:xfrm>
          <a:off x="2527300" y="5749671"/>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59817</xdr:rowOff>
    </xdr:from>
    <xdr:to>
      <xdr:col>7</xdr:col>
      <xdr:colOff>187325</xdr:colOff>
      <xdr:row>28</xdr:row>
      <xdr:rowOff>161417</xdr:rowOff>
    </xdr:to>
    <xdr:sp macro="" textlink="">
      <xdr:nvSpPr>
        <xdr:cNvPr id="87" name="楕円 86"/>
        <xdr:cNvSpPr/>
      </xdr:nvSpPr>
      <xdr:spPr>
        <a:xfrm>
          <a:off x="1714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110617</xdr:rowOff>
    </xdr:from>
    <xdr:to>
      <xdr:col>11</xdr:col>
      <xdr:colOff>136525</xdr:colOff>
      <xdr:row>29</xdr:row>
      <xdr:rowOff>6096</xdr:rowOff>
    </xdr:to>
    <xdr:cxnSp macro="">
      <xdr:nvCxnSpPr>
        <xdr:cNvPr id="88" name="直線コネクタ 87"/>
        <xdr:cNvCxnSpPr/>
      </xdr:nvCxnSpPr>
      <xdr:spPr>
        <a:xfrm>
          <a:off x="1765300" y="5682742"/>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138701</xdr:rowOff>
    </xdr:from>
    <xdr:ext cx="405111" cy="259045"/>
    <xdr:sp macro="" textlink="">
      <xdr:nvSpPr>
        <xdr:cNvPr id="93" name="n_1mainValue有形固定資産減価償却率"/>
        <xdr:cNvSpPr txBox="1"/>
      </xdr:nvSpPr>
      <xdr:spPr>
        <a:xfrm>
          <a:off x="38360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94" name="n_2mainValue有形固定資産減価償却率"/>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73423</xdr:rowOff>
    </xdr:from>
    <xdr:ext cx="405111" cy="259045"/>
    <xdr:sp macro="" textlink="">
      <xdr:nvSpPr>
        <xdr:cNvPr id="95" name="n_3mainValue有形固定資産減価償却率"/>
        <xdr:cNvSpPr txBox="1"/>
      </xdr:nvSpPr>
      <xdr:spPr>
        <a:xfrm>
          <a:off x="23247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6494</xdr:rowOff>
    </xdr:from>
    <xdr:ext cx="405111" cy="259045"/>
    <xdr:sp macro="" textlink="">
      <xdr:nvSpPr>
        <xdr:cNvPr id="96" name="n_4mainValue有形固定資産減価償却率"/>
        <xdr:cNvSpPr txBox="1"/>
      </xdr:nvSpPr>
      <xdr:spPr>
        <a:xfrm>
          <a:off x="1562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ポイント下がっているものの横ばいである。なお、類似団体と比較すると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老朽化していく施設の管理事業等により将来負担額はより増加していく懸念があるなかで、公共施設等マネジメント計画をもとに計画的な管理を進め、その財源等として基金を新設し、積立を実施している。今後も事務事業の見直し等により公共施設等の整備に必要な財源の積立を行うなど、債務償還比率が高くならないよう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79901</xdr:rowOff>
    </xdr:from>
    <xdr:to>
      <xdr:col>76</xdr:col>
      <xdr:colOff>73025</xdr:colOff>
      <xdr:row>30</xdr:row>
      <xdr:rowOff>10051</xdr:rowOff>
    </xdr:to>
    <xdr:sp macro="" textlink="">
      <xdr:nvSpPr>
        <xdr:cNvPr id="143" name="楕円 142"/>
        <xdr:cNvSpPr/>
      </xdr:nvSpPr>
      <xdr:spPr>
        <a:xfrm>
          <a:off x="14744700" y="58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102778</xdr:rowOff>
    </xdr:from>
    <xdr:ext cx="469744" cy="259045"/>
    <xdr:sp macro="" textlink="">
      <xdr:nvSpPr>
        <xdr:cNvPr id="144" name="債務償還比率該当値テキスト"/>
        <xdr:cNvSpPr txBox="1"/>
      </xdr:nvSpPr>
      <xdr:spPr>
        <a:xfrm>
          <a:off x="14846300" y="56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112286</xdr:rowOff>
    </xdr:from>
    <xdr:to>
      <xdr:col>72</xdr:col>
      <xdr:colOff>123825</xdr:colOff>
      <xdr:row>30</xdr:row>
      <xdr:rowOff>42436</xdr:rowOff>
    </xdr:to>
    <xdr:sp macro="" textlink="">
      <xdr:nvSpPr>
        <xdr:cNvPr id="145" name="楕円 144"/>
        <xdr:cNvSpPr/>
      </xdr:nvSpPr>
      <xdr:spPr>
        <a:xfrm>
          <a:off x="14033500" y="58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130701</xdr:rowOff>
    </xdr:from>
    <xdr:to>
      <xdr:col>76</xdr:col>
      <xdr:colOff>22225</xdr:colOff>
      <xdr:row>29</xdr:row>
      <xdr:rowOff>163086</xdr:rowOff>
    </xdr:to>
    <xdr:cxnSp macro="">
      <xdr:nvCxnSpPr>
        <xdr:cNvPr id="146" name="直線コネクタ 145"/>
        <xdr:cNvCxnSpPr/>
      </xdr:nvCxnSpPr>
      <xdr:spPr>
        <a:xfrm flipV="1">
          <a:off x="14084300" y="587427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152382</xdr:rowOff>
    </xdr:from>
    <xdr:to>
      <xdr:col>68</xdr:col>
      <xdr:colOff>123825</xdr:colOff>
      <xdr:row>30</xdr:row>
      <xdr:rowOff>82532</xdr:rowOff>
    </xdr:to>
    <xdr:sp macro="" textlink="">
      <xdr:nvSpPr>
        <xdr:cNvPr id="147" name="楕円 146"/>
        <xdr:cNvSpPr/>
      </xdr:nvSpPr>
      <xdr:spPr>
        <a:xfrm>
          <a:off x="13271500" y="58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163086</xdr:rowOff>
    </xdr:from>
    <xdr:to>
      <xdr:col>72</xdr:col>
      <xdr:colOff>73025</xdr:colOff>
      <xdr:row>30</xdr:row>
      <xdr:rowOff>31732</xdr:rowOff>
    </xdr:to>
    <xdr:cxnSp macro="">
      <xdr:nvCxnSpPr>
        <xdr:cNvPr id="148" name="直線コネクタ 147"/>
        <xdr:cNvCxnSpPr/>
      </xdr:nvCxnSpPr>
      <xdr:spPr>
        <a:xfrm flipV="1">
          <a:off x="13322300" y="590666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166981</xdr:rowOff>
    </xdr:from>
    <xdr:to>
      <xdr:col>64</xdr:col>
      <xdr:colOff>123825</xdr:colOff>
      <xdr:row>30</xdr:row>
      <xdr:rowOff>97131</xdr:rowOff>
    </xdr:to>
    <xdr:sp macro="" textlink="">
      <xdr:nvSpPr>
        <xdr:cNvPr id="149" name="楕円 148"/>
        <xdr:cNvSpPr/>
      </xdr:nvSpPr>
      <xdr:spPr>
        <a:xfrm>
          <a:off x="12509500" y="59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31732</xdr:rowOff>
    </xdr:from>
    <xdr:to>
      <xdr:col>68</xdr:col>
      <xdr:colOff>73025</xdr:colOff>
      <xdr:row>30</xdr:row>
      <xdr:rowOff>46331</xdr:rowOff>
    </xdr:to>
    <xdr:cxnSp macro="">
      <xdr:nvCxnSpPr>
        <xdr:cNvPr id="150" name="直線コネクタ 149"/>
        <xdr:cNvCxnSpPr/>
      </xdr:nvCxnSpPr>
      <xdr:spPr>
        <a:xfrm flipV="1">
          <a:off x="12560300" y="5946757"/>
          <a:ext cx="762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166672</xdr:rowOff>
    </xdr:from>
    <xdr:to>
      <xdr:col>60</xdr:col>
      <xdr:colOff>123825</xdr:colOff>
      <xdr:row>30</xdr:row>
      <xdr:rowOff>96822</xdr:rowOff>
    </xdr:to>
    <xdr:sp macro="" textlink="">
      <xdr:nvSpPr>
        <xdr:cNvPr id="151" name="楕円 150"/>
        <xdr:cNvSpPr/>
      </xdr:nvSpPr>
      <xdr:spPr>
        <a:xfrm>
          <a:off x="11747500" y="5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46022</xdr:rowOff>
    </xdr:from>
    <xdr:to>
      <xdr:col>64</xdr:col>
      <xdr:colOff>73025</xdr:colOff>
      <xdr:row>30</xdr:row>
      <xdr:rowOff>46331</xdr:rowOff>
    </xdr:to>
    <xdr:cxnSp macro="">
      <xdr:nvCxnSpPr>
        <xdr:cNvPr id="152" name="直線コネクタ 151"/>
        <xdr:cNvCxnSpPr/>
      </xdr:nvCxnSpPr>
      <xdr:spPr>
        <a:xfrm>
          <a:off x="11798300" y="5961047"/>
          <a:ext cx="762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58963</xdr:rowOff>
    </xdr:from>
    <xdr:ext cx="469744" cy="259045"/>
    <xdr:sp macro="" textlink="">
      <xdr:nvSpPr>
        <xdr:cNvPr id="157" name="n_1mainValue債務償還比率"/>
        <xdr:cNvSpPr txBox="1"/>
      </xdr:nvSpPr>
      <xdr:spPr>
        <a:xfrm>
          <a:off x="13836727" y="563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99059</xdr:rowOff>
    </xdr:from>
    <xdr:ext cx="469744" cy="259045"/>
    <xdr:sp macro="" textlink="">
      <xdr:nvSpPr>
        <xdr:cNvPr id="158" name="n_2mainValue債務償還比率"/>
        <xdr:cNvSpPr txBox="1"/>
      </xdr:nvSpPr>
      <xdr:spPr>
        <a:xfrm>
          <a:off x="13087427" y="5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113658</xdr:rowOff>
    </xdr:from>
    <xdr:ext cx="469744" cy="259045"/>
    <xdr:sp macro="" textlink="">
      <xdr:nvSpPr>
        <xdr:cNvPr id="159" name="n_3mainValue債務償還比率"/>
        <xdr:cNvSpPr txBox="1"/>
      </xdr:nvSpPr>
      <xdr:spPr>
        <a:xfrm>
          <a:off x="12325427" y="568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87949</xdr:rowOff>
    </xdr:from>
    <xdr:ext cx="469744" cy="259045"/>
    <xdr:sp macro="" textlink="">
      <xdr:nvSpPr>
        <xdr:cNvPr id="160" name="n_4mainValue債務償還比率"/>
        <xdr:cNvSpPr txBox="1"/>
      </xdr:nvSpPr>
      <xdr:spPr>
        <a:xfrm>
          <a:off x="11563427" y="60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41,200
39,927
156.60
24,566,426
23,844,542
534,676
11,188,601
19,320,681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3" name="楕円 72"/>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4" name="【道路】&#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5" name="楕円 74"/>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121920</xdr:rowOff>
    </xdr:to>
    <xdr:cxnSp macro="">
      <xdr:nvCxnSpPr>
        <xdr:cNvPr id="76" name="直線コネクタ 75"/>
        <xdr:cNvCxnSpPr/>
      </xdr:nvCxnSpPr>
      <xdr:spPr>
        <a:xfrm>
          <a:off x="3797300" y="6598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7" name="楕円 76"/>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83820</xdr:rowOff>
    </xdr:to>
    <xdr:cxnSp macro="">
      <xdr:nvCxnSpPr>
        <xdr:cNvPr id="78" name="直線コネクタ 77"/>
        <xdr:cNvCxnSpPr/>
      </xdr:nvCxnSpPr>
      <xdr:spPr>
        <a:xfrm>
          <a:off x="2908300" y="656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9" name="楕円 78"/>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45720</xdr:rowOff>
    </xdr:to>
    <xdr:cxnSp macro="">
      <xdr:nvCxnSpPr>
        <xdr:cNvPr id="80" name="直線コネクタ 79"/>
        <xdr:cNvCxnSpPr/>
      </xdr:nvCxnSpPr>
      <xdr:spPr>
        <a:xfrm>
          <a:off x="2019300" y="6522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38</xdr:row>
      <xdr:rowOff>7620</xdr:rowOff>
    </xdr:to>
    <xdr:cxnSp macro="">
      <xdr:nvCxnSpPr>
        <xdr:cNvPr id="82" name="直線コネクタ 81"/>
        <xdr:cNvCxnSpPr/>
      </xdr:nvCxnSpPr>
      <xdr:spPr>
        <a:xfrm>
          <a:off x="1130300" y="6438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7" name="n_1mainValue【道路】&#10;有形固定資産減価償却率"/>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8"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9" name="n_3main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90" name="n_4mainValue【道路】&#10;有形固定資産減価償却率"/>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5131</xdr:rowOff>
    </xdr:from>
    <xdr:to>
      <xdr:col>55</xdr:col>
      <xdr:colOff>50800</xdr:colOff>
      <xdr:row>41</xdr:row>
      <xdr:rowOff>106731</xdr:rowOff>
    </xdr:to>
    <xdr:sp macro="" textlink="">
      <xdr:nvSpPr>
        <xdr:cNvPr id="132" name="楕円 131"/>
        <xdr:cNvSpPr/>
      </xdr:nvSpPr>
      <xdr:spPr>
        <a:xfrm>
          <a:off x="10426700" y="70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155008</xdr:rowOff>
    </xdr:from>
    <xdr:ext cx="534377" cy="259045"/>
    <xdr:sp macro="" textlink="">
      <xdr:nvSpPr>
        <xdr:cNvPr id="133" name="【道路】&#10;一人当たり延長該当値テキスト"/>
        <xdr:cNvSpPr txBox="1"/>
      </xdr:nvSpPr>
      <xdr:spPr>
        <a:xfrm>
          <a:off x="10515600" y="70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7710</xdr:rowOff>
    </xdr:from>
    <xdr:to>
      <xdr:col>50</xdr:col>
      <xdr:colOff>165100</xdr:colOff>
      <xdr:row>41</xdr:row>
      <xdr:rowOff>109310</xdr:rowOff>
    </xdr:to>
    <xdr:sp macro="" textlink="">
      <xdr:nvSpPr>
        <xdr:cNvPr id="134" name="楕円 133"/>
        <xdr:cNvSpPr/>
      </xdr:nvSpPr>
      <xdr:spPr>
        <a:xfrm>
          <a:off x="9588500" y="70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55931</xdr:rowOff>
    </xdr:from>
    <xdr:to>
      <xdr:col>55</xdr:col>
      <xdr:colOff>0</xdr:colOff>
      <xdr:row>41</xdr:row>
      <xdr:rowOff>58510</xdr:rowOff>
    </xdr:to>
    <xdr:cxnSp macro="">
      <xdr:nvCxnSpPr>
        <xdr:cNvPr id="135" name="直線コネクタ 134"/>
        <xdr:cNvCxnSpPr/>
      </xdr:nvCxnSpPr>
      <xdr:spPr>
        <a:xfrm flipV="1">
          <a:off x="9639300" y="7085381"/>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10019</xdr:rowOff>
    </xdr:from>
    <xdr:to>
      <xdr:col>46</xdr:col>
      <xdr:colOff>38100</xdr:colOff>
      <xdr:row>41</xdr:row>
      <xdr:rowOff>111619</xdr:rowOff>
    </xdr:to>
    <xdr:sp macro="" textlink="">
      <xdr:nvSpPr>
        <xdr:cNvPr id="136" name="楕円 135"/>
        <xdr:cNvSpPr/>
      </xdr:nvSpPr>
      <xdr:spPr>
        <a:xfrm>
          <a:off x="8699500" y="70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58510</xdr:rowOff>
    </xdr:from>
    <xdr:to>
      <xdr:col>50</xdr:col>
      <xdr:colOff>114300</xdr:colOff>
      <xdr:row>41</xdr:row>
      <xdr:rowOff>60819</xdr:rowOff>
    </xdr:to>
    <xdr:cxnSp macro="">
      <xdr:nvCxnSpPr>
        <xdr:cNvPr id="137" name="直線コネクタ 136"/>
        <xdr:cNvCxnSpPr/>
      </xdr:nvCxnSpPr>
      <xdr:spPr>
        <a:xfrm flipV="1">
          <a:off x="8750300" y="7087960"/>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11075</xdr:rowOff>
    </xdr:from>
    <xdr:to>
      <xdr:col>41</xdr:col>
      <xdr:colOff>101600</xdr:colOff>
      <xdr:row>41</xdr:row>
      <xdr:rowOff>112675</xdr:rowOff>
    </xdr:to>
    <xdr:sp macro="" textlink="">
      <xdr:nvSpPr>
        <xdr:cNvPr id="138" name="楕円 137"/>
        <xdr:cNvSpPr/>
      </xdr:nvSpPr>
      <xdr:spPr>
        <a:xfrm>
          <a:off x="7810500" y="70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60819</xdr:rowOff>
    </xdr:from>
    <xdr:to>
      <xdr:col>45</xdr:col>
      <xdr:colOff>177800</xdr:colOff>
      <xdr:row>41</xdr:row>
      <xdr:rowOff>61875</xdr:rowOff>
    </xdr:to>
    <xdr:cxnSp macro="">
      <xdr:nvCxnSpPr>
        <xdr:cNvPr id="139" name="直線コネクタ 138"/>
        <xdr:cNvCxnSpPr/>
      </xdr:nvCxnSpPr>
      <xdr:spPr>
        <a:xfrm flipV="1">
          <a:off x="7861300" y="7090269"/>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11390</xdr:rowOff>
    </xdr:from>
    <xdr:to>
      <xdr:col>36</xdr:col>
      <xdr:colOff>165100</xdr:colOff>
      <xdr:row>41</xdr:row>
      <xdr:rowOff>112990</xdr:rowOff>
    </xdr:to>
    <xdr:sp macro="" textlink="">
      <xdr:nvSpPr>
        <xdr:cNvPr id="140" name="楕円 139"/>
        <xdr:cNvSpPr/>
      </xdr:nvSpPr>
      <xdr:spPr>
        <a:xfrm>
          <a:off x="6921500" y="70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61875</xdr:rowOff>
    </xdr:from>
    <xdr:to>
      <xdr:col>41</xdr:col>
      <xdr:colOff>50800</xdr:colOff>
      <xdr:row>41</xdr:row>
      <xdr:rowOff>62190</xdr:rowOff>
    </xdr:to>
    <xdr:cxnSp macro="">
      <xdr:nvCxnSpPr>
        <xdr:cNvPr id="141" name="直線コネクタ 140"/>
        <xdr:cNvCxnSpPr/>
      </xdr:nvCxnSpPr>
      <xdr:spPr>
        <a:xfrm flipV="1">
          <a:off x="6972300" y="7091325"/>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100437</xdr:rowOff>
    </xdr:from>
    <xdr:ext cx="534377" cy="259045"/>
    <xdr:sp macro="" textlink="">
      <xdr:nvSpPr>
        <xdr:cNvPr id="146" name="n_1mainValue【道路】&#10;一人当たり延長"/>
        <xdr:cNvSpPr txBox="1"/>
      </xdr:nvSpPr>
      <xdr:spPr>
        <a:xfrm>
          <a:off x="9359411" y="71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102746</xdr:rowOff>
    </xdr:from>
    <xdr:ext cx="534377" cy="259045"/>
    <xdr:sp macro="" textlink="">
      <xdr:nvSpPr>
        <xdr:cNvPr id="147" name="n_2mainValue【道路】&#10;一人当たり延長"/>
        <xdr:cNvSpPr txBox="1"/>
      </xdr:nvSpPr>
      <xdr:spPr>
        <a:xfrm>
          <a:off x="8483111" y="71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103802</xdr:rowOff>
    </xdr:from>
    <xdr:ext cx="534377" cy="259045"/>
    <xdr:sp macro="" textlink="">
      <xdr:nvSpPr>
        <xdr:cNvPr id="148" name="n_3mainValue【道路】&#10;一人当たり延長"/>
        <xdr:cNvSpPr txBox="1"/>
      </xdr:nvSpPr>
      <xdr:spPr>
        <a:xfrm>
          <a:off x="7594111" y="713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104117</xdr:rowOff>
    </xdr:from>
    <xdr:ext cx="534377" cy="259045"/>
    <xdr:sp macro="" textlink="">
      <xdr:nvSpPr>
        <xdr:cNvPr id="149" name="n_4mainValue【道路】&#10;一人当たり延長"/>
        <xdr:cNvSpPr txBox="1"/>
      </xdr:nvSpPr>
      <xdr:spPr>
        <a:xfrm>
          <a:off x="6705111" y="7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114935</xdr:rowOff>
    </xdr:from>
    <xdr:to>
      <xdr:col>24</xdr:col>
      <xdr:colOff>114300</xdr:colOff>
      <xdr:row>61</xdr:row>
      <xdr:rowOff>45085</xdr:rowOff>
    </xdr:to>
    <xdr:sp macro="" textlink="">
      <xdr:nvSpPr>
        <xdr:cNvPr id="189" name="楕円 188"/>
        <xdr:cNvSpPr/>
      </xdr:nvSpPr>
      <xdr:spPr>
        <a:xfrm>
          <a:off x="4584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137812</xdr:rowOff>
    </xdr:from>
    <xdr:ext cx="405111" cy="259045"/>
    <xdr:sp macro="" textlink="">
      <xdr:nvSpPr>
        <xdr:cNvPr id="190" name="【橋りょう・トンネル】&#10;有形固定資産減価償却率該当値テキスト"/>
        <xdr:cNvSpPr txBox="1"/>
      </xdr:nvSpPr>
      <xdr:spPr>
        <a:xfrm>
          <a:off x="4673600"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91" name="楕円 190"/>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165735</xdr:rowOff>
    </xdr:to>
    <xdr:cxnSp macro="">
      <xdr:nvCxnSpPr>
        <xdr:cNvPr id="192" name="直線コネクタ 191"/>
        <xdr:cNvCxnSpPr/>
      </xdr:nvCxnSpPr>
      <xdr:spPr>
        <a:xfrm>
          <a:off x="3797300" y="10418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3" name="楕円 192"/>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131445</xdr:rowOff>
    </xdr:to>
    <xdr:cxnSp macro="">
      <xdr:nvCxnSpPr>
        <xdr:cNvPr id="194" name="直線コネクタ 193"/>
        <xdr:cNvCxnSpPr/>
      </xdr:nvCxnSpPr>
      <xdr:spPr>
        <a:xfrm>
          <a:off x="2908300" y="1038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95" name="楕円 194"/>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97155</xdr:rowOff>
    </xdr:to>
    <xdr:cxnSp macro="">
      <xdr:nvCxnSpPr>
        <xdr:cNvPr id="196" name="直線コネクタ 195"/>
        <xdr:cNvCxnSpPr/>
      </xdr:nvCxnSpPr>
      <xdr:spPr>
        <a:xfrm>
          <a:off x="2019300" y="1034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111125</xdr:rowOff>
    </xdr:from>
    <xdr:to>
      <xdr:col>6</xdr:col>
      <xdr:colOff>38100</xdr:colOff>
      <xdr:row>60</xdr:row>
      <xdr:rowOff>41275</xdr:rowOff>
    </xdr:to>
    <xdr:sp macro="" textlink="">
      <xdr:nvSpPr>
        <xdr:cNvPr id="197" name="楕円 196"/>
        <xdr:cNvSpPr/>
      </xdr:nvSpPr>
      <xdr:spPr>
        <a:xfrm>
          <a:off x="1079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161925</xdr:rowOff>
    </xdr:from>
    <xdr:to>
      <xdr:col>10</xdr:col>
      <xdr:colOff>114300</xdr:colOff>
      <xdr:row>60</xdr:row>
      <xdr:rowOff>60960</xdr:rowOff>
    </xdr:to>
    <xdr:cxnSp macro="">
      <xdr:nvCxnSpPr>
        <xdr:cNvPr id="198" name="直線コネクタ 197"/>
        <xdr:cNvCxnSpPr/>
      </xdr:nvCxnSpPr>
      <xdr:spPr>
        <a:xfrm>
          <a:off x="1130300" y="102774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27322</xdr:rowOff>
    </xdr:from>
    <xdr:ext cx="405111" cy="259045"/>
    <xdr:sp macro="" textlink="">
      <xdr:nvSpPr>
        <xdr:cNvPr id="203" name="n_1mainValue【橋りょう・トンネル】&#10;有形固定資産減価償却率"/>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204" name="n_2main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128287</xdr:rowOff>
    </xdr:from>
    <xdr:ext cx="405111" cy="259045"/>
    <xdr:sp macro="" textlink="">
      <xdr:nvSpPr>
        <xdr:cNvPr id="205" name="n_3mainValue【橋りょう・トンネル】&#10;有形固定資産減価償却率"/>
        <xdr:cNvSpPr txBox="1"/>
      </xdr:nvSpPr>
      <xdr:spPr>
        <a:xfrm>
          <a:off x="1816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57802</xdr:rowOff>
    </xdr:from>
    <xdr:ext cx="405111" cy="259045"/>
    <xdr:sp macro="" textlink="">
      <xdr:nvSpPr>
        <xdr:cNvPr id="206" name="n_4mainValue【橋りょう・トンネル】&#10;有形固定資産減価償却率"/>
        <xdr:cNvSpPr txBox="1"/>
      </xdr:nvSpPr>
      <xdr:spPr>
        <a:xfrm>
          <a:off x="927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122285</xdr:rowOff>
    </xdr:from>
    <xdr:to>
      <xdr:col>55</xdr:col>
      <xdr:colOff>50800</xdr:colOff>
      <xdr:row>63</xdr:row>
      <xdr:rowOff>52435</xdr:rowOff>
    </xdr:to>
    <xdr:sp macro="" textlink="">
      <xdr:nvSpPr>
        <xdr:cNvPr id="246" name="楕円 245"/>
        <xdr:cNvSpPr/>
      </xdr:nvSpPr>
      <xdr:spPr>
        <a:xfrm>
          <a:off x="10426700" y="107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100712</xdr:rowOff>
    </xdr:from>
    <xdr:ext cx="599010" cy="259045"/>
    <xdr:sp macro="" textlink="">
      <xdr:nvSpPr>
        <xdr:cNvPr id="247" name="【橋りょう・トンネル】&#10;一人当たり有形固定資産（償却資産）額該当値テキスト"/>
        <xdr:cNvSpPr txBox="1"/>
      </xdr:nvSpPr>
      <xdr:spPr>
        <a:xfrm>
          <a:off x="10515600" y="1073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125333</xdr:rowOff>
    </xdr:from>
    <xdr:to>
      <xdr:col>50</xdr:col>
      <xdr:colOff>165100</xdr:colOff>
      <xdr:row>63</xdr:row>
      <xdr:rowOff>55483</xdr:rowOff>
    </xdr:to>
    <xdr:sp macro="" textlink="">
      <xdr:nvSpPr>
        <xdr:cNvPr id="248" name="楕円 247"/>
        <xdr:cNvSpPr/>
      </xdr:nvSpPr>
      <xdr:spPr>
        <a:xfrm>
          <a:off x="9588500" y="107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1635</xdr:rowOff>
    </xdr:from>
    <xdr:to>
      <xdr:col>55</xdr:col>
      <xdr:colOff>0</xdr:colOff>
      <xdr:row>63</xdr:row>
      <xdr:rowOff>4683</xdr:rowOff>
    </xdr:to>
    <xdr:cxnSp macro="">
      <xdr:nvCxnSpPr>
        <xdr:cNvPr id="249" name="直線コネクタ 248"/>
        <xdr:cNvCxnSpPr/>
      </xdr:nvCxnSpPr>
      <xdr:spPr>
        <a:xfrm flipV="1">
          <a:off x="9639300" y="1080298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128074</xdr:rowOff>
    </xdr:from>
    <xdr:to>
      <xdr:col>46</xdr:col>
      <xdr:colOff>38100</xdr:colOff>
      <xdr:row>63</xdr:row>
      <xdr:rowOff>58224</xdr:rowOff>
    </xdr:to>
    <xdr:sp macro="" textlink="">
      <xdr:nvSpPr>
        <xdr:cNvPr id="250" name="楕円 249"/>
        <xdr:cNvSpPr/>
      </xdr:nvSpPr>
      <xdr:spPr>
        <a:xfrm>
          <a:off x="8699500" y="107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4683</xdr:rowOff>
    </xdr:from>
    <xdr:to>
      <xdr:col>50</xdr:col>
      <xdr:colOff>114300</xdr:colOff>
      <xdr:row>63</xdr:row>
      <xdr:rowOff>7424</xdr:rowOff>
    </xdr:to>
    <xdr:cxnSp macro="">
      <xdr:nvCxnSpPr>
        <xdr:cNvPr id="251" name="直線コネクタ 250"/>
        <xdr:cNvCxnSpPr/>
      </xdr:nvCxnSpPr>
      <xdr:spPr>
        <a:xfrm flipV="1">
          <a:off x="8750300" y="10806033"/>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129321</xdr:rowOff>
    </xdr:from>
    <xdr:to>
      <xdr:col>41</xdr:col>
      <xdr:colOff>101600</xdr:colOff>
      <xdr:row>63</xdr:row>
      <xdr:rowOff>59471</xdr:rowOff>
    </xdr:to>
    <xdr:sp macro="" textlink="">
      <xdr:nvSpPr>
        <xdr:cNvPr id="252" name="楕円 251"/>
        <xdr:cNvSpPr/>
      </xdr:nvSpPr>
      <xdr:spPr>
        <a:xfrm>
          <a:off x="7810500" y="107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7424</xdr:rowOff>
    </xdr:from>
    <xdr:to>
      <xdr:col>45</xdr:col>
      <xdr:colOff>177800</xdr:colOff>
      <xdr:row>63</xdr:row>
      <xdr:rowOff>8671</xdr:rowOff>
    </xdr:to>
    <xdr:cxnSp macro="">
      <xdr:nvCxnSpPr>
        <xdr:cNvPr id="253" name="直線コネクタ 252"/>
        <xdr:cNvCxnSpPr/>
      </xdr:nvCxnSpPr>
      <xdr:spPr>
        <a:xfrm flipV="1">
          <a:off x="7861300" y="10808774"/>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130932</xdr:rowOff>
    </xdr:from>
    <xdr:to>
      <xdr:col>36</xdr:col>
      <xdr:colOff>165100</xdr:colOff>
      <xdr:row>63</xdr:row>
      <xdr:rowOff>61082</xdr:rowOff>
    </xdr:to>
    <xdr:sp macro="" textlink="">
      <xdr:nvSpPr>
        <xdr:cNvPr id="254" name="楕円 253"/>
        <xdr:cNvSpPr/>
      </xdr:nvSpPr>
      <xdr:spPr>
        <a:xfrm>
          <a:off x="6921500" y="107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8671</xdr:rowOff>
    </xdr:from>
    <xdr:to>
      <xdr:col>41</xdr:col>
      <xdr:colOff>50800</xdr:colOff>
      <xdr:row>63</xdr:row>
      <xdr:rowOff>10282</xdr:rowOff>
    </xdr:to>
    <xdr:cxnSp macro="">
      <xdr:nvCxnSpPr>
        <xdr:cNvPr id="255" name="直線コネクタ 254"/>
        <xdr:cNvCxnSpPr/>
      </xdr:nvCxnSpPr>
      <xdr:spPr>
        <a:xfrm flipV="1">
          <a:off x="6972300" y="1081002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46610</xdr:rowOff>
    </xdr:from>
    <xdr:ext cx="599010" cy="259045"/>
    <xdr:sp macro="" textlink="">
      <xdr:nvSpPr>
        <xdr:cNvPr id="260" name="n_1mainValue【橋りょう・トンネル】&#10;一人当たり有形固定資産（償却資産）額"/>
        <xdr:cNvSpPr txBox="1"/>
      </xdr:nvSpPr>
      <xdr:spPr>
        <a:xfrm>
          <a:off x="9327095" y="108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49351</xdr:rowOff>
    </xdr:from>
    <xdr:ext cx="599010" cy="259045"/>
    <xdr:sp macro="" textlink="">
      <xdr:nvSpPr>
        <xdr:cNvPr id="261" name="n_2mainValue【橋りょう・トンネル】&#10;一人当たり有形固定資産（償却資産）額"/>
        <xdr:cNvSpPr txBox="1"/>
      </xdr:nvSpPr>
      <xdr:spPr>
        <a:xfrm>
          <a:off x="8450795" y="108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50598</xdr:rowOff>
    </xdr:from>
    <xdr:ext cx="599010" cy="259045"/>
    <xdr:sp macro="" textlink="">
      <xdr:nvSpPr>
        <xdr:cNvPr id="262" name="n_3mainValue【橋りょう・トンネル】&#10;一人当たり有形固定資産（償却資産）額"/>
        <xdr:cNvSpPr txBox="1"/>
      </xdr:nvSpPr>
      <xdr:spPr>
        <a:xfrm>
          <a:off x="7561795" y="1085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52209</xdr:rowOff>
    </xdr:from>
    <xdr:ext cx="599010" cy="259045"/>
    <xdr:sp macro="" textlink="">
      <xdr:nvSpPr>
        <xdr:cNvPr id="263" name="n_4mainValue【橋りょう・トンネル】&#10;一人当たり有形固定資産（償却資産）額"/>
        <xdr:cNvSpPr txBox="1"/>
      </xdr:nvSpPr>
      <xdr:spPr>
        <a:xfrm>
          <a:off x="6672795" y="108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305" name="直線コネクタ 304"/>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308"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309" name="直線コネクタ 308"/>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10"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11" name="フローチャート: 判断 310"/>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312" name="フローチャート: 判断 311"/>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313" name="フローチャート: 判断 312"/>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14" name="フローチャート: 判断 313"/>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5" name="フローチャート: 判断 314"/>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30299</xdr:rowOff>
    </xdr:from>
    <xdr:to>
      <xdr:col>24</xdr:col>
      <xdr:colOff>114300</xdr:colOff>
      <xdr:row>107</xdr:row>
      <xdr:rowOff>131899</xdr:rowOff>
    </xdr:to>
    <xdr:sp macro="" textlink="">
      <xdr:nvSpPr>
        <xdr:cNvPr id="321" name="楕円 320"/>
        <xdr:cNvSpPr/>
      </xdr:nvSpPr>
      <xdr:spPr>
        <a:xfrm>
          <a:off x="4584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8726</xdr:rowOff>
    </xdr:from>
    <xdr:ext cx="405111" cy="259045"/>
    <xdr:sp macro="" textlink="">
      <xdr:nvSpPr>
        <xdr:cNvPr id="322" name="【港湾・漁港】&#10;有形固定資産減価償却率該当値テキスト"/>
        <xdr:cNvSpPr txBox="1"/>
      </xdr:nvSpPr>
      <xdr:spPr>
        <a:xfrm>
          <a:off x="4673600"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323" name="楕円 322"/>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51707</xdr:rowOff>
    </xdr:from>
    <xdr:to>
      <xdr:col>24</xdr:col>
      <xdr:colOff>63500</xdr:colOff>
      <xdr:row>107</xdr:row>
      <xdr:rowOff>81099</xdr:rowOff>
    </xdr:to>
    <xdr:cxnSp macro="">
      <xdr:nvCxnSpPr>
        <xdr:cNvPr id="324" name="直線コネクタ 323"/>
        <xdr:cNvCxnSpPr/>
      </xdr:nvCxnSpPr>
      <xdr:spPr>
        <a:xfrm>
          <a:off x="3797300" y="183968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141332</xdr:rowOff>
    </xdr:from>
    <xdr:to>
      <xdr:col>15</xdr:col>
      <xdr:colOff>101600</xdr:colOff>
      <xdr:row>107</xdr:row>
      <xdr:rowOff>71482</xdr:rowOff>
    </xdr:to>
    <xdr:sp macro="" textlink="">
      <xdr:nvSpPr>
        <xdr:cNvPr id="325" name="楕円 324"/>
        <xdr:cNvSpPr/>
      </xdr:nvSpPr>
      <xdr:spPr>
        <a:xfrm>
          <a:off x="2857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20682</xdr:rowOff>
    </xdr:from>
    <xdr:to>
      <xdr:col>19</xdr:col>
      <xdr:colOff>177800</xdr:colOff>
      <xdr:row>107</xdr:row>
      <xdr:rowOff>51707</xdr:rowOff>
    </xdr:to>
    <xdr:cxnSp macro="">
      <xdr:nvCxnSpPr>
        <xdr:cNvPr id="326" name="直線コネクタ 325"/>
        <xdr:cNvCxnSpPr/>
      </xdr:nvCxnSpPr>
      <xdr:spPr>
        <a:xfrm>
          <a:off x="2908300" y="183658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111942</xdr:rowOff>
    </xdr:from>
    <xdr:to>
      <xdr:col>10</xdr:col>
      <xdr:colOff>165100</xdr:colOff>
      <xdr:row>107</xdr:row>
      <xdr:rowOff>42092</xdr:rowOff>
    </xdr:to>
    <xdr:sp macro="" textlink="">
      <xdr:nvSpPr>
        <xdr:cNvPr id="327" name="楕円 326"/>
        <xdr:cNvSpPr/>
      </xdr:nvSpPr>
      <xdr:spPr>
        <a:xfrm>
          <a:off x="1968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162742</xdr:rowOff>
    </xdr:from>
    <xdr:to>
      <xdr:col>15</xdr:col>
      <xdr:colOff>50800</xdr:colOff>
      <xdr:row>107</xdr:row>
      <xdr:rowOff>20682</xdr:rowOff>
    </xdr:to>
    <xdr:cxnSp macro="">
      <xdr:nvCxnSpPr>
        <xdr:cNvPr id="328" name="直線コネクタ 327"/>
        <xdr:cNvCxnSpPr/>
      </xdr:nvCxnSpPr>
      <xdr:spPr>
        <a:xfrm>
          <a:off x="2019300" y="183364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51526</xdr:rowOff>
    </xdr:from>
    <xdr:to>
      <xdr:col>6</xdr:col>
      <xdr:colOff>38100</xdr:colOff>
      <xdr:row>106</xdr:row>
      <xdr:rowOff>153126</xdr:rowOff>
    </xdr:to>
    <xdr:sp macro="" textlink="">
      <xdr:nvSpPr>
        <xdr:cNvPr id="329" name="楕円 328"/>
        <xdr:cNvSpPr/>
      </xdr:nvSpPr>
      <xdr:spPr>
        <a:xfrm>
          <a:off x="1079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102326</xdr:rowOff>
    </xdr:from>
    <xdr:to>
      <xdr:col>10</xdr:col>
      <xdr:colOff>114300</xdr:colOff>
      <xdr:row>106</xdr:row>
      <xdr:rowOff>162742</xdr:rowOff>
    </xdr:to>
    <xdr:cxnSp macro="">
      <xdr:nvCxnSpPr>
        <xdr:cNvPr id="330" name="直線コネクタ 329"/>
        <xdr:cNvCxnSpPr/>
      </xdr:nvCxnSpPr>
      <xdr:spPr>
        <a:xfrm>
          <a:off x="1130300" y="182760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331"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332"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33"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34"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335" name="n_1mainValue【港湾・漁港】&#10;有形固定資産減価償却率"/>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62609</xdr:rowOff>
    </xdr:from>
    <xdr:ext cx="405111" cy="259045"/>
    <xdr:sp macro="" textlink="">
      <xdr:nvSpPr>
        <xdr:cNvPr id="336" name="n_2mainValue【港湾・漁港】&#10;有形固定資産減価償却率"/>
        <xdr:cNvSpPr txBox="1"/>
      </xdr:nvSpPr>
      <xdr:spPr>
        <a:xfrm>
          <a:off x="2705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33219</xdr:rowOff>
    </xdr:from>
    <xdr:ext cx="405111" cy="259045"/>
    <xdr:sp macro="" textlink="">
      <xdr:nvSpPr>
        <xdr:cNvPr id="337" name="n_3mainValue【港湾・漁港】&#10;有形固定資産減価償却率"/>
        <xdr:cNvSpPr txBox="1"/>
      </xdr:nvSpPr>
      <xdr:spPr>
        <a:xfrm>
          <a:off x="1816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144253</xdr:rowOff>
    </xdr:from>
    <xdr:ext cx="405111" cy="259045"/>
    <xdr:sp macro="" textlink="">
      <xdr:nvSpPr>
        <xdr:cNvPr id="338" name="n_4mainValue【港湾・漁港】&#10;有形固定資産減価償却率"/>
        <xdr:cNvSpPr txBox="1"/>
      </xdr:nvSpPr>
      <xdr:spPr>
        <a:xfrm>
          <a:off x="927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0" name="テキスト ボックス 34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2" name="テキスト ボックス 35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4" name="テキスト ボックス 35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6" name="テキスト ボックス 35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8" name="テキスト ボックス 3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360" name="直線コネクタ 359"/>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61"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62" name="直線コネクタ 361"/>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363"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364" name="直線コネクタ 363"/>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365"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366" name="フローチャート: 判断 365"/>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367" name="フローチャート: 判断 366"/>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368" name="フローチャート: 判断 367"/>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369" name="フローチャート: 判断 368"/>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370" name="フローチャート: 判断 369"/>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22062</xdr:rowOff>
    </xdr:from>
    <xdr:to>
      <xdr:col>55</xdr:col>
      <xdr:colOff>50800</xdr:colOff>
      <xdr:row>108</xdr:row>
      <xdr:rowOff>123662</xdr:rowOff>
    </xdr:to>
    <xdr:sp macro="" textlink="">
      <xdr:nvSpPr>
        <xdr:cNvPr id="376" name="楕円 375"/>
        <xdr:cNvSpPr/>
      </xdr:nvSpPr>
      <xdr:spPr>
        <a:xfrm>
          <a:off x="10426700" y="185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108439</xdr:rowOff>
    </xdr:from>
    <xdr:ext cx="469744" cy="259045"/>
    <xdr:sp macro="" textlink="">
      <xdr:nvSpPr>
        <xdr:cNvPr id="377" name="【港湾・漁港】&#10;一人当たり有形固定資産（償却資産）額該当値テキスト"/>
        <xdr:cNvSpPr txBox="1"/>
      </xdr:nvSpPr>
      <xdr:spPr>
        <a:xfrm>
          <a:off x="10515600" y="184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22103</xdr:rowOff>
    </xdr:from>
    <xdr:to>
      <xdr:col>50</xdr:col>
      <xdr:colOff>165100</xdr:colOff>
      <xdr:row>108</xdr:row>
      <xdr:rowOff>123703</xdr:rowOff>
    </xdr:to>
    <xdr:sp macro="" textlink="">
      <xdr:nvSpPr>
        <xdr:cNvPr id="378" name="楕円 377"/>
        <xdr:cNvSpPr/>
      </xdr:nvSpPr>
      <xdr:spPr>
        <a:xfrm>
          <a:off x="9588500" y="185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72862</xdr:rowOff>
    </xdr:from>
    <xdr:to>
      <xdr:col>55</xdr:col>
      <xdr:colOff>0</xdr:colOff>
      <xdr:row>108</xdr:row>
      <xdr:rowOff>72903</xdr:rowOff>
    </xdr:to>
    <xdr:cxnSp macro="">
      <xdr:nvCxnSpPr>
        <xdr:cNvPr id="379" name="直線コネクタ 378"/>
        <xdr:cNvCxnSpPr/>
      </xdr:nvCxnSpPr>
      <xdr:spPr>
        <a:xfrm flipV="1">
          <a:off x="9639300" y="18589462"/>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22140</xdr:rowOff>
    </xdr:from>
    <xdr:to>
      <xdr:col>46</xdr:col>
      <xdr:colOff>38100</xdr:colOff>
      <xdr:row>108</xdr:row>
      <xdr:rowOff>123740</xdr:rowOff>
    </xdr:to>
    <xdr:sp macro="" textlink="">
      <xdr:nvSpPr>
        <xdr:cNvPr id="380" name="楕円 379"/>
        <xdr:cNvSpPr/>
      </xdr:nvSpPr>
      <xdr:spPr>
        <a:xfrm>
          <a:off x="8699500" y="185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72903</xdr:rowOff>
    </xdr:from>
    <xdr:to>
      <xdr:col>50</xdr:col>
      <xdr:colOff>114300</xdr:colOff>
      <xdr:row>108</xdr:row>
      <xdr:rowOff>72940</xdr:rowOff>
    </xdr:to>
    <xdr:cxnSp macro="">
      <xdr:nvCxnSpPr>
        <xdr:cNvPr id="381" name="直線コネクタ 380"/>
        <xdr:cNvCxnSpPr/>
      </xdr:nvCxnSpPr>
      <xdr:spPr>
        <a:xfrm flipV="1">
          <a:off x="8750300" y="1858950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22157</xdr:rowOff>
    </xdr:from>
    <xdr:to>
      <xdr:col>41</xdr:col>
      <xdr:colOff>101600</xdr:colOff>
      <xdr:row>108</xdr:row>
      <xdr:rowOff>123757</xdr:rowOff>
    </xdr:to>
    <xdr:sp macro="" textlink="">
      <xdr:nvSpPr>
        <xdr:cNvPr id="382" name="楕円 381"/>
        <xdr:cNvSpPr/>
      </xdr:nvSpPr>
      <xdr:spPr>
        <a:xfrm>
          <a:off x="7810500" y="18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72940</xdr:rowOff>
    </xdr:from>
    <xdr:to>
      <xdr:col>45</xdr:col>
      <xdr:colOff>177800</xdr:colOff>
      <xdr:row>108</xdr:row>
      <xdr:rowOff>72957</xdr:rowOff>
    </xdr:to>
    <xdr:cxnSp macro="">
      <xdr:nvCxnSpPr>
        <xdr:cNvPr id="383" name="直線コネクタ 382"/>
        <xdr:cNvCxnSpPr/>
      </xdr:nvCxnSpPr>
      <xdr:spPr>
        <a:xfrm flipV="1">
          <a:off x="7861300" y="1858954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22178</xdr:rowOff>
    </xdr:from>
    <xdr:to>
      <xdr:col>36</xdr:col>
      <xdr:colOff>165100</xdr:colOff>
      <xdr:row>108</xdr:row>
      <xdr:rowOff>123778</xdr:rowOff>
    </xdr:to>
    <xdr:sp macro="" textlink="">
      <xdr:nvSpPr>
        <xdr:cNvPr id="384" name="楕円 383"/>
        <xdr:cNvSpPr/>
      </xdr:nvSpPr>
      <xdr:spPr>
        <a:xfrm>
          <a:off x="6921500" y="185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72957</xdr:rowOff>
    </xdr:from>
    <xdr:to>
      <xdr:col>41</xdr:col>
      <xdr:colOff>50800</xdr:colOff>
      <xdr:row>108</xdr:row>
      <xdr:rowOff>72978</xdr:rowOff>
    </xdr:to>
    <xdr:cxnSp macro="">
      <xdr:nvCxnSpPr>
        <xdr:cNvPr id="385" name="直線コネクタ 384"/>
        <xdr:cNvCxnSpPr/>
      </xdr:nvCxnSpPr>
      <xdr:spPr>
        <a:xfrm flipV="1">
          <a:off x="6972300" y="18589557"/>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386"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387"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388"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389"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114830</xdr:rowOff>
    </xdr:from>
    <xdr:ext cx="469744" cy="259045"/>
    <xdr:sp macro="" textlink="">
      <xdr:nvSpPr>
        <xdr:cNvPr id="390" name="n_1mainValue【港湾・漁港】&#10;一人当たり有形固定資産（償却資産）額"/>
        <xdr:cNvSpPr txBox="1"/>
      </xdr:nvSpPr>
      <xdr:spPr>
        <a:xfrm>
          <a:off x="9391728" y="1863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114867</xdr:rowOff>
    </xdr:from>
    <xdr:ext cx="469744" cy="259045"/>
    <xdr:sp macro="" textlink="">
      <xdr:nvSpPr>
        <xdr:cNvPr id="391" name="n_2mainValue【港湾・漁港】&#10;一人当たり有形固定資産（償却資産）額"/>
        <xdr:cNvSpPr txBox="1"/>
      </xdr:nvSpPr>
      <xdr:spPr>
        <a:xfrm>
          <a:off x="8515428" y="186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114884</xdr:rowOff>
    </xdr:from>
    <xdr:ext cx="469744" cy="259045"/>
    <xdr:sp macro="" textlink="">
      <xdr:nvSpPr>
        <xdr:cNvPr id="392" name="n_3mainValue【港湾・漁港】&#10;一人当たり有形固定資産（償却資産）額"/>
        <xdr:cNvSpPr txBox="1"/>
      </xdr:nvSpPr>
      <xdr:spPr>
        <a:xfrm>
          <a:off x="7626428" y="1863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114905</xdr:rowOff>
    </xdr:from>
    <xdr:ext cx="469744" cy="259045"/>
    <xdr:sp macro="" textlink="">
      <xdr:nvSpPr>
        <xdr:cNvPr id="393" name="n_4mainValue【港湾・漁港】&#10;一人当たり有形固定資産（償却資産）額"/>
        <xdr:cNvSpPr txBox="1"/>
      </xdr:nvSpPr>
      <xdr:spPr>
        <a:xfrm>
          <a:off x="6737428" y="1863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9" name="直線コネクタ 418"/>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2"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3" name="直線コネクタ 422"/>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4"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5" name="フローチャート: 判断 424"/>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6" name="フローチャート: 判断 425"/>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7" name="フローチャート: 判断 426"/>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8" name="フローチャート: 判断 42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9" name="フローチャート: 判断 428"/>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435" name="楕円 434"/>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78939</xdr:rowOff>
    </xdr:from>
    <xdr:ext cx="405111" cy="259045"/>
    <xdr:sp macro="" textlink="">
      <xdr:nvSpPr>
        <xdr:cNvPr id="436" name="【認定こども園・幼稚園・保育所】&#10;有形固定資産減価償却率該当値テキスト"/>
        <xdr:cNvSpPr txBox="1"/>
      </xdr:nvSpPr>
      <xdr:spPr>
        <a:xfrm>
          <a:off x="16357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62956</xdr:rowOff>
    </xdr:from>
    <xdr:to>
      <xdr:col>81</xdr:col>
      <xdr:colOff>101600</xdr:colOff>
      <xdr:row>38</xdr:row>
      <xdr:rowOff>164556</xdr:rowOff>
    </xdr:to>
    <xdr:sp macro="" textlink="">
      <xdr:nvSpPr>
        <xdr:cNvPr id="437" name="楕円 436"/>
        <xdr:cNvSpPr/>
      </xdr:nvSpPr>
      <xdr:spPr>
        <a:xfrm>
          <a:off x="15430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113756</xdr:rowOff>
    </xdr:from>
    <xdr:to>
      <xdr:col>85</xdr:col>
      <xdr:colOff>127000</xdr:colOff>
      <xdr:row>38</xdr:row>
      <xdr:rowOff>151312</xdr:rowOff>
    </xdr:to>
    <xdr:cxnSp macro="">
      <xdr:nvCxnSpPr>
        <xdr:cNvPr id="438" name="直線コネクタ 437"/>
        <xdr:cNvCxnSpPr/>
      </xdr:nvCxnSpPr>
      <xdr:spPr>
        <a:xfrm>
          <a:off x="15481300" y="66288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39" name="楕円 438"/>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113756</xdr:rowOff>
    </xdr:to>
    <xdr:cxnSp macro="">
      <xdr:nvCxnSpPr>
        <xdr:cNvPr id="440" name="直線コネクタ 439"/>
        <xdr:cNvCxnSpPr/>
      </xdr:nvCxnSpPr>
      <xdr:spPr>
        <a:xfrm>
          <a:off x="14592300" y="65913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1" name="楕円 440"/>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76200</xdr:rowOff>
    </xdr:to>
    <xdr:cxnSp macro="">
      <xdr:nvCxnSpPr>
        <xdr:cNvPr id="442" name="直線コネクタ 441"/>
        <xdr:cNvCxnSpPr/>
      </xdr:nvCxnSpPr>
      <xdr:spPr>
        <a:xfrm>
          <a:off x="13703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66222</xdr:rowOff>
    </xdr:from>
    <xdr:to>
      <xdr:col>67</xdr:col>
      <xdr:colOff>101600</xdr:colOff>
      <xdr:row>37</xdr:row>
      <xdr:rowOff>167822</xdr:rowOff>
    </xdr:to>
    <xdr:sp macro="" textlink="">
      <xdr:nvSpPr>
        <xdr:cNvPr id="443" name="楕円 442"/>
        <xdr:cNvSpPr/>
      </xdr:nvSpPr>
      <xdr:spPr>
        <a:xfrm>
          <a:off x="12763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117022</xdr:rowOff>
    </xdr:from>
    <xdr:to>
      <xdr:col>71</xdr:col>
      <xdr:colOff>177800</xdr:colOff>
      <xdr:row>38</xdr:row>
      <xdr:rowOff>76200</xdr:rowOff>
    </xdr:to>
    <xdr:cxnSp macro="">
      <xdr:nvCxnSpPr>
        <xdr:cNvPr id="444" name="直線コネクタ 443"/>
        <xdr:cNvCxnSpPr/>
      </xdr:nvCxnSpPr>
      <xdr:spPr>
        <a:xfrm>
          <a:off x="12814300" y="6460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5"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6"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7"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8"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155683</xdr:rowOff>
    </xdr:from>
    <xdr:ext cx="405111" cy="259045"/>
    <xdr:sp macro="" textlink="">
      <xdr:nvSpPr>
        <xdr:cNvPr id="449" name="n_1mainValue【認定こども園・幼稚園・保育所】&#10;有形固定資産減価償却率"/>
        <xdr:cNvSpPr txBox="1"/>
      </xdr:nvSpPr>
      <xdr:spPr>
        <a:xfrm>
          <a:off x="15266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50" name="n_2mainValue【認定こども園・幼稚園・保育所】&#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451" name="n_3mainValue【認定こども園・幼稚園・保育所】&#10;有形固定資産減価償却率"/>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452" name="n_4mainValue【認定こども園・幼稚園・保育所】&#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8" name="直線コネクタ 477"/>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9"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80" name="直線コネクタ 479"/>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1"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2" name="直線コネクタ 481"/>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3"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4" name="フローチャート: 判断 483"/>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5" name="フローチャート: 判断 484"/>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6" name="フローチャート: 判断 485"/>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7" name="フローチャート: 判断 486"/>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8" name="フローチャート: 判断 487"/>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51526</xdr:rowOff>
    </xdr:from>
    <xdr:to>
      <xdr:col>116</xdr:col>
      <xdr:colOff>114300</xdr:colOff>
      <xdr:row>41</xdr:row>
      <xdr:rowOff>153126</xdr:rowOff>
    </xdr:to>
    <xdr:sp macro="" textlink="">
      <xdr:nvSpPr>
        <xdr:cNvPr id="494" name="楕円 493"/>
        <xdr:cNvSpPr/>
      </xdr:nvSpPr>
      <xdr:spPr>
        <a:xfrm>
          <a:off x="221107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29953</xdr:rowOff>
    </xdr:from>
    <xdr:ext cx="469744" cy="259045"/>
    <xdr:sp macro="" textlink="">
      <xdr:nvSpPr>
        <xdr:cNvPr id="495" name="【認定こども園・幼稚園・保育所】&#10;一人当たり面積該当値テキスト"/>
        <xdr:cNvSpPr txBox="1"/>
      </xdr:nvSpPr>
      <xdr:spPr>
        <a:xfrm>
          <a:off x="22199600" y="70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53159</xdr:rowOff>
    </xdr:from>
    <xdr:to>
      <xdr:col>112</xdr:col>
      <xdr:colOff>38100</xdr:colOff>
      <xdr:row>41</xdr:row>
      <xdr:rowOff>154759</xdr:rowOff>
    </xdr:to>
    <xdr:sp macro="" textlink="">
      <xdr:nvSpPr>
        <xdr:cNvPr id="496" name="楕円 495"/>
        <xdr:cNvSpPr/>
      </xdr:nvSpPr>
      <xdr:spPr>
        <a:xfrm>
          <a:off x="21272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102326</xdr:rowOff>
    </xdr:from>
    <xdr:to>
      <xdr:col>116</xdr:col>
      <xdr:colOff>63500</xdr:colOff>
      <xdr:row>41</xdr:row>
      <xdr:rowOff>103959</xdr:rowOff>
    </xdr:to>
    <xdr:cxnSp macro="">
      <xdr:nvCxnSpPr>
        <xdr:cNvPr id="497" name="直線コネクタ 496"/>
        <xdr:cNvCxnSpPr/>
      </xdr:nvCxnSpPr>
      <xdr:spPr>
        <a:xfrm flipV="1">
          <a:off x="21323300" y="71317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54791</xdr:rowOff>
    </xdr:from>
    <xdr:to>
      <xdr:col>107</xdr:col>
      <xdr:colOff>101600</xdr:colOff>
      <xdr:row>41</xdr:row>
      <xdr:rowOff>156391</xdr:rowOff>
    </xdr:to>
    <xdr:sp macro="" textlink="">
      <xdr:nvSpPr>
        <xdr:cNvPr id="498" name="楕円 497"/>
        <xdr:cNvSpPr/>
      </xdr:nvSpPr>
      <xdr:spPr>
        <a:xfrm>
          <a:off x="20383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103959</xdr:rowOff>
    </xdr:from>
    <xdr:to>
      <xdr:col>111</xdr:col>
      <xdr:colOff>177800</xdr:colOff>
      <xdr:row>41</xdr:row>
      <xdr:rowOff>105591</xdr:rowOff>
    </xdr:to>
    <xdr:cxnSp macro="">
      <xdr:nvCxnSpPr>
        <xdr:cNvPr id="499" name="直線コネクタ 498"/>
        <xdr:cNvCxnSpPr/>
      </xdr:nvCxnSpPr>
      <xdr:spPr>
        <a:xfrm flipV="1">
          <a:off x="20434300" y="71334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500" name="楕円 499"/>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105591</xdr:rowOff>
    </xdr:to>
    <xdr:cxnSp macro="">
      <xdr:nvCxnSpPr>
        <xdr:cNvPr id="501" name="直線コネクタ 500"/>
        <xdr:cNvCxnSpPr/>
      </xdr:nvCxnSpPr>
      <xdr:spPr>
        <a:xfrm>
          <a:off x="19545300" y="70827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4173</xdr:rowOff>
    </xdr:from>
    <xdr:to>
      <xdr:col>98</xdr:col>
      <xdr:colOff>38100</xdr:colOff>
      <xdr:row>41</xdr:row>
      <xdr:rowOff>105773</xdr:rowOff>
    </xdr:to>
    <xdr:sp macro="" textlink="">
      <xdr:nvSpPr>
        <xdr:cNvPr id="502" name="楕円 501"/>
        <xdr:cNvSpPr/>
      </xdr:nvSpPr>
      <xdr:spPr>
        <a:xfrm>
          <a:off x="18605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53340</xdr:rowOff>
    </xdr:from>
    <xdr:to>
      <xdr:col>102</xdr:col>
      <xdr:colOff>114300</xdr:colOff>
      <xdr:row>41</xdr:row>
      <xdr:rowOff>54973</xdr:rowOff>
    </xdr:to>
    <xdr:cxnSp macro="">
      <xdr:nvCxnSpPr>
        <xdr:cNvPr id="503" name="直線コネクタ 502"/>
        <xdr:cNvCxnSpPr/>
      </xdr:nvCxnSpPr>
      <xdr:spPr>
        <a:xfrm flipV="1">
          <a:off x="18656300" y="70827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4"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5"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6"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7"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145886</xdr:rowOff>
    </xdr:from>
    <xdr:ext cx="469744" cy="259045"/>
    <xdr:sp macro="" textlink="">
      <xdr:nvSpPr>
        <xdr:cNvPr id="508" name="n_1mainValue【認定こども園・幼稚園・保育所】&#10;一人当たり面積"/>
        <xdr:cNvSpPr txBox="1"/>
      </xdr:nvSpPr>
      <xdr:spPr>
        <a:xfrm>
          <a:off x="210757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147518</xdr:rowOff>
    </xdr:from>
    <xdr:ext cx="469744" cy="259045"/>
    <xdr:sp macro="" textlink="">
      <xdr:nvSpPr>
        <xdr:cNvPr id="509" name="n_2mainValue【認定こども園・幼稚園・保育所】&#10;一人当たり面積"/>
        <xdr:cNvSpPr txBox="1"/>
      </xdr:nvSpPr>
      <xdr:spPr>
        <a:xfrm>
          <a:off x="20199427" y="71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95267</xdr:rowOff>
    </xdr:from>
    <xdr:ext cx="469744" cy="259045"/>
    <xdr:sp macro="" textlink="">
      <xdr:nvSpPr>
        <xdr:cNvPr id="510" name="n_3mainValue【認定こども園・幼稚園・保育所】&#10;一人当たり面積"/>
        <xdr:cNvSpPr txBox="1"/>
      </xdr:nvSpPr>
      <xdr:spPr>
        <a:xfrm>
          <a:off x="19310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96900</xdr:rowOff>
    </xdr:from>
    <xdr:ext cx="469744" cy="259045"/>
    <xdr:sp macro="" textlink="">
      <xdr:nvSpPr>
        <xdr:cNvPr id="511" name="n_4mainValue【認定こども園・幼稚園・保育所】&#10;一人当たり面積"/>
        <xdr:cNvSpPr txBox="1"/>
      </xdr:nvSpPr>
      <xdr:spPr>
        <a:xfrm>
          <a:off x="18421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6" name="直線コネクタ 535"/>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7"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8" name="直線コネクタ 537"/>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9"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40" name="直線コネクタ 539"/>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1"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2" name="フローチャート: 判断 541"/>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3" name="フローチャート: 判断 542"/>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4" name="フローチャート: 判断 543"/>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5" name="フローチャート: 判断 544"/>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6" name="フローチャート: 判断 545"/>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52" name="楕円 551"/>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553" name="【学校施設】&#10;有形固定資産減価償却率該当値テキスト"/>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554" name="楕円 553"/>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112395</xdr:rowOff>
    </xdr:to>
    <xdr:cxnSp macro="">
      <xdr:nvCxnSpPr>
        <xdr:cNvPr id="555" name="直線コネクタ 554"/>
        <xdr:cNvCxnSpPr/>
      </xdr:nvCxnSpPr>
      <xdr:spPr>
        <a:xfrm flipV="1">
          <a:off x="15481300" y="102031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56" name="楕円 555"/>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112395</xdr:rowOff>
    </xdr:to>
    <xdr:cxnSp macro="">
      <xdr:nvCxnSpPr>
        <xdr:cNvPr id="557" name="直線コネクタ 556"/>
        <xdr:cNvCxnSpPr/>
      </xdr:nvCxnSpPr>
      <xdr:spPr>
        <a:xfrm>
          <a:off x="14592300" y="10199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xdr:nvSpPr>
        <xdr:cNvPr id="558" name="楕円 557"/>
        <xdr:cNvSpPr/>
      </xdr:nvSpPr>
      <xdr:spPr>
        <a:xfrm>
          <a:off x="13652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83820</xdr:rowOff>
    </xdr:from>
    <xdr:to>
      <xdr:col>76</xdr:col>
      <xdr:colOff>114300</xdr:colOff>
      <xdr:row>59</xdr:row>
      <xdr:rowOff>89535</xdr:rowOff>
    </xdr:to>
    <xdr:cxnSp macro="">
      <xdr:nvCxnSpPr>
        <xdr:cNvPr id="559" name="直線コネクタ 558"/>
        <xdr:cNvCxnSpPr/>
      </xdr:nvCxnSpPr>
      <xdr:spPr>
        <a:xfrm flipV="1">
          <a:off x="13703300" y="10199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90170</xdr:rowOff>
    </xdr:from>
    <xdr:to>
      <xdr:col>67</xdr:col>
      <xdr:colOff>101600</xdr:colOff>
      <xdr:row>59</xdr:row>
      <xdr:rowOff>20320</xdr:rowOff>
    </xdr:to>
    <xdr:sp macro="" textlink="">
      <xdr:nvSpPr>
        <xdr:cNvPr id="560" name="楕円 559"/>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140970</xdr:rowOff>
    </xdr:from>
    <xdr:to>
      <xdr:col>71</xdr:col>
      <xdr:colOff>177800</xdr:colOff>
      <xdr:row>59</xdr:row>
      <xdr:rowOff>89535</xdr:rowOff>
    </xdr:to>
    <xdr:cxnSp macro="">
      <xdr:nvCxnSpPr>
        <xdr:cNvPr id="561" name="直線コネクタ 560"/>
        <xdr:cNvCxnSpPr/>
      </xdr:nvCxnSpPr>
      <xdr:spPr>
        <a:xfrm>
          <a:off x="12814300" y="1008507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2"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3"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4"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5"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566" name="n_1mainValue【学校施設】&#10;有形固定資産減価償却率"/>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567" name="n_2mainValue【学校施設】&#10;有形固定資産減価償却率"/>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156862</xdr:rowOff>
    </xdr:from>
    <xdr:ext cx="405111" cy="259045"/>
    <xdr:sp macro="" textlink="">
      <xdr:nvSpPr>
        <xdr:cNvPr id="568" name="n_3mainValue【学校施設】&#10;有形固定資産減価償却率"/>
        <xdr:cNvSpPr txBox="1"/>
      </xdr:nvSpPr>
      <xdr:spPr>
        <a:xfrm>
          <a:off x="13500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36847</xdr:rowOff>
    </xdr:from>
    <xdr:ext cx="405111" cy="259045"/>
    <xdr:sp macro="" textlink="">
      <xdr:nvSpPr>
        <xdr:cNvPr id="569" name="n_4mainValue【学校施設】&#10;有形固定資産減価償却率"/>
        <xdr:cNvSpPr txBox="1"/>
      </xdr:nvSpPr>
      <xdr:spPr>
        <a:xfrm>
          <a:off x="12611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3" name="直線コネクタ 592"/>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4"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5" name="直線コネクタ 594"/>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6"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7" name="直線コネクタ 596"/>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8"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9" name="フローチャート: 判断 598"/>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00" name="フローチャート: 判断 599"/>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1" name="フローチャート: 判断 600"/>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2" name="フローチャート: 判断 601"/>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3" name="フローチャート: 判断 602"/>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128842</xdr:rowOff>
    </xdr:from>
    <xdr:to>
      <xdr:col>116</xdr:col>
      <xdr:colOff>114300</xdr:colOff>
      <xdr:row>62</xdr:row>
      <xdr:rowOff>58992</xdr:rowOff>
    </xdr:to>
    <xdr:sp macro="" textlink="">
      <xdr:nvSpPr>
        <xdr:cNvPr id="609" name="楕円 608"/>
        <xdr:cNvSpPr/>
      </xdr:nvSpPr>
      <xdr:spPr>
        <a:xfrm>
          <a:off x="22110700" y="105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107269</xdr:rowOff>
    </xdr:from>
    <xdr:ext cx="469744" cy="259045"/>
    <xdr:sp macro="" textlink="">
      <xdr:nvSpPr>
        <xdr:cNvPr id="610" name="【学校施設】&#10;一人当たり面積該当値テキスト"/>
        <xdr:cNvSpPr txBox="1"/>
      </xdr:nvSpPr>
      <xdr:spPr>
        <a:xfrm>
          <a:off x="22199600" y="105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132842</xdr:rowOff>
    </xdr:from>
    <xdr:to>
      <xdr:col>112</xdr:col>
      <xdr:colOff>38100</xdr:colOff>
      <xdr:row>62</xdr:row>
      <xdr:rowOff>62992</xdr:rowOff>
    </xdr:to>
    <xdr:sp macro="" textlink="">
      <xdr:nvSpPr>
        <xdr:cNvPr id="611" name="楕円 610"/>
        <xdr:cNvSpPr/>
      </xdr:nvSpPr>
      <xdr:spPr>
        <a:xfrm>
          <a:off x="212725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8192</xdr:rowOff>
    </xdr:from>
    <xdr:to>
      <xdr:col>116</xdr:col>
      <xdr:colOff>63500</xdr:colOff>
      <xdr:row>62</xdr:row>
      <xdr:rowOff>12192</xdr:rowOff>
    </xdr:to>
    <xdr:cxnSp macro="">
      <xdr:nvCxnSpPr>
        <xdr:cNvPr id="612" name="直線コネクタ 611"/>
        <xdr:cNvCxnSpPr/>
      </xdr:nvCxnSpPr>
      <xdr:spPr>
        <a:xfrm flipV="1">
          <a:off x="21323300" y="1063809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137414</xdr:rowOff>
    </xdr:from>
    <xdr:to>
      <xdr:col>107</xdr:col>
      <xdr:colOff>101600</xdr:colOff>
      <xdr:row>62</xdr:row>
      <xdr:rowOff>67564</xdr:rowOff>
    </xdr:to>
    <xdr:sp macro="" textlink="">
      <xdr:nvSpPr>
        <xdr:cNvPr id="613" name="楕円 612"/>
        <xdr:cNvSpPr/>
      </xdr:nvSpPr>
      <xdr:spPr>
        <a:xfrm>
          <a:off x="20383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xdr:rowOff>
    </xdr:from>
    <xdr:to>
      <xdr:col>111</xdr:col>
      <xdr:colOff>177800</xdr:colOff>
      <xdr:row>62</xdr:row>
      <xdr:rowOff>16764</xdr:rowOff>
    </xdr:to>
    <xdr:cxnSp macro="">
      <xdr:nvCxnSpPr>
        <xdr:cNvPr id="614" name="直線コネクタ 613"/>
        <xdr:cNvCxnSpPr/>
      </xdr:nvCxnSpPr>
      <xdr:spPr>
        <a:xfrm flipV="1">
          <a:off x="20434300" y="10642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109030</xdr:rowOff>
    </xdr:from>
    <xdr:to>
      <xdr:col>102</xdr:col>
      <xdr:colOff>165100</xdr:colOff>
      <xdr:row>62</xdr:row>
      <xdr:rowOff>39180</xdr:rowOff>
    </xdr:to>
    <xdr:sp macro="" textlink="">
      <xdr:nvSpPr>
        <xdr:cNvPr id="615" name="楕円 614"/>
        <xdr:cNvSpPr/>
      </xdr:nvSpPr>
      <xdr:spPr>
        <a:xfrm>
          <a:off x="19494500" y="105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159830</xdr:rowOff>
    </xdr:from>
    <xdr:to>
      <xdr:col>107</xdr:col>
      <xdr:colOff>50800</xdr:colOff>
      <xdr:row>62</xdr:row>
      <xdr:rowOff>16764</xdr:rowOff>
    </xdr:to>
    <xdr:cxnSp macro="">
      <xdr:nvCxnSpPr>
        <xdr:cNvPr id="616" name="直線コネクタ 615"/>
        <xdr:cNvCxnSpPr/>
      </xdr:nvCxnSpPr>
      <xdr:spPr>
        <a:xfrm>
          <a:off x="19545300" y="10618280"/>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163894</xdr:rowOff>
    </xdr:from>
    <xdr:to>
      <xdr:col>98</xdr:col>
      <xdr:colOff>38100</xdr:colOff>
      <xdr:row>62</xdr:row>
      <xdr:rowOff>94044</xdr:rowOff>
    </xdr:to>
    <xdr:sp macro="" textlink="">
      <xdr:nvSpPr>
        <xdr:cNvPr id="617" name="楕円 616"/>
        <xdr:cNvSpPr/>
      </xdr:nvSpPr>
      <xdr:spPr>
        <a:xfrm>
          <a:off x="18605500" y="106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159830</xdr:rowOff>
    </xdr:from>
    <xdr:to>
      <xdr:col>102</xdr:col>
      <xdr:colOff>114300</xdr:colOff>
      <xdr:row>62</xdr:row>
      <xdr:rowOff>43244</xdr:rowOff>
    </xdr:to>
    <xdr:cxnSp macro="">
      <xdr:nvCxnSpPr>
        <xdr:cNvPr id="618" name="直線コネクタ 617"/>
        <xdr:cNvCxnSpPr/>
      </xdr:nvCxnSpPr>
      <xdr:spPr>
        <a:xfrm flipV="1">
          <a:off x="18656300" y="106182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9"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20"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1"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2"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54119</xdr:rowOff>
    </xdr:from>
    <xdr:ext cx="469744" cy="259045"/>
    <xdr:sp macro="" textlink="">
      <xdr:nvSpPr>
        <xdr:cNvPr id="623" name="n_1mainValue【学校施設】&#10;一人当たり面積"/>
        <xdr:cNvSpPr txBox="1"/>
      </xdr:nvSpPr>
      <xdr:spPr>
        <a:xfrm>
          <a:off x="21075727" y="10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58691</xdr:rowOff>
    </xdr:from>
    <xdr:ext cx="469744" cy="259045"/>
    <xdr:sp macro="" textlink="">
      <xdr:nvSpPr>
        <xdr:cNvPr id="624" name="n_2mainValue【学校施設】&#10;一人当たり面積"/>
        <xdr:cNvSpPr txBox="1"/>
      </xdr:nvSpPr>
      <xdr:spPr>
        <a:xfrm>
          <a:off x="201994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30307</xdr:rowOff>
    </xdr:from>
    <xdr:ext cx="469744" cy="259045"/>
    <xdr:sp macro="" textlink="">
      <xdr:nvSpPr>
        <xdr:cNvPr id="625" name="n_3mainValue【学校施設】&#10;一人当たり面積"/>
        <xdr:cNvSpPr txBox="1"/>
      </xdr:nvSpPr>
      <xdr:spPr>
        <a:xfrm>
          <a:off x="19310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85171</xdr:rowOff>
    </xdr:from>
    <xdr:ext cx="469744" cy="259045"/>
    <xdr:sp macro="" textlink="">
      <xdr:nvSpPr>
        <xdr:cNvPr id="626" name="n_4mainValue【学校施設】&#10;一人当たり面積"/>
        <xdr:cNvSpPr txBox="1"/>
      </xdr:nvSpPr>
      <xdr:spPr>
        <a:xfrm>
          <a:off x="18421427" y="107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2" name="直線コネクタ 651"/>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5"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6" name="直線コネクタ 655"/>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7"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8" name="フローチャート: 判断 657"/>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9" name="フローチャート: 判断 658"/>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60" name="フローチャート: 判断 659"/>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1" name="フローチャート: 判断 660"/>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2" name="フローチャート: 判断 66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8" name="楕円 667"/>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97989</xdr:rowOff>
    </xdr:from>
    <xdr:ext cx="405111" cy="259045"/>
    <xdr:sp macro="" textlink="">
      <xdr:nvSpPr>
        <xdr:cNvPr id="669" name="【児童館】&#10;有形固定資産減価償却率該当値テキスト"/>
        <xdr:cNvSpPr txBox="1"/>
      </xdr:nvSpPr>
      <xdr:spPr>
        <a:xfrm>
          <a:off x="16357600"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70" name="楕円 669"/>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170362</xdr:rowOff>
    </xdr:to>
    <xdr:cxnSp macro="">
      <xdr:nvCxnSpPr>
        <xdr:cNvPr id="671" name="直線コネクタ 670"/>
        <xdr:cNvCxnSpPr/>
      </xdr:nvCxnSpPr>
      <xdr:spPr>
        <a:xfrm>
          <a:off x="15481300" y="14131289"/>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72" name="楕円 671"/>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82</xdr:row>
      <xdr:rowOff>72389</xdr:rowOff>
    </xdr:to>
    <xdr:cxnSp macro="">
      <xdr:nvCxnSpPr>
        <xdr:cNvPr id="673" name="直線コネクタ 672"/>
        <xdr:cNvCxnSpPr/>
      </xdr:nvCxnSpPr>
      <xdr:spPr>
        <a:xfrm>
          <a:off x="14592300" y="140937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117929</xdr:rowOff>
    </xdr:from>
    <xdr:to>
      <xdr:col>72</xdr:col>
      <xdr:colOff>38100</xdr:colOff>
      <xdr:row>82</xdr:row>
      <xdr:rowOff>48079</xdr:rowOff>
    </xdr:to>
    <xdr:sp macro="" textlink="">
      <xdr:nvSpPr>
        <xdr:cNvPr id="674" name="楕円 673"/>
        <xdr:cNvSpPr/>
      </xdr:nvSpPr>
      <xdr:spPr>
        <a:xfrm>
          <a:off x="13652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168729</xdr:rowOff>
    </xdr:from>
    <xdr:to>
      <xdr:col>76</xdr:col>
      <xdr:colOff>114300</xdr:colOff>
      <xdr:row>82</xdr:row>
      <xdr:rowOff>34834</xdr:rowOff>
    </xdr:to>
    <xdr:cxnSp macro="">
      <xdr:nvCxnSpPr>
        <xdr:cNvPr id="675" name="直線コネクタ 674"/>
        <xdr:cNvCxnSpPr/>
      </xdr:nvCxnSpPr>
      <xdr:spPr>
        <a:xfrm>
          <a:off x="13703300" y="140561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158750</xdr:rowOff>
    </xdr:from>
    <xdr:to>
      <xdr:col>67</xdr:col>
      <xdr:colOff>101600</xdr:colOff>
      <xdr:row>81</xdr:row>
      <xdr:rowOff>88900</xdr:rowOff>
    </xdr:to>
    <xdr:sp macro="" textlink="">
      <xdr:nvSpPr>
        <xdr:cNvPr id="676" name="楕円 675"/>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38100</xdr:rowOff>
    </xdr:from>
    <xdr:to>
      <xdr:col>71</xdr:col>
      <xdr:colOff>177800</xdr:colOff>
      <xdr:row>81</xdr:row>
      <xdr:rowOff>168729</xdr:rowOff>
    </xdr:to>
    <xdr:cxnSp macro="">
      <xdr:nvCxnSpPr>
        <xdr:cNvPr id="677" name="直線コネクタ 676"/>
        <xdr:cNvCxnSpPr/>
      </xdr:nvCxnSpPr>
      <xdr:spPr>
        <a:xfrm>
          <a:off x="12814300" y="1392555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8" name="n_1aveValue【児童館】&#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9"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80"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1"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682" name="n_1main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83" name="n_2mainValue【児童館】&#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64606</xdr:rowOff>
    </xdr:from>
    <xdr:ext cx="405111" cy="259045"/>
    <xdr:sp macro="" textlink="">
      <xdr:nvSpPr>
        <xdr:cNvPr id="684" name="n_3mainValue【児童館】&#10;有形固定資産減価償却率"/>
        <xdr:cNvSpPr txBox="1"/>
      </xdr:nvSpPr>
      <xdr:spPr>
        <a:xfrm>
          <a:off x="13500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685" name="n_4mainValue【児童館】&#10;有形固定資産減価償却率"/>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9" name="直線コネクタ 708"/>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10"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1" name="直線コネクタ 710"/>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2"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3" name="直線コネクタ 712"/>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4"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5" name="フローチャート: 判断 714"/>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6" name="フローチャート: 判断 715"/>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7" name="フローチャート: 判断 71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8" name="フローチャート: 判断 717"/>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9" name="フローチャート: 判断 718"/>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107950</xdr:rowOff>
    </xdr:from>
    <xdr:to>
      <xdr:col>116</xdr:col>
      <xdr:colOff>114300</xdr:colOff>
      <xdr:row>84</xdr:row>
      <xdr:rowOff>38100</xdr:rowOff>
    </xdr:to>
    <xdr:sp macro="" textlink="">
      <xdr:nvSpPr>
        <xdr:cNvPr id="725" name="楕円 724"/>
        <xdr:cNvSpPr/>
      </xdr:nvSpPr>
      <xdr:spPr>
        <a:xfrm>
          <a:off x="22110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130827</xdr:rowOff>
    </xdr:from>
    <xdr:ext cx="469744" cy="259045"/>
    <xdr:sp macro="" textlink="">
      <xdr:nvSpPr>
        <xdr:cNvPr id="726" name="【児童館】&#10;一人当たり面積該当値テキスト"/>
        <xdr:cNvSpPr txBox="1"/>
      </xdr:nvSpPr>
      <xdr:spPr>
        <a:xfrm>
          <a:off x="22199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7" name="楕円 726"/>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158750</xdr:rowOff>
    </xdr:from>
    <xdr:to>
      <xdr:col>116</xdr:col>
      <xdr:colOff>63500</xdr:colOff>
      <xdr:row>84</xdr:row>
      <xdr:rowOff>114300</xdr:rowOff>
    </xdr:to>
    <xdr:cxnSp macro="">
      <xdr:nvCxnSpPr>
        <xdr:cNvPr id="728" name="直線コネクタ 727"/>
        <xdr:cNvCxnSpPr/>
      </xdr:nvCxnSpPr>
      <xdr:spPr>
        <a:xfrm flipV="1">
          <a:off x="21323300" y="14389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9" name="楕円 728"/>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30" name="直線コネクタ 729"/>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31" name="楕円 730"/>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32" name="直線コネクタ 731"/>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733" name="楕円 732"/>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734" name="直線コネクタ 733"/>
        <xdr:cNvCxnSpPr/>
      </xdr:nvCxnSpPr>
      <xdr:spPr>
        <a:xfrm flipV="1">
          <a:off x="18656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5"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6"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7"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8"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9"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40"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41" name="n_3mainValue【児童館】&#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742" name="n_4mainValue【児童館】&#10;一人当たり面積"/>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7" name="直線コネクタ 766"/>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70"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1" name="直線コネクタ 770"/>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2"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3" name="フローチャート: 判断 772"/>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4" name="フローチャート: 判断 773"/>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5" name="フローチャート: 判断 774"/>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6" name="フローチャート: 判断 775"/>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7" name="フローチャート: 判断 776"/>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92075</xdr:rowOff>
    </xdr:from>
    <xdr:to>
      <xdr:col>85</xdr:col>
      <xdr:colOff>177800</xdr:colOff>
      <xdr:row>106</xdr:row>
      <xdr:rowOff>22225</xdr:rowOff>
    </xdr:to>
    <xdr:sp macro="" textlink="">
      <xdr:nvSpPr>
        <xdr:cNvPr id="783" name="楕円 782"/>
        <xdr:cNvSpPr/>
      </xdr:nvSpPr>
      <xdr:spPr>
        <a:xfrm>
          <a:off x="16268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70502</xdr:rowOff>
    </xdr:from>
    <xdr:ext cx="405111" cy="259045"/>
    <xdr:sp macro="" textlink="">
      <xdr:nvSpPr>
        <xdr:cNvPr id="784" name="【公民館】&#10;有形固定資産減価償却率該当値テキスト"/>
        <xdr:cNvSpPr txBox="1"/>
      </xdr:nvSpPr>
      <xdr:spPr>
        <a:xfrm>
          <a:off x="16357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85" name="楕円 784"/>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142875</xdr:rowOff>
    </xdr:to>
    <xdr:cxnSp macro="">
      <xdr:nvCxnSpPr>
        <xdr:cNvPr id="786" name="直線コネクタ 785"/>
        <xdr:cNvCxnSpPr/>
      </xdr:nvCxnSpPr>
      <xdr:spPr>
        <a:xfrm>
          <a:off x="15481300" y="18135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87" name="楕円 786"/>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133350</xdr:rowOff>
    </xdr:to>
    <xdr:cxnSp macro="">
      <xdr:nvCxnSpPr>
        <xdr:cNvPr id="788" name="直線コネクタ 787"/>
        <xdr:cNvCxnSpPr/>
      </xdr:nvCxnSpPr>
      <xdr:spPr>
        <a:xfrm>
          <a:off x="14592300" y="1810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89" name="楕円 788"/>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105</xdr:row>
      <xdr:rowOff>102870</xdr:rowOff>
    </xdr:to>
    <xdr:cxnSp macro="">
      <xdr:nvCxnSpPr>
        <xdr:cNvPr id="790" name="直線コネクタ 789"/>
        <xdr:cNvCxnSpPr/>
      </xdr:nvCxnSpPr>
      <xdr:spPr>
        <a:xfrm>
          <a:off x="13703300" y="18074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84455</xdr:rowOff>
    </xdr:from>
    <xdr:to>
      <xdr:col>67</xdr:col>
      <xdr:colOff>101600</xdr:colOff>
      <xdr:row>104</xdr:row>
      <xdr:rowOff>14605</xdr:rowOff>
    </xdr:to>
    <xdr:sp macro="" textlink="">
      <xdr:nvSpPr>
        <xdr:cNvPr id="791" name="楕円 790"/>
        <xdr:cNvSpPr/>
      </xdr:nvSpPr>
      <xdr:spPr>
        <a:xfrm>
          <a:off x="12763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135255</xdr:rowOff>
    </xdr:from>
    <xdr:to>
      <xdr:col>71</xdr:col>
      <xdr:colOff>177800</xdr:colOff>
      <xdr:row>105</xdr:row>
      <xdr:rowOff>72389</xdr:rowOff>
    </xdr:to>
    <xdr:cxnSp macro="">
      <xdr:nvCxnSpPr>
        <xdr:cNvPr id="792" name="直線コネクタ 791"/>
        <xdr:cNvCxnSpPr/>
      </xdr:nvCxnSpPr>
      <xdr:spPr>
        <a:xfrm>
          <a:off x="12814300" y="17794605"/>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3"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4"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5"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6"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7"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98" name="n_2mainValue【公民館】&#10;有形固定資産減価償却率"/>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99" name="n_3mainValue【公民館】&#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31132</xdr:rowOff>
    </xdr:from>
    <xdr:ext cx="405111" cy="259045"/>
    <xdr:sp macro="" textlink="">
      <xdr:nvSpPr>
        <xdr:cNvPr id="800" name="n_4mainValue【公民館】&#10;有形固定資産減価償却率"/>
        <xdr:cNvSpPr txBox="1"/>
      </xdr:nvSpPr>
      <xdr:spPr>
        <a:xfrm>
          <a:off x="12611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4" name="直線コネクタ 823"/>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5"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6" name="直線コネクタ 825"/>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7"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8" name="直線コネクタ 827"/>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9"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30" name="フローチャート: 判断 829"/>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1" name="フローチャート: 判断 830"/>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2" name="フローチャート: 判断 831"/>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3" name="フローチャート: 判断 832"/>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4" name="フローチャート: 判断 833"/>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57786</xdr:rowOff>
    </xdr:from>
    <xdr:to>
      <xdr:col>116</xdr:col>
      <xdr:colOff>114300</xdr:colOff>
      <xdr:row>107</xdr:row>
      <xdr:rowOff>159386</xdr:rowOff>
    </xdr:to>
    <xdr:sp macro="" textlink="">
      <xdr:nvSpPr>
        <xdr:cNvPr id="840" name="楕円 839"/>
        <xdr:cNvSpPr/>
      </xdr:nvSpPr>
      <xdr:spPr>
        <a:xfrm>
          <a:off x="22110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36213</xdr:rowOff>
    </xdr:from>
    <xdr:ext cx="469744" cy="259045"/>
    <xdr:sp macro="" textlink="">
      <xdr:nvSpPr>
        <xdr:cNvPr id="841" name="【公民館】&#10;一人当たり面積該当値テキスト"/>
        <xdr:cNvSpPr txBox="1"/>
      </xdr:nvSpPr>
      <xdr:spPr>
        <a:xfrm>
          <a:off x="22199600"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842" name="楕円 841"/>
        <xdr:cNvSpPr/>
      </xdr:nvSpPr>
      <xdr:spPr>
        <a:xfrm>
          <a:off x="2127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97155</xdr:rowOff>
    </xdr:from>
    <xdr:to>
      <xdr:col>116</xdr:col>
      <xdr:colOff>63500</xdr:colOff>
      <xdr:row>107</xdr:row>
      <xdr:rowOff>108586</xdr:rowOff>
    </xdr:to>
    <xdr:cxnSp macro="">
      <xdr:nvCxnSpPr>
        <xdr:cNvPr id="843" name="直線コネクタ 842"/>
        <xdr:cNvCxnSpPr/>
      </xdr:nvCxnSpPr>
      <xdr:spPr>
        <a:xfrm>
          <a:off x="21323300" y="184423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844" name="楕円 843"/>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97155</xdr:rowOff>
    </xdr:from>
    <xdr:to>
      <xdr:col>111</xdr:col>
      <xdr:colOff>177800</xdr:colOff>
      <xdr:row>107</xdr:row>
      <xdr:rowOff>99061</xdr:rowOff>
    </xdr:to>
    <xdr:cxnSp macro="">
      <xdr:nvCxnSpPr>
        <xdr:cNvPr id="845" name="直線コネクタ 844"/>
        <xdr:cNvCxnSpPr/>
      </xdr:nvCxnSpPr>
      <xdr:spPr>
        <a:xfrm flipV="1">
          <a:off x="20434300" y="18442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846" name="楕円 845"/>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100964</xdr:rowOff>
    </xdr:to>
    <xdr:cxnSp macro="">
      <xdr:nvCxnSpPr>
        <xdr:cNvPr id="847" name="直線コネクタ 846"/>
        <xdr:cNvCxnSpPr/>
      </xdr:nvCxnSpPr>
      <xdr:spPr>
        <a:xfrm flipV="1">
          <a:off x="19545300" y="184442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141605</xdr:rowOff>
    </xdr:from>
    <xdr:to>
      <xdr:col>98</xdr:col>
      <xdr:colOff>38100</xdr:colOff>
      <xdr:row>107</xdr:row>
      <xdr:rowOff>71755</xdr:rowOff>
    </xdr:to>
    <xdr:sp macro="" textlink="">
      <xdr:nvSpPr>
        <xdr:cNvPr id="848" name="楕円 847"/>
        <xdr:cNvSpPr/>
      </xdr:nvSpPr>
      <xdr:spPr>
        <a:xfrm>
          <a:off x="18605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20955</xdr:rowOff>
    </xdr:from>
    <xdr:to>
      <xdr:col>102</xdr:col>
      <xdr:colOff>114300</xdr:colOff>
      <xdr:row>107</xdr:row>
      <xdr:rowOff>100964</xdr:rowOff>
    </xdr:to>
    <xdr:cxnSp macro="">
      <xdr:nvCxnSpPr>
        <xdr:cNvPr id="849" name="直線コネクタ 848"/>
        <xdr:cNvCxnSpPr/>
      </xdr:nvCxnSpPr>
      <xdr:spPr>
        <a:xfrm>
          <a:off x="18656300" y="183661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50"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1"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2"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3"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139082</xdr:rowOff>
    </xdr:from>
    <xdr:ext cx="469744" cy="259045"/>
    <xdr:sp macro="" textlink="">
      <xdr:nvSpPr>
        <xdr:cNvPr id="854" name="n_1mainValue【公民館】&#10;一人当たり面積"/>
        <xdr:cNvSpPr txBox="1"/>
      </xdr:nvSpPr>
      <xdr:spPr>
        <a:xfrm>
          <a:off x="210757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855" name="n_2mainValue【公民館】&#10;一人当たり面積"/>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856" name="n_3mainValue【公民館】&#10;一人当たり面積"/>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62882</xdr:rowOff>
    </xdr:from>
    <xdr:ext cx="469744" cy="259045"/>
    <xdr:sp macro="" textlink="">
      <xdr:nvSpPr>
        <xdr:cNvPr id="857" name="n_4mainValue【公民館】&#10;一人当たり面積"/>
        <xdr:cNvSpPr txBox="1"/>
      </xdr:nvSpPr>
      <xdr:spPr>
        <a:xfrm>
          <a:off x="18421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有形固定資産減価償却率は、類似団体平均を大きく上回るのは、港湾・漁港である。これは、昭和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年代に取得し、約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年経過し、大規模修繕等も実施していないことにより減価償却が進んでいるためである。その他の施設では概ね類似団体平均と同水準もしくは下回っているものの、年々老朽化は進んでいる。令和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既存の施設の集約化にかかる事業等を進めており、旧小学校を活用した公共施設の運用開始、旧千代田地区小学校の統廃合による新規学校施設の建設にも着手している。今後、廃校の活用や除却、既存施設の長寿命化により、学校施設の有形固定資産減価償却率の減少を見込んでいる。また、公民館においても、旧小学校の活用や老朽化した施設の除却により、維持管理に係る経費の減少を進めていく。</a:t>
          </a:r>
        </a:p>
        <a:p>
          <a:r>
            <a:rPr kumimoji="1" lang="ja-JP" altLang="en-US" sz="1300">
              <a:latin typeface="ＭＳ Ｐゴシック" panose="020B0600070205080204" pitchFamily="50" charset="-128"/>
              <a:ea typeface="ＭＳ Ｐゴシック" panose="020B0600070205080204" pitchFamily="50" charset="-128"/>
            </a:rPr>
            <a:t>　一人当たりの面積は、大半の施設で類似団体平均を下回っている。旧小学校の活用も含め検討していく必要がある。</a:t>
          </a:r>
        </a:p>
        <a:p>
          <a:r>
            <a:rPr kumimoji="1" lang="ja-JP" altLang="en-US" sz="1300">
              <a:latin typeface="ＭＳ Ｐゴシック" panose="020B0600070205080204" pitchFamily="50" charset="-128"/>
              <a:ea typeface="ＭＳ Ｐゴシック" panose="020B0600070205080204" pitchFamily="50" charset="-128"/>
            </a:rPr>
            <a:t>　今後、さらに公共施設等マネジメント計画をもとに老朽化した施設の長寿命化及び除却等を積極的に取り組んでいく。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41,200
39,927
156.60
24,566,426
23,844,542
534,676
11,188,601
19,320,681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xdr:rowOff>
    </xdr:from>
    <xdr:to>
      <xdr:col>24</xdr:col>
      <xdr:colOff>114300</xdr:colOff>
      <xdr:row>37</xdr:row>
      <xdr:rowOff>107406</xdr:rowOff>
    </xdr:to>
    <xdr:sp macro="" textlink="">
      <xdr:nvSpPr>
        <xdr:cNvPr id="74" name="楕円 73"/>
        <xdr:cNvSpPr/>
      </xdr:nvSpPr>
      <xdr:spPr>
        <a:xfrm>
          <a:off x="4584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155683</xdr:rowOff>
    </xdr:from>
    <xdr:ext cx="405111" cy="259045"/>
    <xdr:sp macro="" textlink="">
      <xdr:nvSpPr>
        <xdr:cNvPr id="75" name="【図書館】&#10;有形固定資産減価償却率該当値テキスト"/>
        <xdr:cNvSpPr txBox="1"/>
      </xdr:nvSpPr>
      <xdr:spPr>
        <a:xfrm>
          <a:off x="4673600"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68036</xdr:rowOff>
    </xdr:to>
    <xdr:cxnSp macro="">
      <xdr:nvCxnSpPr>
        <xdr:cNvPr id="77" name="直線コネクタ 76"/>
        <xdr:cNvCxnSpPr/>
      </xdr:nvCxnSpPr>
      <xdr:spPr>
        <a:xfrm flipV="1">
          <a:off x="3797300" y="64002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9" name="直線コネクタ 78"/>
        <xdr:cNvCxnSpPr/>
      </xdr:nvCxnSpPr>
      <xdr:spPr>
        <a:xfrm>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89081</xdr:rowOff>
    </xdr:from>
    <xdr:to>
      <xdr:col>6</xdr:col>
      <xdr:colOff>38100</xdr:colOff>
      <xdr:row>37</xdr:row>
      <xdr:rowOff>19231</xdr:rowOff>
    </xdr:to>
    <xdr:sp macro="" textlink="">
      <xdr:nvSpPr>
        <xdr:cNvPr id="82" name="楕円 81"/>
        <xdr:cNvSpPr/>
      </xdr:nvSpPr>
      <xdr:spPr>
        <a:xfrm>
          <a:off x="1079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139881</xdr:rowOff>
    </xdr:from>
    <xdr:to>
      <xdr:col>10</xdr:col>
      <xdr:colOff>114300</xdr:colOff>
      <xdr:row>37</xdr:row>
      <xdr:rowOff>2722</xdr:rowOff>
    </xdr:to>
    <xdr:cxnSp macro="">
      <xdr:nvCxnSpPr>
        <xdr:cNvPr id="83" name="直線コネクタ 82"/>
        <xdr:cNvCxnSpPr/>
      </xdr:nvCxnSpPr>
      <xdr:spPr>
        <a:xfrm>
          <a:off x="1130300" y="63120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8"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9" name="n_2mainValue【図書館】&#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90" name="n_3mainValue【図書館】&#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35758</xdr:rowOff>
    </xdr:from>
    <xdr:ext cx="405111" cy="259045"/>
    <xdr:sp macro="" textlink="">
      <xdr:nvSpPr>
        <xdr:cNvPr id="91" name="n_4mainValue【図書館】&#10;有形固定資産減価償却率"/>
        <xdr:cNvSpPr txBox="1"/>
      </xdr:nvSpPr>
      <xdr:spPr>
        <a:xfrm>
          <a:off x="927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55880</xdr:rowOff>
    </xdr:from>
    <xdr:to>
      <xdr:col>55</xdr:col>
      <xdr:colOff>50800</xdr:colOff>
      <xdr:row>41</xdr:row>
      <xdr:rowOff>157480</xdr:rowOff>
    </xdr:to>
    <xdr:sp macro="" textlink="">
      <xdr:nvSpPr>
        <xdr:cNvPr id="131" name="楕円 130"/>
        <xdr:cNvSpPr/>
      </xdr:nvSpPr>
      <xdr:spPr>
        <a:xfrm>
          <a:off x="10426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142257</xdr:rowOff>
    </xdr:from>
    <xdr:ext cx="469744" cy="259045"/>
    <xdr:sp macro="" textlink="">
      <xdr:nvSpPr>
        <xdr:cNvPr id="132" name="【図書館】&#10;一人当たり面積該当値テキスト"/>
        <xdr:cNvSpPr txBox="1"/>
      </xdr:nvSpPr>
      <xdr:spPr>
        <a:xfrm>
          <a:off x="10515600"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33" name="楕円 132"/>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106680</xdr:rowOff>
    </xdr:from>
    <xdr:to>
      <xdr:col>55</xdr:col>
      <xdr:colOff>0</xdr:colOff>
      <xdr:row>41</xdr:row>
      <xdr:rowOff>106680</xdr:rowOff>
    </xdr:to>
    <xdr:cxnSp macro="">
      <xdr:nvCxnSpPr>
        <xdr:cNvPr id="134" name="直線コネクタ 133"/>
        <xdr:cNvCxnSpPr/>
      </xdr:nvCxnSpPr>
      <xdr:spPr>
        <a:xfrm>
          <a:off x="9639300" y="713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59690</xdr:rowOff>
    </xdr:from>
    <xdr:to>
      <xdr:col>46</xdr:col>
      <xdr:colOff>38100</xdr:colOff>
      <xdr:row>41</xdr:row>
      <xdr:rowOff>161290</xdr:rowOff>
    </xdr:to>
    <xdr:sp macro="" textlink="">
      <xdr:nvSpPr>
        <xdr:cNvPr id="135" name="楕円 134"/>
        <xdr:cNvSpPr/>
      </xdr:nvSpPr>
      <xdr:spPr>
        <a:xfrm>
          <a:off x="8699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110490</xdr:rowOff>
    </xdr:to>
    <xdr:cxnSp macro="">
      <xdr:nvCxnSpPr>
        <xdr:cNvPr id="136" name="直線コネクタ 135"/>
        <xdr:cNvCxnSpPr/>
      </xdr:nvCxnSpPr>
      <xdr:spPr>
        <a:xfrm flipV="1">
          <a:off x="8750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7" name="楕円 136"/>
        <xdr:cNvSpPr/>
      </xdr:nvSpPr>
      <xdr:spPr>
        <a:xfrm>
          <a:off x="781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110490</xdr:rowOff>
    </xdr:from>
    <xdr:to>
      <xdr:col>45</xdr:col>
      <xdr:colOff>177800</xdr:colOff>
      <xdr:row>41</xdr:row>
      <xdr:rowOff>110490</xdr:rowOff>
    </xdr:to>
    <xdr:cxnSp macro="">
      <xdr:nvCxnSpPr>
        <xdr:cNvPr id="138" name="直線コネクタ 137"/>
        <xdr:cNvCxnSpPr/>
      </xdr:nvCxnSpPr>
      <xdr:spPr>
        <a:xfrm>
          <a:off x="7861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59690</xdr:rowOff>
    </xdr:from>
    <xdr:to>
      <xdr:col>36</xdr:col>
      <xdr:colOff>165100</xdr:colOff>
      <xdr:row>41</xdr:row>
      <xdr:rowOff>161290</xdr:rowOff>
    </xdr:to>
    <xdr:sp macro="" textlink="">
      <xdr:nvSpPr>
        <xdr:cNvPr id="139" name="楕円 138"/>
        <xdr:cNvSpPr/>
      </xdr:nvSpPr>
      <xdr:spPr>
        <a:xfrm>
          <a:off x="692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110490</xdr:rowOff>
    </xdr:from>
    <xdr:to>
      <xdr:col>41</xdr:col>
      <xdr:colOff>50800</xdr:colOff>
      <xdr:row>41</xdr:row>
      <xdr:rowOff>110490</xdr:rowOff>
    </xdr:to>
    <xdr:cxnSp macro="">
      <xdr:nvCxnSpPr>
        <xdr:cNvPr id="140" name="直線コネクタ 139"/>
        <xdr:cNvCxnSpPr/>
      </xdr:nvCxnSpPr>
      <xdr:spPr>
        <a:xfrm>
          <a:off x="6972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148607</xdr:rowOff>
    </xdr:from>
    <xdr:ext cx="469744" cy="259045"/>
    <xdr:sp macro="" textlink="">
      <xdr:nvSpPr>
        <xdr:cNvPr id="145" name="n_1mainValue【図書館】&#10;一人当たり面積"/>
        <xdr:cNvSpPr txBox="1"/>
      </xdr:nvSpPr>
      <xdr:spPr>
        <a:xfrm>
          <a:off x="9391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152417</xdr:rowOff>
    </xdr:from>
    <xdr:ext cx="469744" cy="259045"/>
    <xdr:sp macro="" textlink="">
      <xdr:nvSpPr>
        <xdr:cNvPr id="146" name="n_2mainValue【図書館】&#10;一人当たり面積"/>
        <xdr:cNvSpPr txBox="1"/>
      </xdr:nvSpPr>
      <xdr:spPr>
        <a:xfrm>
          <a:off x="8515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7" name="n_3mainValue【図書館】&#10;一人当たり面積"/>
        <xdr:cNvSpPr txBox="1"/>
      </xdr:nvSpPr>
      <xdr:spPr>
        <a:xfrm>
          <a:off x="7626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152417</xdr:rowOff>
    </xdr:from>
    <xdr:ext cx="469744" cy="259045"/>
    <xdr:sp macro="" textlink="">
      <xdr:nvSpPr>
        <xdr:cNvPr id="148" name="n_4mainValue【図書館】&#10;一人当たり面積"/>
        <xdr:cNvSpPr txBox="1"/>
      </xdr:nvSpPr>
      <xdr:spPr>
        <a:xfrm>
          <a:off x="6737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9" name="楕円 1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91" name="楕円 190"/>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76200</xdr:rowOff>
    </xdr:to>
    <xdr:cxnSp macro="">
      <xdr:nvCxnSpPr>
        <xdr:cNvPr id="192" name="直線コネクタ 191"/>
        <xdr:cNvCxnSpPr/>
      </xdr:nvCxnSpPr>
      <xdr:spPr>
        <a:xfrm>
          <a:off x="3797300" y="1104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168275</xdr:rowOff>
    </xdr:from>
    <xdr:to>
      <xdr:col>15</xdr:col>
      <xdr:colOff>101600</xdr:colOff>
      <xdr:row>64</xdr:row>
      <xdr:rowOff>98425</xdr:rowOff>
    </xdr:to>
    <xdr:sp macro="" textlink="">
      <xdr:nvSpPr>
        <xdr:cNvPr id="193" name="楕円 192"/>
        <xdr:cNvSpPr/>
      </xdr:nvSpPr>
      <xdr:spPr>
        <a:xfrm>
          <a:off x="2857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47625</xdr:rowOff>
    </xdr:from>
    <xdr:to>
      <xdr:col>19</xdr:col>
      <xdr:colOff>177800</xdr:colOff>
      <xdr:row>64</xdr:row>
      <xdr:rowOff>68580</xdr:rowOff>
    </xdr:to>
    <xdr:cxnSp macro="">
      <xdr:nvCxnSpPr>
        <xdr:cNvPr id="194" name="直線コネクタ 193"/>
        <xdr:cNvCxnSpPr/>
      </xdr:nvCxnSpPr>
      <xdr:spPr>
        <a:xfrm>
          <a:off x="2908300" y="11020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139700</xdr:rowOff>
    </xdr:from>
    <xdr:to>
      <xdr:col>10</xdr:col>
      <xdr:colOff>165100</xdr:colOff>
      <xdr:row>64</xdr:row>
      <xdr:rowOff>69850</xdr:rowOff>
    </xdr:to>
    <xdr:sp macro="" textlink="">
      <xdr:nvSpPr>
        <xdr:cNvPr id="195" name="楕円 194"/>
        <xdr:cNvSpPr/>
      </xdr:nvSpPr>
      <xdr:spPr>
        <a:xfrm>
          <a:off x="196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19050</xdr:rowOff>
    </xdr:from>
    <xdr:to>
      <xdr:col>15</xdr:col>
      <xdr:colOff>50800</xdr:colOff>
      <xdr:row>64</xdr:row>
      <xdr:rowOff>47625</xdr:rowOff>
    </xdr:to>
    <xdr:cxnSp macro="">
      <xdr:nvCxnSpPr>
        <xdr:cNvPr id="196" name="直線コネクタ 195"/>
        <xdr:cNvCxnSpPr/>
      </xdr:nvCxnSpPr>
      <xdr:spPr>
        <a:xfrm>
          <a:off x="2019300" y="10991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82550</xdr:rowOff>
    </xdr:from>
    <xdr:to>
      <xdr:col>6</xdr:col>
      <xdr:colOff>38100</xdr:colOff>
      <xdr:row>64</xdr:row>
      <xdr:rowOff>12700</xdr:rowOff>
    </xdr:to>
    <xdr:sp macro="" textlink="">
      <xdr:nvSpPr>
        <xdr:cNvPr id="197" name="楕円 196"/>
        <xdr:cNvSpPr/>
      </xdr:nvSpPr>
      <xdr:spPr>
        <a:xfrm>
          <a:off x="107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133350</xdr:rowOff>
    </xdr:from>
    <xdr:to>
      <xdr:col>10</xdr:col>
      <xdr:colOff>114300</xdr:colOff>
      <xdr:row>64</xdr:row>
      <xdr:rowOff>19050</xdr:rowOff>
    </xdr:to>
    <xdr:cxnSp macro="">
      <xdr:nvCxnSpPr>
        <xdr:cNvPr id="198" name="直線コネクタ 197"/>
        <xdr:cNvCxnSpPr/>
      </xdr:nvCxnSpPr>
      <xdr:spPr>
        <a:xfrm>
          <a:off x="1130300" y="10934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203" name="n_1mainValue【体育館・プー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89552</xdr:rowOff>
    </xdr:from>
    <xdr:ext cx="405111" cy="259045"/>
    <xdr:sp macro="" textlink="">
      <xdr:nvSpPr>
        <xdr:cNvPr id="204" name="n_2mainValue【体育館・プール】&#10;有形固定資産減価償却率"/>
        <xdr:cNvSpPr txBox="1"/>
      </xdr:nvSpPr>
      <xdr:spPr>
        <a:xfrm>
          <a:off x="27057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60977</xdr:rowOff>
    </xdr:from>
    <xdr:ext cx="405111" cy="259045"/>
    <xdr:sp macro="" textlink="">
      <xdr:nvSpPr>
        <xdr:cNvPr id="205" name="n_3mainValue【体育館・プール】&#10;有形固定資産減価償却率"/>
        <xdr:cNvSpPr txBox="1"/>
      </xdr:nvSpPr>
      <xdr:spPr>
        <a:xfrm>
          <a:off x="1816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3827</xdr:rowOff>
    </xdr:from>
    <xdr:ext cx="405111" cy="259045"/>
    <xdr:sp macro="" textlink="">
      <xdr:nvSpPr>
        <xdr:cNvPr id="206" name="n_4mainValue【体育館・プール】&#10;有形固定資産減価償却率"/>
        <xdr:cNvSpPr txBox="1"/>
      </xdr:nvSpPr>
      <xdr:spPr>
        <a:xfrm>
          <a:off x="927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151511</xdr:rowOff>
    </xdr:from>
    <xdr:to>
      <xdr:col>55</xdr:col>
      <xdr:colOff>50800</xdr:colOff>
      <xdr:row>64</xdr:row>
      <xdr:rowOff>81661</xdr:rowOff>
    </xdr:to>
    <xdr:sp macro="" textlink="">
      <xdr:nvSpPr>
        <xdr:cNvPr id="246" name="楕円 245"/>
        <xdr:cNvSpPr/>
      </xdr:nvSpPr>
      <xdr:spPr>
        <a:xfrm>
          <a:off x="10426700" y="109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66438</xdr:rowOff>
    </xdr:from>
    <xdr:ext cx="469744" cy="259045"/>
    <xdr:sp macro="" textlink="">
      <xdr:nvSpPr>
        <xdr:cNvPr id="247" name="【体育館・プール】&#10;一人当たり面積該当値テキスト"/>
        <xdr:cNvSpPr txBox="1"/>
      </xdr:nvSpPr>
      <xdr:spPr>
        <a:xfrm>
          <a:off x="10515600" y="1086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151892</xdr:rowOff>
    </xdr:from>
    <xdr:to>
      <xdr:col>50</xdr:col>
      <xdr:colOff>165100</xdr:colOff>
      <xdr:row>64</xdr:row>
      <xdr:rowOff>82042</xdr:rowOff>
    </xdr:to>
    <xdr:sp macro="" textlink="">
      <xdr:nvSpPr>
        <xdr:cNvPr id="248" name="楕円 247"/>
        <xdr:cNvSpPr/>
      </xdr:nvSpPr>
      <xdr:spPr>
        <a:xfrm>
          <a:off x="9588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30861</xdr:rowOff>
    </xdr:from>
    <xdr:to>
      <xdr:col>55</xdr:col>
      <xdr:colOff>0</xdr:colOff>
      <xdr:row>64</xdr:row>
      <xdr:rowOff>31242</xdr:rowOff>
    </xdr:to>
    <xdr:cxnSp macro="">
      <xdr:nvCxnSpPr>
        <xdr:cNvPr id="249" name="直線コネクタ 248"/>
        <xdr:cNvCxnSpPr/>
      </xdr:nvCxnSpPr>
      <xdr:spPr>
        <a:xfrm flipV="1">
          <a:off x="9639300" y="1100366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152654</xdr:rowOff>
    </xdr:from>
    <xdr:to>
      <xdr:col>46</xdr:col>
      <xdr:colOff>38100</xdr:colOff>
      <xdr:row>64</xdr:row>
      <xdr:rowOff>82804</xdr:rowOff>
    </xdr:to>
    <xdr:sp macro="" textlink="">
      <xdr:nvSpPr>
        <xdr:cNvPr id="250" name="楕円 249"/>
        <xdr:cNvSpPr/>
      </xdr:nvSpPr>
      <xdr:spPr>
        <a:xfrm>
          <a:off x="8699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31242</xdr:rowOff>
    </xdr:from>
    <xdr:to>
      <xdr:col>50</xdr:col>
      <xdr:colOff>114300</xdr:colOff>
      <xdr:row>64</xdr:row>
      <xdr:rowOff>32004</xdr:rowOff>
    </xdr:to>
    <xdr:cxnSp macro="">
      <xdr:nvCxnSpPr>
        <xdr:cNvPr id="251" name="直線コネクタ 250"/>
        <xdr:cNvCxnSpPr/>
      </xdr:nvCxnSpPr>
      <xdr:spPr>
        <a:xfrm flipV="1">
          <a:off x="8750300" y="1100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152654</xdr:rowOff>
    </xdr:from>
    <xdr:to>
      <xdr:col>41</xdr:col>
      <xdr:colOff>101600</xdr:colOff>
      <xdr:row>64</xdr:row>
      <xdr:rowOff>82804</xdr:rowOff>
    </xdr:to>
    <xdr:sp macro="" textlink="">
      <xdr:nvSpPr>
        <xdr:cNvPr id="252" name="楕円 251"/>
        <xdr:cNvSpPr/>
      </xdr:nvSpPr>
      <xdr:spPr>
        <a:xfrm>
          <a:off x="7810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32004</xdr:rowOff>
    </xdr:from>
    <xdr:to>
      <xdr:col>45</xdr:col>
      <xdr:colOff>177800</xdr:colOff>
      <xdr:row>64</xdr:row>
      <xdr:rowOff>32004</xdr:rowOff>
    </xdr:to>
    <xdr:cxnSp macro="">
      <xdr:nvCxnSpPr>
        <xdr:cNvPr id="253" name="直線コネクタ 252"/>
        <xdr:cNvCxnSpPr/>
      </xdr:nvCxnSpPr>
      <xdr:spPr>
        <a:xfrm>
          <a:off x="7861300" y="1100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153797</xdr:rowOff>
    </xdr:from>
    <xdr:to>
      <xdr:col>36</xdr:col>
      <xdr:colOff>165100</xdr:colOff>
      <xdr:row>64</xdr:row>
      <xdr:rowOff>83947</xdr:rowOff>
    </xdr:to>
    <xdr:sp macro="" textlink="">
      <xdr:nvSpPr>
        <xdr:cNvPr id="254" name="楕円 253"/>
        <xdr:cNvSpPr/>
      </xdr:nvSpPr>
      <xdr:spPr>
        <a:xfrm>
          <a:off x="6921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32004</xdr:rowOff>
    </xdr:from>
    <xdr:to>
      <xdr:col>41</xdr:col>
      <xdr:colOff>50800</xdr:colOff>
      <xdr:row>64</xdr:row>
      <xdr:rowOff>33147</xdr:rowOff>
    </xdr:to>
    <xdr:cxnSp macro="">
      <xdr:nvCxnSpPr>
        <xdr:cNvPr id="255" name="直線コネクタ 254"/>
        <xdr:cNvCxnSpPr/>
      </xdr:nvCxnSpPr>
      <xdr:spPr>
        <a:xfrm flipV="1">
          <a:off x="6972300" y="110048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73169</xdr:rowOff>
    </xdr:from>
    <xdr:ext cx="469744" cy="259045"/>
    <xdr:sp macro="" textlink="">
      <xdr:nvSpPr>
        <xdr:cNvPr id="260" name="n_1mainValue【体育館・プール】&#10;一人当たり面積"/>
        <xdr:cNvSpPr txBox="1"/>
      </xdr:nvSpPr>
      <xdr:spPr>
        <a:xfrm>
          <a:off x="93917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73931</xdr:rowOff>
    </xdr:from>
    <xdr:ext cx="469744" cy="259045"/>
    <xdr:sp macro="" textlink="">
      <xdr:nvSpPr>
        <xdr:cNvPr id="261" name="n_2mainValue【体育館・プール】&#10;一人当たり面積"/>
        <xdr:cNvSpPr txBox="1"/>
      </xdr:nvSpPr>
      <xdr:spPr>
        <a:xfrm>
          <a:off x="8515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73931</xdr:rowOff>
    </xdr:from>
    <xdr:ext cx="469744" cy="259045"/>
    <xdr:sp macro="" textlink="">
      <xdr:nvSpPr>
        <xdr:cNvPr id="262" name="n_3mainValue【体育館・プール】&#10;一人当たり面積"/>
        <xdr:cNvSpPr txBox="1"/>
      </xdr:nvSpPr>
      <xdr:spPr>
        <a:xfrm>
          <a:off x="7626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75074</xdr:rowOff>
    </xdr:from>
    <xdr:ext cx="469744" cy="259045"/>
    <xdr:sp macro="" textlink="">
      <xdr:nvSpPr>
        <xdr:cNvPr id="263" name="n_4mainValue【体育館・プール】&#10;一人当たり面積"/>
        <xdr:cNvSpPr txBox="1"/>
      </xdr:nvSpPr>
      <xdr:spPr>
        <a:xfrm>
          <a:off x="6737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305" name="楕円 304"/>
        <xdr:cNvSpPr/>
      </xdr:nvSpPr>
      <xdr:spPr>
        <a:xfrm>
          <a:off x="4584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57529</xdr:rowOff>
    </xdr:from>
    <xdr:ext cx="405111" cy="259045"/>
    <xdr:sp macro="" textlink="">
      <xdr:nvSpPr>
        <xdr:cNvPr id="306" name="【福祉施設】&#10;有形固定資産減価償却率該当値テキスト"/>
        <xdr:cNvSpPr txBox="1"/>
      </xdr:nvSpPr>
      <xdr:spPr>
        <a:xfrm>
          <a:off x="4673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36286</xdr:rowOff>
    </xdr:from>
    <xdr:to>
      <xdr:col>20</xdr:col>
      <xdr:colOff>38100</xdr:colOff>
      <xdr:row>81</xdr:row>
      <xdr:rowOff>137886</xdr:rowOff>
    </xdr:to>
    <xdr:sp macro="" textlink="">
      <xdr:nvSpPr>
        <xdr:cNvPr id="307" name="楕円 306"/>
        <xdr:cNvSpPr/>
      </xdr:nvSpPr>
      <xdr:spPr>
        <a:xfrm>
          <a:off x="3746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87086</xdr:rowOff>
    </xdr:to>
    <xdr:cxnSp macro="">
      <xdr:nvCxnSpPr>
        <xdr:cNvPr id="308" name="直線コネクタ 307"/>
        <xdr:cNvCxnSpPr/>
      </xdr:nvCxnSpPr>
      <xdr:spPr>
        <a:xfrm flipV="1">
          <a:off x="3797300" y="139729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3629</xdr:rowOff>
    </xdr:from>
    <xdr:to>
      <xdr:col>15</xdr:col>
      <xdr:colOff>101600</xdr:colOff>
      <xdr:row>81</xdr:row>
      <xdr:rowOff>105229</xdr:rowOff>
    </xdr:to>
    <xdr:sp macro="" textlink="">
      <xdr:nvSpPr>
        <xdr:cNvPr id="309" name="楕円 308"/>
        <xdr:cNvSpPr/>
      </xdr:nvSpPr>
      <xdr:spPr>
        <a:xfrm>
          <a:off x="2857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54429</xdr:rowOff>
    </xdr:from>
    <xdr:to>
      <xdr:col>19</xdr:col>
      <xdr:colOff>177800</xdr:colOff>
      <xdr:row>81</xdr:row>
      <xdr:rowOff>87086</xdr:rowOff>
    </xdr:to>
    <xdr:cxnSp macro="">
      <xdr:nvCxnSpPr>
        <xdr:cNvPr id="310" name="直線コネクタ 309"/>
        <xdr:cNvCxnSpPr/>
      </xdr:nvCxnSpPr>
      <xdr:spPr>
        <a:xfrm>
          <a:off x="2908300" y="1394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140788</xdr:rowOff>
    </xdr:from>
    <xdr:to>
      <xdr:col>10</xdr:col>
      <xdr:colOff>165100</xdr:colOff>
      <xdr:row>81</xdr:row>
      <xdr:rowOff>70938</xdr:rowOff>
    </xdr:to>
    <xdr:sp macro="" textlink="">
      <xdr:nvSpPr>
        <xdr:cNvPr id="311" name="楕円 310"/>
        <xdr:cNvSpPr/>
      </xdr:nvSpPr>
      <xdr:spPr>
        <a:xfrm>
          <a:off x="1968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20138</xdr:rowOff>
    </xdr:from>
    <xdr:to>
      <xdr:col>15</xdr:col>
      <xdr:colOff>50800</xdr:colOff>
      <xdr:row>81</xdr:row>
      <xdr:rowOff>54429</xdr:rowOff>
    </xdr:to>
    <xdr:cxnSp macro="">
      <xdr:nvCxnSpPr>
        <xdr:cNvPr id="312" name="直線コネクタ 311"/>
        <xdr:cNvCxnSpPr/>
      </xdr:nvCxnSpPr>
      <xdr:spPr>
        <a:xfrm>
          <a:off x="2019300" y="139075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60779</xdr:rowOff>
    </xdr:from>
    <xdr:to>
      <xdr:col>6</xdr:col>
      <xdr:colOff>38100</xdr:colOff>
      <xdr:row>80</xdr:row>
      <xdr:rowOff>162379</xdr:rowOff>
    </xdr:to>
    <xdr:sp macro="" textlink="">
      <xdr:nvSpPr>
        <xdr:cNvPr id="313" name="楕円 312"/>
        <xdr:cNvSpPr/>
      </xdr:nvSpPr>
      <xdr:spPr>
        <a:xfrm>
          <a:off x="1079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111579</xdr:rowOff>
    </xdr:from>
    <xdr:to>
      <xdr:col>10</xdr:col>
      <xdr:colOff>114300</xdr:colOff>
      <xdr:row>81</xdr:row>
      <xdr:rowOff>20138</xdr:rowOff>
    </xdr:to>
    <xdr:cxnSp macro="">
      <xdr:nvCxnSpPr>
        <xdr:cNvPr id="314" name="直線コネクタ 313"/>
        <xdr:cNvCxnSpPr/>
      </xdr:nvCxnSpPr>
      <xdr:spPr>
        <a:xfrm>
          <a:off x="1130300" y="1382757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154413</xdr:rowOff>
    </xdr:from>
    <xdr:ext cx="405111" cy="259045"/>
    <xdr:sp macro="" textlink="">
      <xdr:nvSpPr>
        <xdr:cNvPr id="319" name="n_1mainValue【福祉施設】&#10;有形固定資産減価償却率"/>
        <xdr:cNvSpPr txBox="1"/>
      </xdr:nvSpPr>
      <xdr:spPr>
        <a:xfrm>
          <a:off x="3582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121756</xdr:rowOff>
    </xdr:from>
    <xdr:ext cx="405111" cy="259045"/>
    <xdr:sp macro="" textlink="">
      <xdr:nvSpPr>
        <xdr:cNvPr id="320" name="n_2mainValue【福祉施設】&#10;有形固定資産減価償却率"/>
        <xdr:cNvSpPr txBox="1"/>
      </xdr:nvSpPr>
      <xdr:spPr>
        <a:xfrm>
          <a:off x="2705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87465</xdr:rowOff>
    </xdr:from>
    <xdr:ext cx="405111" cy="259045"/>
    <xdr:sp macro="" textlink="">
      <xdr:nvSpPr>
        <xdr:cNvPr id="321" name="n_3mainValue【福祉施設】&#10;有形固定資産減価償却率"/>
        <xdr:cNvSpPr txBox="1"/>
      </xdr:nvSpPr>
      <xdr:spPr>
        <a:xfrm>
          <a:off x="1816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7456</xdr:rowOff>
    </xdr:from>
    <xdr:ext cx="405111" cy="259045"/>
    <xdr:sp macro="" textlink="">
      <xdr:nvSpPr>
        <xdr:cNvPr id="322" name="n_4mainValue【福祉施設】&#10;有形固定資産減価償却率"/>
        <xdr:cNvSpPr txBox="1"/>
      </xdr:nvSpPr>
      <xdr:spPr>
        <a:xfrm>
          <a:off x="927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2" name="楕円 361"/>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3" name="【福祉施設】&#10;一人当たり面積該当値テキスト"/>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64" name="楕円 363"/>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34289</xdr:rowOff>
    </xdr:to>
    <xdr:cxnSp macro="">
      <xdr:nvCxnSpPr>
        <xdr:cNvPr id="365" name="直線コネクタ 364"/>
        <xdr:cNvCxnSpPr/>
      </xdr:nvCxnSpPr>
      <xdr:spPr>
        <a:xfrm>
          <a:off x="9639300" y="1477010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66" name="楕円 365"/>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25400</xdr:rowOff>
    </xdr:to>
    <xdr:cxnSp macro="">
      <xdr:nvCxnSpPr>
        <xdr:cNvPr id="367" name="直線コネクタ 366"/>
        <xdr:cNvCxnSpPr/>
      </xdr:nvCxnSpPr>
      <xdr:spPr>
        <a:xfrm>
          <a:off x="8750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8" name="楕円 367"/>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25400</xdr:rowOff>
    </xdr:from>
    <xdr:to>
      <xdr:col>45</xdr:col>
      <xdr:colOff>177800</xdr:colOff>
      <xdr:row>86</xdr:row>
      <xdr:rowOff>26670</xdr:rowOff>
    </xdr:to>
    <xdr:cxnSp macro="">
      <xdr:nvCxnSpPr>
        <xdr:cNvPr id="369" name="直線コネクタ 368"/>
        <xdr:cNvCxnSpPr/>
      </xdr:nvCxnSpPr>
      <xdr:spPr>
        <a:xfrm flipV="1">
          <a:off x="7861300" y="1477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70" name="楕円 369"/>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26670</xdr:rowOff>
    </xdr:to>
    <xdr:cxnSp macro="">
      <xdr:nvCxnSpPr>
        <xdr:cNvPr id="371" name="直線コネクタ 370"/>
        <xdr:cNvCxnSpPr/>
      </xdr:nvCxnSpPr>
      <xdr:spPr>
        <a:xfrm>
          <a:off x="6972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76" name="n_1mainValue【福祉施設】&#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77" name="n_2mainValue【福祉施設】&#10;一人当たり面積"/>
        <xdr:cNvSpPr txBox="1"/>
      </xdr:nvSpPr>
      <xdr:spPr>
        <a:xfrm>
          <a:off x="8515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8"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9"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147864</xdr:rowOff>
    </xdr:from>
    <xdr:to>
      <xdr:col>24</xdr:col>
      <xdr:colOff>114300</xdr:colOff>
      <xdr:row>109</xdr:row>
      <xdr:rowOff>78014</xdr:rowOff>
    </xdr:to>
    <xdr:sp macro="" textlink="">
      <xdr:nvSpPr>
        <xdr:cNvPr id="421" name="楕円 420"/>
        <xdr:cNvSpPr/>
      </xdr:nvSpPr>
      <xdr:spPr>
        <a:xfrm>
          <a:off x="4584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62791</xdr:rowOff>
    </xdr:from>
    <xdr:ext cx="405111" cy="259045"/>
    <xdr:sp macro="" textlink="">
      <xdr:nvSpPr>
        <xdr:cNvPr id="422" name="【市民会館】&#10;有形固定資産減価償却率該当値テキスト"/>
        <xdr:cNvSpPr txBox="1"/>
      </xdr:nvSpPr>
      <xdr:spPr>
        <a:xfrm>
          <a:off x="4673600" y="185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3" name="楕円 42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27214</xdr:rowOff>
    </xdr:from>
    <xdr:to>
      <xdr:col>24</xdr:col>
      <xdr:colOff>63500</xdr:colOff>
      <xdr:row>109</xdr:row>
      <xdr:rowOff>35379</xdr:rowOff>
    </xdr:to>
    <xdr:cxnSp macro="">
      <xdr:nvCxnSpPr>
        <xdr:cNvPr id="424" name="直線コネクタ 423"/>
        <xdr:cNvCxnSpPr/>
      </xdr:nvCxnSpPr>
      <xdr:spPr>
        <a:xfrm flipV="1">
          <a:off x="3797300" y="1871526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139700</xdr:rowOff>
    </xdr:from>
    <xdr:to>
      <xdr:col>15</xdr:col>
      <xdr:colOff>101600</xdr:colOff>
      <xdr:row>109</xdr:row>
      <xdr:rowOff>69850</xdr:rowOff>
    </xdr:to>
    <xdr:sp macro="" textlink="">
      <xdr:nvSpPr>
        <xdr:cNvPr id="425" name="楕円 424"/>
        <xdr:cNvSpPr/>
      </xdr:nvSpPr>
      <xdr:spPr>
        <a:xfrm>
          <a:off x="2857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19050</xdr:rowOff>
    </xdr:from>
    <xdr:to>
      <xdr:col>19</xdr:col>
      <xdr:colOff>177800</xdr:colOff>
      <xdr:row>109</xdr:row>
      <xdr:rowOff>35379</xdr:rowOff>
    </xdr:to>
    <xdr:cxnSp macro="">
      <xdr:nvCxnSpPr>
        <xdr:cNvPr id="426" name="直線コネクタ 425"/>
        <xdr:cNvCxnSpPr/>
      </xdr:nvCxnSpPr>
      <xdr:spPr>
        <a:xfrm>
          <a:off x="2908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90714</xdr:rowOff>
    </xdr:from>
    <xdr:to>
      <xdr:col>10</xdr:col>
      <xdr:colOff>165100</xdr:colOff>
      <xdr:row>109</xdr:row>
      <xdr:rowOff>20864</xdr:rowOff>
    </xdr:to>
    <xdr:sp macro="" textlink="">
      <xdr:nvSpPr>
        <xdr:cNvPr id="427" name="楕円 426"/>
        <xdr:cNvSpPr/>
      </xdr:nvSpPr>
      <xdr:spPr>
        <a:xfrm>
          <a:off x="1968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141514</xdr:rowOff>
    </xdr:from>
    <xdr:to>
      <xdr:col>15</xdr:col>
      <xdr:colOff>50800</xdr:colOff>
      <xdr:row>109</xdr:row>
      <xdr:rowOff>19050</xdr:rowOff>
    </xdr:to>
    <xdr:cxnSp macro="">
      <xdr:nvCxnSpPr>
        <xdr:cNvPr id="428" name="直線コネクタ 427"/>
        <xdr:cNvCxnSpPr/>
      </xdr:nvCxnSpPr>
      <xdr:spPr>
        <a:xfrm>
          <a:off x="2019300" y="18658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164193</xdr:rowOff>
    </xdr:from>
    <xdr:to>
      <xdr:col>6</xdr:col>
      <xdr:colOff>38100</xdr:colOff>
      <xdr:row>108</xdr:row>
      <xdr:rowOff>94343</xdr:rowOff>
    </xdr:to>
    <xdr:sp macro="" textlink="">
      <xdr:nvSpPr>
        <xdr:cNvPr id="429" name="楕円 428"/>
        <xdr:cNvSpPr/>
      </xdr:nvSpPr>
      <xdr:spPr>
        <a:xfrm>
          <a:off x="1079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43543</xdr:rowOff>
    </xdr:from>
    <xdr:to>
      <xdr:col>10</xdr:col>
      <xdr:colOff>114300</xdr:colOff>
      <xdr:row>108</xdr:row>
      <xdr:rowOff>141514</xdr:rowOff>
    </xdr:to>
    <xdr:cxnSp macro="">
      <xdr:nvCxnSpPr>
        <xdr:cNvPr id="430" name="直線コネクタ 429"/>
        <xdr:cNvCxnSpPr/>
      </xdr:nvCxnSpPr>
      <xdr:spPr>
        <a:xfrm>
          <a:off x="1130300" y="185601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5"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60977</xdr:rowOff>
    </xdr:from>
    <xdr:ext cx="405111" cy="259045"/>
    <xdr:sp macro="" textlink="">
      <xdr:nvSpPr>
        <xdr:cNvPr id="436" name="n_2mainValue【市民会館】&#10;有形固定資産減価償却率"/>
        <xdr:cNvSpPr txBox="1"/>
      </xdr:nvSpPr>
      <xdr:spPr>
        <a:xfrm>
          <a:off x="2705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11991</xdr:rowOff>
    </xdr:from>
    <xdr:ext cx="405111" cy="259045"/>
    <xdr:sp macro="" textlink="">
      <xdr:nvSpPr>
        <xdr:cNvPr id="437" name="n_3mainValue【市民会館】&#10;有形固定資産減価償却率"/>
        <xdr:cNvSpPr txBox="1"/>
      </xdr:nvSpPr>
      <xdr:spPr>
        <a:xfrm>
          <a:off x="1816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85470</xdr:rowOff>
    </xdr:from>
    <xdr:ext cx="405111" cy="259045"/>
    <xdr:sp macro="" textlink="">
      <xdr:nvSpPr>
        <xdr:cNvPr id="438" name="n_4mainValue【市民会館】&#10;有形固定資産減価償却率"/>
        <xdr:cNvSpPr txBox="1"/>
      </xdr:nvSpPr>
      <xdr:spPr>
        <a:xfrm>
          <a:off x="927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52070</xdr:rowOff>
    </xdr:from>
    <xdr:to>
      <xdr:col>55</xdr:col>
      <xdr:colOff>50800</xdr:colOff>
      <xdr:row>108</xdr:row>
      <xdr:rowOff>153670</xdr:rowOff>
    </xdr:to>
    <xdr:sp macro="" textlink="">
      <xdr:nvSpPr>
        <xdr:cNvPr id="478" name="楕円 477"/>
        <xdr:cNvSpPr/>
      </xdr:nvSpPr>
      <xdr:spPr>
        <a:xfrm>
          <a:off x="10426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138447</xdr:rowOff>
    </xdr:from>
    <xdr:ext cx="469744" cy="259045"/>
    <xdr:sp macro="" textlink="">
      <xdr:nvSpPr>
        <xdr:cNvPr id="479" name="【市民会館】&#10;一人当たり面積該当値テキスト"/>
        <xdr:cNvSpPr txBox="1"/>
      </xdr:nvSpPr>
      <xdr:spPr>
        <a:xfrm>
          <a:off x="10515600"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80" name="楕円 479"/>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102870</xdr:rowOff>
    </xdr:from>
    <xdr:to>
      <xdr:col>55</xdr:col>
      <xdr:colOff>0</xdr:colOff>
      <xdr:row>108</xdr:row>
      <xdr:rowOff>104775</xdr:rowOff>
    </xdr:to>
    <xdr:cxnSp macro="">
      <xdr:nvCxnSpPr>
        <xdr:cNvPr id="481" name="直線コネクタ 480"/>
        <xdr:cNvCxnSpPr/>
      </xdr:nvCxnSpPr>
      <xdr:spPr>
        <a:xfrm flipV="1">
          <a:off x="9639300" y="186194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82" name="楕円 481"/>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104775</xdr:rowOff>
    </xdr:to>
    <xdr:cxnSp macro="">
      <xdr:nvCxnSpPr>
        <xdr:cNvPr id="483" name="直線コネクタ 482"/>
        <xdr:cNvCxnSpPr/>
      </xdr:nvCxnSpPr>
      <xdr:spPr>
        <a:xfrm>
          <a:off x="8750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84" name="楕円 483"/>
        <xdr:cNvSpPr/>
      </xdr:nvSpPr>
      <xdr:spPr>
        <a:xfrm>
          <a:off x="781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104775</xdr:rowOff>
    </xdr:to>
    <xdr:cxnSp macro="">
      <xdr:nvCxnSpPr>
        <xdr:cNvPr id="485" name="直線コネクタ 484"/>
        <xdr:cNvCxnSpPr/>
      </xdr:nvCxnSpPr>
      <xdr:spPr>
        <a:xfrm>
          <a:off x="7861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86" name="楕円 485"/>
        <xdr:cNvSpPr/>
      </xdr:nvSpPr>
      <xdr:spPr>
        <a:xfrm>
          <a:off x="6921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104775</xdr:rowOff>
    </xdr:from>
    <xdr:to>
      <xdr:col>41</xdr:col>
      <xdr:colOff>50800</xdr:colOff>
      <xdr:row>108</xdr:row>
      <xdr:rowOff>104775</xdr:rowOff>
    </xdr:to>
    <xdr:cxnSp macro="">
      <xdr:nvCxnSpPr>
        <xdr:cNvPr id="487" name="直線コネクタ 486"/>
        <xdr:cNvCxnSpPr/>
      </xdr:nvCxnSpPr>
      <xdr:spPr>
        <a:xfrm>
          <a:off x="6972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146702</xdr:rowOff>
    </xdr:from>
    <xdr:ext cx="469744" cy="259045"/>
    <xdr:sp macro="" textlink="">
      <xdr:nvSpPr>
        <xdr:cNvPr id="492" name="n_1mainValue【市民会館】&#10;一人当たり面積"/>
        <xdr:cNvSpPr txBox="1"/>
      </xdr:nvSpPr>
      <xdr:spPr>
        <a:xfrm>
          <a:off x="93917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146702</xdr:rowOff>
    </xdr:from>
    <xdr:ext cx="469744" cy="259045"/>
    <xdr:sp macro="" textlink="">
      <xdr:nvSpPr>
        <xdr:cNvPr id="493" name="n_2mainValue【市民会館】&#10;一人当たり面積"/>
        <xdr:cNvSpPr txBox="1"/>
      </xdr:nvSpPr>
      <xdr:spPr>
        <a:xfrm>
          <a:off x="8515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146702</xdr:rowOff>
    </xdr:from>
    <xdr:ext cx="469744" cy="259045"/>
    <xdr:sp macro="" textlink="">
      <xdr:nvSpPr>
        <xdr:cNvPr id="494" name="n_3mainValue【市民会館】&#10;一人当たり面積"/>
        <xdr:cNvSpPr txBox="1"/>
      </xdr:nvSpPr>
      <xdr:spPr>
        <a:xfrm>
          <a:off x="7626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146702</xdr:rowOff>
    </xdr:from>
    <xdr:ext cx="469744" cy="259045"/>
    <xdr:sp macro="" textlink="">
      <xdr:nvSpPr>
        <xdr:cNvPr id="495" name="n_4mainValue【市民会館】&#10;一人当たり面積"/>
        <xdr:cNvSpPr txBox="1"/>
      </xdr:nvSpPr>
      <xdr:spPr>
        <a:xfrm>
          <a:off x="6737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7" name="直線コネクタ 536"/>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40"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41" name="直線コネクタ 540"/>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4" name="フローチャート: 判断 543"/>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5" name="フローチャート: 判断 54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6" name="フローチャート: 判断 545"/>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7" name="フローチャート: 判断 54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99423</xdr:rowOff>
    </xdr:from>
    <xdr:to>
      <xdr:col>85</xdr:col>
      <xdr:colOff>177800</xdr:colOff>
      <xdr:row>60</xdr:row>
      <xdr:rowOff>29573</xdr:rowOff>
    </xdr:to>
    <xdr:sp macro="" textlink="">
      <xdr:nvSpPr>
        <xdr:cNvPr id="553" name="楕円 552"/>
        <xdr:cNvSpPr/>
      </xdr:nvSpPr>
      <xdr:spPr>
        <a:xfrm>
          <a:off x="16268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122300</xdr:rowOff>
    </xdr:from>
    <xdr:ext cx="405111" cy="259045"/>
    <xdr:sp macro="" textlink="">
      <xdr:nvSpPr>
        <xdr:cNvPr id="554" name="【保健センター・保健所】&#10;有形固定資産減価償却率該当値テキスト"/>
        <xdr:cNvSpPr txBox="1"/>
      </xdr:nvSpPr>
      <xdr:spPr>
        <a:xfrm>
          <a:off x="1635760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55" name="楕円 554"/>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62</xdr:row>
      <xdr:rowOff>57150</xdr:rowOff>
    </xdr:to>
    <xdr:cxnSp macro="">
      <xdr:nvCxnSpPr>
        <xdr:cNvPr id="556" name="直線コネクタ 555"/>
        <xdr:cNvCxnSpPr/>
      </xdr:nvCxnSpPr>
      <xdr:spPr>
        <a:xfrm flipV="1">
          <a:off x="15481300" y="10265773"/>
          <a:ext cx="8382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557" name="楕円 556"/>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26126</xdr:rowOff>
    </xdr:from>
    <xdr:to>
      <xdr:col>81</xdr:col>
      <xdr:colOff>50800</xdr:colOff>
      <xdr:row>62</xdr:row>
      <xdr:rowOff>57150</xdr:rowOff>
    </xdr:to>
    <xdr:cxnSp macro="">
      <xdr:nvCxnSpPr>
        <xdr:cNvPr id="558" name="直線コネクタ 557"/>
        <xdr:cNvCxnSpPr/>
      </xdr:nvCxnSpPr>
      <xdr:spPr>
        <a:xfrm>
          <a:off x="14592300" y="106560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112485</xdr:rowOff>
    </xdr:from>
    <xdr:to>
      <xdr:col>72</xdr:col>
      <xdr:colOff>38100</xdr:colOff>
      <xdr:row>62</xdr:row>
      <xdr:rowOff>42635</xdr:rowOff>
    </xdr:to>
    <xdr:sp macro="" textlink="">
      <xdr:nvSpPr>
        <xdr:cNvPr id="559" name="楕円 558"/>
        <xdr:cNvSpPr/>
      </xdr:nvSpPr>
      <xdr:spPr>
        <a:xfrm>
          <a:off x="1365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163285</xdr:rowOff>
    </xdr:from>
    <xdr:to>
      <xdr:col>76</xdr:col>
      <xdr:colOff>114300</xdr:colOff>
      <xdr:row>62</xdr:row>
      <xdr:rowOff>26126</xdr:rowOff>
    </xdr:to>
    <xdr:cxnSp macro="">
      <xdr:nvCxnSpPr>
        <xdr:cNvPr id="560" name="直線コネクタ 559"/>
        <xdr:cNvCxnSpPr/>
      </xdr:nvCxnSpPr>
      <xdr:spPr>
        <a:xfrm>
          <a:off x="13703300" y="106217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83094</xdr:rowOff>
    </xdr:from>
    <xdr:to>
      <xdr:col>67</xdr:col>
      <xdr:colOff>101600</xdr:colOff>
      <xdr:row>62</xdr:row>
      <xdr:rowOff>13244</xdr:rowOff>
    </xdr:to>
    <xdr:sp macro="" textlink="">
      <xdr:nvSpPr>
        <xdr:cNvPr id="561" name="楕円 560"/>
        <xdr:cNvSpPr/>
      </xdr:nvSpPr>
      <xdr:spPr>
        <a:xfrm>
          <a:off x="12763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133894</xdr:rowOff>
    </xdr:from>
    <xdr:to>
      <xdr:col>71</xdr:col>
      <xdr:colOff>177800</xdr:colOff>
      <xdr:row>61</xdr:row>
      <xdr:rowOff>163285</xdr:rowOff>
    </xdr:to>
    <xdr:cxnSp macro="">
      <xdr:nvCxnSpPr>
        <xdr:cNvPr id="562" name="直線コネクタ 561"/>
        <xdr:cNvCxnSpPr/>
      </xdr:nvCxnSpPr>
      <xdr:spPr>
        <a:xfrm>
          <a:off x="12814300" y="105923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3"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4"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5"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6"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67" name="n_1mainValue【保健センター・保健所】&#10;有形固定資産減価償却率"/>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568" name="n_2mainValue【保健センター・保健所】&#10;有形固定資産減価償却率"/>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33762</xdr:rowOff>
    </xdr:from>
    <xdr:ext cx="405111" cy="259045"/>
    <xdr:sp macro="" textlink="">
      <xdr:nvSpPr>
        <xdr:cNvPr id="569" name="n_3mainValue【保健センター・保健所】&#10;有形固定資産減価償却率"/>
        <xdr:cNvSpPr txBox="1"/>
      </xdr:nvSpPr>
      <xdr:spPr>
        <a:xfrm>
          <a:off x="13500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4371</xdr:rowOff>
    </xdr:from>
    <xdr:ext cx="405111" cy="259045"/>
    <xdr:sp macro="" textlink="">
      <xdr:nvSpPr>
        <xdr:cNvPr id="570" name="n_4mainValue【保健センター・保健所】&#10;有形固定資産減価償却率"/>
        <xdr:cNvSpPr txBox="1"/>
      </xdr:nvSpPr>
      <xdr:spPr>
        <a:xfrm>
          <a:off x="12611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4" name="直線コネクタ 593"/>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6" name="直線コネクタ 59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7"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8" name="直線コネクタ 597"/>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9"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00" name="フローチャート: 判断 59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01" name="フローチャート: 判断 60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2" name="フローチャート: 判断 60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3" name="フローチャート: 判断 60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4" name="フローチャート: 判断 60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10" name="楕円 609"/>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611" name="【保健センター・保健所】&#10;一人当たり面積該当値テキスト"/>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12" name="楕円 611"/>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63</xdr:row>
      <xdr:rowOff>118110</xdr:rowOff>
    </xdr:to>
    <xdr:cxnSp macro="">
      <xdr:nvCxnSpPr>
        <xdr:cNvPr id="613" name="直線コネクタ 612"/>
        <xdr:cNvCxnSpPr/>
      </xdr:nvCxnSpPr>
      <xdr:spPr>
        <a:xfrm flipV="1">
          <a:off x="21323300" y="106299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14" name="楕円 613"/>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615" name="直線コネクタ 614"/>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6" name="楕円 615"/>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617" name="直線コネクタ 616"/>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618" name="楕円 617"/>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121920</xdr:rowOff>
    </xdr:to>
    <xdr:cxnSp macro="">
      <xdr:nvCxnSpPr>
        <xdr:cNvPr id="619" name="直線コネクタ 618"/>
        <xdr:cNvCxnSpPr/>
      </xdr:nvCxnSpPr>
      <xdr:spPr>
        <a:xfrm flipV="1">
          <a:off x="18656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20"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21"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2"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3"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24"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25" name="n_2mainValue【保健センター・保健所】&#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6" name="n_3mainValue【保健センター・保健所】&#10;一人当たり面積"/>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627" name="n_4mainValue【保健センター・保健所】&#10;一人当たり面積"/>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6"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7" name="フローチャート: 判断 65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8" name="フローチャート: 判断 657"/>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9" name="フローチャート: 判断 65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60" name="フローチャート: 判断 65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61" name="フローチャート: 判断 66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1270</xdr:rowOff>
    </xdr:from>
    <xdr:to>
      <xdr:col>85</xdr:col>
      <xdr:colOff>177800</xdr:colOff>
      <xdr:row>84</xdr:row>
      <xdr:rowOff>102870</xdr:rowOff>
    </xdr:to>
    <xdr:sp macro="" textlink="">
      <xdr:nvSpPr>
        <xdr:cNvPr id="667" name="楕円 666"/>
        <xdr:cNvSpPr/>
      </xdr:nvSpPr>
      <xdr:spPr>
        <a:xfrm>
          <a:off x="162687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151147</xdr:rowOff>
    </xdr:from>
    <xdr:ext cx="405111" cy="259045"/>
    <xdr:sp macro="" textlink="">
      <xdr:nvSpPr>
        <xdr:cNvPr id="668" name="【消防施設】&#10;有形固定資産減価償却率該当値テキスト"/>
        <xdr:cNvSpPr txBox="1"/>
      </xdr:nvSpPr>
      <xdr:spPr>
        <a:xfrm>
          <a:off x="16357600" y="1438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163830</xdr:rowOff>
    </xdr:from>
    <xdr:to>
      <xdr:col>81</xdr:col>
      <xdr:colOff>101600</xdr:colOff>
      <xdr:row>84</xdr:row>
      <xdr:rowOff>93980</xdr:rowOff>
    </xdr:to>
    <xdr:sp macro="" textlink="">
      <xdr:nvSpPr>
        <xdr:cNvPr id="669" name="楕円 668"/>
        <xdr:cNvSpPr/>
      </xdr:nvSpPr>
      <xdr:spPr>
        <a:xfrm>
          <a:off x="15430500" y="143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43180</xdr:rowOff>
    </xdr:from>
    <xdr:to>
      <xdr:col>85</xdr:col>
      <xdr:colOff>127000</xdr:colOff>
      <xdr:row>84</xdr:row>
      <xdr:rowOff>52070</xdr:rowOff>
    </xdr:to>
    <xdr:cxnSp macro="">
      <xdr:nvCxnSpPr>
        <xdr:cNvPr id="670" name="直線コネクタ 669"/>
        <xdr:cNvCxnSpPr/>
      </xdr:nvCxnSpPr>
      <xdr:spPr>
        <a:xfrm>
          <a:off x="15481300" y="144449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148589</xdr:rowOff>
    </xdr:from>
    <xdr:to>
      <xdr:col>76</xdr:col>
      <xdr:colOff>165100</xdr:colOff>
      <xdr:row>84</xdr:row>
      <xdr:rowOff>78739</xdr:rowOff>
    </xdr:to>
    <xdr:sp macro="" textlink="">
      <xdr:nvSpPr>
        <xdr:cNvPr id="671" name="楕円 670"/>
        <xdr:cNvSpPr/>
      </xdr:nvSpPr>
      <xdr:spPr>
        <a:xfrm>
          <a:off x="14541500" y="143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27939</xdr:rowOff>
    </xdr:from>
    <xdr:to>
      <xdr:col>81</xdr:col>
      <xdr:colOff>50800</xdr:colOff>
      <xdr:row>84</xdr:row>
      <xdr:rowOff>43180</xdr:rowOff>
    </xdr:to>
    <xdr:cxnSp macro="">
      <xdr:nvCxnSpPr>
        <xdr:cNvPr id="672" name="直線コネクタ 671"/>
        <xdr:cNvCxnSpPr/>
      </xdr:nvCxnSpPr>
      <xdr:spPr>
        <a:xfrm>
          <a:off x="14592300" y="14429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144780</xdr:rowOff>
    </xdr:from>
    <xdr:to>
      <xdr:col>72</xdr:col>
      <xdr:colOff>38100</xdr:colOff>
      <xdr:row>84</xdr:row>
      <xdr:rowOff>74930</xdr:rowOff>
    </xdr:to>
    <xdr:sp macro="" textlink="">
      <xdr:nvSpPr>
        <xdr:cNvPr id="673" name="楕円 672"/>
        <xdr:cNvSpPr/>
      </xdr:nvSpPr>
      <xdr:spPr>
        <a:xfrm>
          <a:off x="136525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24130</xdr:rowOff>
    </xdr:from>
    <xdr:to>
      <xdr:col>76</xdr:col>
      <xdr:colOff>114300</xdr:colOff>
      <xdr:row>84</xdr:row>
      <xdr:rowOff>27939</xdr:rowOff>
    </xdr:to>
    <xdr:cxnSp macro="">
      <xdr:nvCxnSpPr>
        <xdr:cNvPr id="674" name="直線コネクタ 673"/>
        <xdr:cNvCxnSpPr/>
      </xdr:nvCxnSpPr>
      <xdr:spPr>
        <a:xfrm>
          <a:off x="13703300" y="14425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83820</xdr:rowOff>
    </xdr:from>
    <xdr:to>
      <xdr:col>67</xdr:col>
      <xdr:colOff>101600</xdr:colOff>
      <xdr:row>84</xdr:row>
      <xdr:rowOff>13970</xdr:rowOff>
    </xdr:to>
    <xdr:sp macro="" textlink="">
      <xdr:nvSpPr>
        <xdr:cNvPr id="675" name="楕円 674"/>
        <xdr:cNvSpPr/>
      </xdr:nvSpPr>
      <xdr:spPr>
        <a:xfrm>
          <a:off x="127635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134620</xdr:rowOff>
    </xdr:from>
    <xdr:to>
      <xdr:col>71</xdr:col>
      <xdr:colOff>177800</xdr:colOff>
      <xdr:row>84</xdr:row>
      <xdr:rowOff>24130</xdr:rowOff>
    </xdr:to>
    <xdr:cxnSp macro="">
      <xdr:nvCxnSpPr>
        <xdr:cNvPr id="676" name="直線コネクタ 675"/>
        <xdr:cNvCxnSpPr/>
      </xdr:nvCxnSpPr>
      <xdr:spPr>
        <a:xfrm>
          <a:off x="12814300" y="14364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7"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8"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9"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80"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85107</xdr:rowOff>
    </xdr:from>
    <xdr:ext cx="405111" cy="259045"/>
    <xdr:sp macro="" textlink="">
      <xdr:nvSpPr>
        <xdr:cNvPr id="681" name="n_1mainValue【消防施設】&#10;有形固定資産減価償却率"/>
        <xdr:cNvSpPr txBox="1"/>
      </xdr:nvSpPr>
      <xdr:spPr>
        <a:xfrm>
          <a:off x="15266044" y="1448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69866</xdr:rowOff>
    </xdr:from>
    <xdr:ext cx="405111" cy="259045"/>
    <xdr:sp macro="" textlink="">
      <xdr:nvSpPr>
        <xdr:cNvPr id="682" name="n_2mainValue【消防施設】&#10;有形固定資産減価償却率"/>
        <xdr:cNvSpPr txBox="1"/>
      </xdr:nvSpPr>
      <xdr:spPr>
        <a:xfrm>
          <a:off x="14389744" y="1447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66057</xdr:rowOff>
    </xdr:from>
    <xdr:ext cx="405111" cy="259045"/>
    <xdr:sp macro="" textlink="">
      <xdr:nvSpPr>
        <xdr:cNvPr id="683" name="n_3mainValue【消防施設】&#10;有形固定資産減価償却率"/>
        <xdr:cNvSpPr txBox="1"/>
      </xdr:nvSpPr>
      <xdr:spPr>
        <a:xfrm>
          <a:off x="13500744" y="1446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5097</xdr:rowOff>
    </xdr:from>
    <xdr:ext cx="405111" cy="259045"/>
    <xdr:sp macro="" textlink="">
      <xdr:nvSpPr>
        <xdr:cNvPr id="684" name="n_4mainValue【消防施設】&#10;有形固定資産減価償却率"/>
        <xdr:cNvSpPr txBox="1"/>
      </xdr:nvSpPr>
      <xdr:spPr>
        <a:xfrm>
          <a:off x="12611744"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8" name="テキスト ボックス 697"/>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00" name="テキスト ボックス 699"/>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2" name="テキスト ボックス 701"/>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4" name="テキスト ボックス 703"/>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6" name="テキスト ボックス 705"/>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8" name="直線コネクタ 707"/>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9"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10" name="直線コネクタ 709"/>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11"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2" name="直線コネクタ 711"/>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3"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4" name="フローチャート: 判断 713"/>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5" name="フローチャート: 判断 714"/>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6" name="フローチャート: 判断 715"/>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7" name="フローチャート: 判断 716"/>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8" name="フローチャート: 判断 717"/>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63181</xdr:rowOff>
    </xdr:from>
    <xdr:to>
      <xdr:col>116</xdr:col>
      <xdr:colOff>114300</xdr:colOff>
      <xdr:row>86</xdr:row>
      <xdr:rowOff>164781</xdr:rowOff>
    </xdr:to>
    <xdr:sp macro="" textlink="">
      <xdr:nvSpPr>
        <xdr:cNvPr id="724" name="楕円 723"/>
        <xdr:cNvSpPr/>
      </xdr:nvSpPr>
      <xdr:spPr>
        <a:xfrm>
          <a:off x="22110700" y="148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5"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63184</xdr:rowOff>
    </xdr:from>
    <xdr:to>
      <xdr:col>112</xdr:col>
      <xdr:colOff>38100</xdr:colOff>
      <xdr:row>86</xdr:row>
      <xdr:rowOff>164784</xdr:rowOff>
    </xdr:to>
    <xdr:sp macro="" textlink="">
      <xdr:nvSpPr>
        <xdr:cNvPr id="726" name="楕円 725"/>
        <xdr:cNvSpPr/>
      </xdr:nvSpPr>
      <xdr:spPr>
        <a:xfrm>
          <a:off x="21272500" y="148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113981</xdr:rowOff>
    </xdr:from>
    <xdr:to>
      <xdr:col>116</xdr:col>
      <xdr:colOff>63500</xdr:colOff>
      <xdr:row>86</xdr:row>
      <xdr:rowOff>113984</xdr:rowOff>
    </xdr:to>
    <xdr:cxnSp macro="">
      <xdr:nvCxnSpPr>
        <xdr:cNvPr id="727" name="直線コネクタ 726"/>
        <xdr:cNvCxnSpPr/>
      </xdr:nvCxnSpPr>
      <xdr:spPr>
        <a:xfrm flipV="1">
          <a:off x="21323300" y="14858681"/>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63187</xdr:rowOff>
    </xdr:from>
    <xdr:to>
      <xdr:col>107</xdr:col>
      <xdr:colOff>101600</xdr:colOff>
      <xdr:row>86</xdr:row>
      <xdr:rowOff>164787</xdr:rowOff>
    </xdr:to>
    <xdr:sp macro="" textlink="">
      <xdr:nvSpPr>
        <xdr:cNvPr id="728" name="楕円 727"/>
        <xdr:cNvSpPr/>
      </xdr:nvSpPr>
      <xdr:spPr>
        <a:xfrm>
          <a:off x="20383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113984</xdr:rowOff>
    </xdr:from>
    <xdr:to>
      <xdr:col>111</xdr:col>
      <xdr:colOff>177800</xdr:colOff>
      <xdr:row>86</xdr:row>
      <xdr:rowOff>113987</xdr:rowOff>
    </xdr:to>
    <xdr:cxnSp macro="">
      <xdr:nvCxnSpPr>
        <xdr:cNvPr id="729" name="直線コネクタ 728"/>
        <xdr:cNvCxnSpPr/>
      </xdr:nvCxnSpPr>
      <xdr:spPr>
        <a:xfrm flipV="1">
          <a:off x="20434300" y="1485868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63199</xdr:rowOff>
    </xdr:from>
    <xdr:to>
      <xdr:col>102</xdr:col>
      <xdr:colOff>165100</xdr:colOff>
      <xdr:row>86</xdr:row>
      <xdr:rowOff>164799</xdr:rowOff>
    </xdr:to>
    <xdr:sp macro="" textlink="">
      <xdr:nvSpPr>
        <xdr:cNvPr id="730" name="楕円 729"/>
        <xdr:cNvSpPr/>
      </xdr:nvSpPr>
      <xdr:spPr>
        <a:xfrm>
          <a:off x="19494500" y="148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113987</xdr:rowOff>
    </xdr:from>
    <xdr:to>
      <xdr:col>107</xdr:col>
      <xdr:colOff>50800</xdr:colOff>
      <xdr:row>86</xdr:row>
      <xdr:rowOff>113999</xdr:rowOff>
    </xdr:to>
    <xdr:cxnSp macro="">
      <xdr:nvCxnSpPr>
        <xdr:cNvPr id="731" name="直線コネクタ 730"/>
        <xdr:cNvCxnSpPr/>
      </xdr:nvCxnSpPr>
      <xdr:spPr>
        <a:xfrm flipV="1">
          <a:off x="19545300" y="1485868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63215</xdr:rowOff>
    </xdr:from>
    <xdr:to>
      <xdr:col>98</xdr:col>
      <xdr:colOff>38100</xdr:colOff>
      <xdr:row>86</xdr:row>
      <xdr:rowOff>164815</xdr:rowOff>
    </xdr:to>
    <xdr:sp macro="" textlink="">
      <xdr:nvSpPr>
        <xdr:cNvPr id="732" name="楕円 731"/>
        <xdr:cNvSpPr/>
      </xdr:nvSpPr>
      <xdr:spPr>
        <a:xfrm>
          <a:off x="18605500" y="148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113999</xdr:rowOff>
    </xdr:from>
    <xdr:to>
      <xdr:col>102</xdr:col>
      <xdr:colOff>114300</xdr:colOff>
      <xdr:row>86</xdr:row>
      <xdr:rowOff>114015</xdr:rowOff>
    </xdr:to>
    <xdr:cxnSp macro="">
      <xdr:nvCxnSpPr>
        <xdr:cNvPr id="733" name="直線コネクタ 732"/>
        <xdr:cNvCxnSpPr/>
      </xdr:nvCxnSpPr>
      <xdr:spPr>
        <a:xfrm flipV="1">
          <a:off x="18656300" y="1485869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4"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5"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6"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7"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155911</xdr:rowOff>
    </xdr:from>
    <xdr:ext cx="469744" cy="259045"/>
    <xdr:sp macro="" textlink="">
      <xdr:nvSpPr>
        <xdr:cNvPr id="738" name="n_1mainValue【消防施設】&#10;一人当たり面積"/>
        <xdr:cNvSpPr txBox="1"/>
      </xdr:nvSpPr>
      <xdr:spPr>
        <a:xfrm>
          <a:off x="21075727" y="1490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155914</xdr:rowOff>
    </xdr:from>
    <xdr:ext cx="469744" cy="259045"/>
    <xdr:sp macro="" textlink="">
      <xdr:nvSpPr>
        <xdr:cNvPr id="739" name="n_2mainValue【消防施設】&#10;一人当たり面積"/>
        <xdr:cNvSpPr txBox="1"/>
      </xdr:nvSpPr>
      <xdr:spPr>
        <a:xfrm>
          <a:off x="20199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155926</xdr:rowOff>
    </xdr:from>
    <xdr:ext cx="469744" cy="259045"/>
    <xdr:sp macro="" textlink="">
      <xdr:nvSpPr>
        <xdr:cNvPr id="740" name="n_3mainValue【消防施設】&#10;一人当たり面積"/>
        <xdr:cNvSpPr txBox="1"/>
      </xdr:nvSpPr>
      <xdr:spPr>
        <a:xfrm>
          <a:off x="19310427" y="149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155942</xdr:rowOff>
    </xdr:from>
    <xdr:ext cx="469744" cy="259045"/>
    <xdr:sp macro="" textlink="">
      <xdr:nvSpPr>
        <xdr:cNvPr id="741" name="n_4mainValue【消防施設】&#10;一人当たり面積"/>
        <xdr:cNvSpPr txBox="1"/>
      </xdr:nvSpPr>
      <xdr:spPr>
        <a:xfrm>
          <a:off x="18421427" y="1490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7" name="直線コネクタ 766"/>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2"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3" name="フローチャート: 判断 772"/>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4" name="フローチャート: 判断 773"/>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6" name="フローチャート: 判断 7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7" name="フローチャート: 判断 776"/>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783" name="楕円 782"/>
        <xdr:cNvSpPr/>
      </xdr:nvSpPr>
      <xdr:spPr>
        <a:xfrm>
          <a:off x="16268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70775</xdr:rowOff>
    </xdr:from>
    <xdr:ext cx="405111" cy="259045"/>
    <xdr:sp macro="" textlink="">
      <xdr:nvSpPr>
        <xdr:cNvPr id="784" name="【庁舎】&#10;有形固定資産減価償却率該当値テキスト"/>
        <xdr:cNvSpPr txBox="1"/>
      </xdr:nvSpPr>
      <xdr:spPr>
        <a:xfrm>
          <a:off x="16357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785" name="楕円 784"/>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143148</xdr:rowOff>
    </xdr:to>
    <xdr:cxnSp macro="">
      <xdr:nvCxnSpPr>
        <xdr:cNvPr id="786" name="直線コネクタ 785"/>
        <xdr:cNvCxnSpPr/>
      </xdr:nvCxnSpPr>
      <xdr:spPr>
        <a:xfrm>
          <a:off x="15481300" y="1807028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87" name="楕円 786"/>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46808</xdr:rowOff>
    </xdr:from>
    <xdr:to>
      <xdr:col>81</xdr:col>
      <xdr:colOff>50800</xdr:colOff>
      <xdr:row>105</xdr:row>
      <xdr:rowOff>68036</xdr:rowOff>
    </xdr:to>
    <xdr:cxnSp macro="">
      <xdr:nvCxnSpPr>
        <xdr:cNvPr id="788" name="直線コネクタ 787"/>
        <xdr:cNvCxnSpPr/>
      </xdr:nvCxnSpPr>
      <xdr:spPr>
        <a:xfrm>
          <a:off x="14592300" y="180490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89" name="楕円 788"/>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46808</xdr:rowOff>
    </xdr:to>
    <xdr:cxnSp macro="">
      <xdr:nvCxnSpPr>
        <xdr:cNvPr id="790" name="直線コネクタ 789"/>
        <xdr:cNvCxnSpPr/>
      </xdr:nvCxnSpPr>
      <xdr:spPr>
        <a:xfrm>
          <a:off x="13703300" y="179984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169092</xdr:rowOff>
    </xdr:from>
    <xdr:to>
      <xdr:col>67</xdr:col>
      <xdr:colOff>101600</xdr:colOff>
      <xdr:row>104</xdr:row>
      <xdr:rowOff>99242</xdr:rowOff>
    </xdr:to>
    <xdr:sp macro="" textlink="">
      <xdr:nvSpPr>
        <xdr:cNvPr id="791" name="楕円 790"/>
        <xdr:cNvSpPr/>
      </xdr:nvSpPr>
      <xdr:spPr>
        <a:xfrm>
          <a:off x="12763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48442</xdr:rowOff>
    </xdr:from>
    <xdr:to>
      <xdr:col>71</xdr:col>
      <xdr:colOff>177800</xdr:colOff>
      <xdr:row>104</xdr:row>
      <xdr:rowOff>167639</xdr:rowOff>
    </xdr:to>
    <xdr:cxnSp macro="">
      <xdr:nvCxnSpPr>
        <xdr:cNvPr id="792" name="直線コネクタ 791"/>
        <xdr:cNvCxnSpPr/>
      </xdr:nvCxnSpPr>
      <xdr:spPr>
        <a:xfrm>
          <a:off x="12814300" y="17879242"/>
          <a:ext cx="889000" cy="1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3"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5"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6"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797"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98" name="n_2main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9" name="n_3mainValue【庁舎】&#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115769</xdr:rowOff>
    </xdr:from>
    <xdr:ext cx="405111" cy="259045"/>
    <xdr:sp macro="" textlink="">
      <xdr:nvSpPr>
        <xdr:cNvPr id="800" name="n_4mainValue【庁舎】&#10;有形固定資産減価償却率"/>
        <xdr:cNvSpPr txBox="1"/>
      </xdr:nvSpPr>
      <xdr:spPr>
        <a:xfrm>
          <a:off x="12611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6" name="直線コネクタ 825"/>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8" name="直線コネクタ 82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9"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0" name="直線コネクタ 8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31"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2" name="フローチャート: 判断 831"/>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3" name="フローチャート: 判断 83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4" name="フローチャート: 判断 833"/>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5" name="フローチャート: 判断 834"/>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6" name="フローチャート: 判断 83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42" name="楕円 841"/>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43" name="【庁舎】&#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167458</xdr:rowOff>
    </xdr:from>
    <xdr:to>
      <xdr:col>112</xdr:col>
      <xdr:colOff>38100</xdr:colOff>
      <xdr:row>107</xdr:row>
      <xdr:rowOff>97608</xdr:rowOff>
    </xdr:to>
    <xdr:sp macro="" textlink="">
      <xdr:nvSpPr>
        <xdr:cNvPr id="844" name="楕円 843"/>
        <xdr:cNvSpPr/>
      </xdr:nvSpPr>
      <xdr:spPr>
        <a:xfrm>
          <a:off x="2127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46808</xdr:rowOff>
    </xdr:to>
    <xdr:cxnSp macro="">
      <xdr:nvCxnSpPr>
        <xdr:cNvPr id="845" name="直線コネクタ 844"/>
        <xdr:cNvCxnSpPr/>
      </xdr:nvCxnSpPr>
      <xdr:spPr>
        <a:xfrm flipV="1">
          <a:off x="21323300" y="1838706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846" name="楕円 845"/>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46808</xdr:rowOff>
    </xdr:from>
    <xdr:to>
      <xdr:col>111</xdr:col>
      <xdr:colOff>177800</xdr:colOff>
      <xdr:row>107</xdr:row>
      <xdr:rowOff>50074</xdr:rowOff>
    </xdr:to>
    <xdr:cxnSp macro="">
      <xdr:nvCxnSpPr>
        <xdr:cNvPr id="847" name="直線コネクタ 846"/>
        <xdr:cNvCxnSpPr/>
      </xdr:nvCxnSpPr>
      <xdr:spPr>
        <a:xfrm flipV="1">
          <a:off x="20434300" y="183919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48" name="楕円 847"/>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50074</xdr:rowOff>
    </xdr:from>
    <xdr:to>
      <xdr:col>107</xdr:col>
      <xdr:colOff>50800</xdr:colOff>
      <xdr:row>107</xdr:row>
      <xdr:rowOff>51707</xdr:rowOff>
    </xdr:to>
    <xdr:cxnSp macro="">
      <xdr:nvCxnSpPr>
        <xdr:cNvPr id="849" name="直線コネクタ 848"/>
        <xdr:cNvCxnSpPr/>
      </xdr:nvCxnSpPr>
      <xdr:spPr>
        <a:xfrm flipV="1">
          <a:off x="19545300" y="183952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134801</xdr:rowOff>
    </xdr:from>
    <xdr:to>
      <xdr:col>98</xdr:col>
      <xdr:colOff>38100</xdr:colOff>
      <xdr:row>107</xdr:row>
      <xdr:rowOff>64951</xdr:rowOff>
    </xdr:to>
    <xdr:sp macro="" textlink="">
      <xdr:nvSpPr>
        <xdr:cNvPr id="850" name="楕円 849"/>
        <xdr:cNvSpPr/>
      </xdr:nvSpPr>
      <xdr:spPr>
        <a:xfrm>
          <a:off x="18605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14151</xdr:rowOff>
    </xdr:from>
    <xdr:to>
      <xdr:col>102</xdr:col>
      <xdr:colOff>114300</xdr:colOff>
      <xdr:row>107</xdr:row>
      <xdr:rowOff>51707</xdr:rowOff>
    </xdr:to>
    <xdr:cxnSp macro="">
      <xdr:nvCxnSpPr>
        <xdr:cNvPr id="851" name="直線コネクタ 850"/>
        <xdr:cNvCxnSpPr/>
      </xdr:nvCxnSpPr>
      <xdr:spPr>
        <a:xfrm>
          <a:off x="18656300" y="183593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2"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3"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4"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5"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88735</xdr:rowOff>
    </xdr:from>
    <xdr:ext cx="469744" cy="259045"/>
    <xdr:sp macro="" textlink="">
      <xdr:nvSpPr>
        <xdr:cNvPr id="856" name="n_1mainValue【庁舎】&#10;一人当たり面積"/>
        <xdr:cNvSpPr txBox="1"/>
      </xdr:nvSpPr>
      <xdr:spPr>
        <a:xfrm>
          <a:off x="210757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857" name="n_2mainValue【庁舎】&#10;一人当たり面積"/>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8" name="n_3mainValue【庁舎】&#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56078</xdr:rowOff>
    </xdr:from>
    <xdr:ext cx="469744" cy="259045"/>
    <xdr:sp macro="" textlink="">
      <xdr:nvSpPr>
        <xdr:cNvPr id="859" name="n_4mainValue【庁舎】&#10;一人当たり面積"/>
        <xdr:cNvSpPr txBox="1"/>
      </xdr:nvSpPr>
      <xdr:spPr>
        <a:xfrm>
          <a:off x="184214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類型において類似団体平均を上回っている。図書館、体育館、市民会館といった市民が利用する施設の老朽化が顕著となっている。なお、保健センターについては、廃校を活用したウエルネスプラザの運用が開始となっ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ポイント減少している。また、今後は公共施設等マネジメント計画をもとに図書館を始めとした各施設の長寿命化を進めていくことを検討しているため、他の施設においても有形固定資産減価償却率の減少が進むと考えられる。</a:t>
          </a:r>
        </a:p>
        <a:p>
          <a:r>
            <a:rPr kumimoji="1" lang="ja-JP" altLang="en-US" sz="1300">
              <a:latin typeface="ＭＳ Ｐゴシック" panose="020B0600070205080204" pitchFamily="50" charset="-128"/>
              <a:ea typeface="ＭＳ Ｐゴシック" panose="020B0600070205080204" pitchFamily="50" charset="-128"/>
            </a:rPr>
            <a:t>　その一方で庁舎については、施設の老朽化が進んでいくことが明らかである中で、類似団体と比較し</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ポイント上回っている。庁舎及び消防施設については、今後の計画が未定であることから、方向性を検討していく必要がある。</a:t>
          </a:r>
        </a:p>
        <a:p>
          <a:r>
            <a:rPr kumimoji="1" lang="ja-JP" altLang="en-US" sz="1300">
              <a:latin typeface="ＭＳ Ｐゴシック" panose="020B0600070205080204" pitchFamily="50" charset="-128"/>
              <a:ea typeface="ＭＳ Ｐゴシック" panose="020B0600070205080204" pitchFamily="50" charset="-128"/>
            </a:rPr>
            <a:t>　一人当たりの面積は、保健センター・保健所を除いた施設で類似団体平均を下回っている。特に市民会館が類似団体の最小値と同水準であり、集約し運用開始となった保健センター以外についても今後のあり方を検討していく必要がある。</a:t>
          </a:r>
        </a:p>
        <a:p>
          <a:r>
            <a:rPr kumimoji="1" lang="ja-JP" altLang="en-US" sz="1300">
              <a:latin typeface="ＭＳ Ｐゴシック" panose="020B0600070205080204" pitchFamily="50" charset="-128"/>
              <a:ea typeface="ＭＳ Ｐゴシック" panose="020B0600070205080204" pitchFamily="50" charset="-128"/>
            </a:rPr>
            <a:t>　今後、さらに公共施設等マネジメント計画をもとに老朽化した施設の長寿命化及び除却等を積極的に取り組んでいく。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41,200
39,927
156.60
24,566,426
23,844,542
534,676
11,188,601
19,320,681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ポイント上回り、当市の状況で言うと昨年度と同水準を保っている。</a:t>
          </a:r>
          <a:endParaRPr lang="ja-JP" altLang="ja-JP" sz="1400">
            <a:effectLst/>
          </a:endParaRPr>
        </a:p>
        <a:p>
          <a:r>
            <a:rPr kumimoji="1" lang="ja-JP" altLang="ja-JP" sz="1100">
              <a:solidFill>
                <a:schemeClr val="dk1"/>
              </a:solidFill>
              <a:effectLst/>
              <a:latin typeface="+mn-lt"/>
              <a:ea typeface="+mn-ea"/>
              <a:cs typeface="+mn-cs"/>
            </a:rPr>
            <a:t>　昨年度と比較すると、個人市民税は減収したものの、固定資産税の増収などが要因となり同水準を保つことができたと考えられる。今後の景気動向に左右されることなく、安定した財政基盤を確保するために、事業のスクラップアンドビルドを進めていく中で、歳出の徹底的な見直し及び削減に努める。老朽化が進む公共施設の見直し時期にあり、公共施設等マネジメント計画をもとに進め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ja-JP" sz="1100" baseline="0">
              <a:solidFill>
                <a:schemeClr val="dk1"/>
              </a:solidFill>
              <a:effectLst/>
              <a:latin typeface="+mn-lt"/>
              <a:ea typeface="+mn-ea"/>
              <a:cs typeface="+mn-cs"/>
            </a:rPr>
            <a:t>低い値となっている。</a:t>
          </a:r>
          <a:endParaRPr lang="ja-JP" altLang="ja-JP" sz="1400">
            <a:effectLst/>
          </a:endParaRPr>
        </a:p>
        <a:p>
          <a:r>
            <a:rPr kumimoji="1" lang="ja-JP" altLang="ja-JP" sz="1100">
              <a:solidFill>
                <a:schemeClr val="dk1"/>
              </a:solidFill>
              <a:effectLst/>
              <a:latin typeface="+mn-lt"/>
              <a:ea typeface="+mn-ea"/>
              <a:cs typeface="+mn-cs"/>
            </a:rPr>
            <a:t>　歳出面において、予定される学校統合事業や継続的に進められている神立駅周辺整備事業、また新広域ごみ処理施設の建設に伴う既存施設の解体等の大型事業における償還が進み、今後の公債費の増大が懸念される。また、少子高齢化や人口減少の影響を受け、社会保障費が増加する一方で、地方税</a:t>
          </a:r>
          <a:r>
            <a:rPr kumimoji="1" lang="ja-JP" altLang="ja-JP" sz="110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減少が見込まれる深刻な現状の中で、安定的な市民サービスを継続していくことができるように確実な財源の確保や事業の平準化に努めていかなければならない。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93435</xdr:rowOff>
    </xdr:from>
    <xdr:to>
      <xdr:col>23</xdr:col>
      <xdr:colOff>133350</xdr:colOff>
      <xdr:row>59</xdr:row>
      <xdr:rowOff>134801</xdr:rowOff>
    </xdr:to>
    <xdr:cxnSp macro="">
      <xdr:nvCxnSpPr>
        <xdr:cNvPr id="134" name="直線コネクタ 133"/>
        <xdr:cNvCxnSpPr/>
      </xdr:nvCxnSpPr>
      <xdr:spPr>
        <a:xfrm>
          <a:off x="4114800" y="10208985"/>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65859</xdr:rowOff>
    </xdr:from>
    <xdr:to>
      <xdr:col>19</xdr:col>
      <xdr:colOff>133350</xdr:colOff>
      <xdr:row>59</xdr:row>
      <xdr:rowOff>93435</xdr:rowOff>
    </xdr:to>
    <xdr:cxnSp macro="">
      <xdr:nvCxnSpPr>
        <xdr:cNvPr id="137" name="直線コネクタ 136"/>
        <xdr:cNvCxnSpPr/>
      </xdr:nvCxnSpPr>
      <xdr:spPr>
        <a:xfrm>
          <a:off x="3225800" y="101814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65859</xdr:rowOff>
    </xdr:from>
    <xdr:to>
      <xdr:col>15</xdr:col>
      <xdr:colOff>82550</xdr:colOff>
      <xdr:row>59</xdr:row>
      <xdr:rowOff>69306</xdr:rowOff>
    </xdr:to>
    <xdr:cxnSp macro="">
      <xdr:nvCxnSpPr>
        <xdr:cNvPr id="140" name="直線コネクタ 139"/>
        <xdr:cNvCxnSpPr/>
      </xdr:nvCxnSpPr>
      <xdr:spPr>
        <a:xfrm flipV="1">
          <a:off x="2336800" y="101814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21046</xdr:rowOff>
    </xdr:from>
    <xdr:to>
      <xdr:col>11</xdr:col>
      <xdr:colOff>31750</xdr:colOff>
      <xdr:row>59</xdr:row>
      <xdr:rowOff>69306</xdr:rowOff>
    </xdr:to>
    <xdr:cxnSp macro="">
      <xdr:nvCxnSpPr>
        <xdr:cNvPr id="143" name="直線コネクタ 142"/>
        <xdr:cNvCxnSpPr/>
      </xdr:nvCxnSpPr>
      <xdr:spPr>
        <a:xfrm>
          <a:off x="1447800" y="101365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3" name="楕円 152"/>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4" name="財政構造の弾力性該当値テキスト"/>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42635</xdr:rowOff>
    </xdr:from>
    <xdr:to>
      <xdr:col>19</xdr:col>
      <xdr:colOff>184150</xdr:colOff>
      <xdr:row>59</xdr:row>
      <xdr:rowOff>144235</xdr:rowOff>
    </xdr:to>
    <xdr:sp macro="" textlink="">
      <xdr:nvSpPr>
        <xdr:cNvPr id="155" name="楕円 154"/>
        <xdr:cNvSpPr/>
      </xdr:nvSpPr>
      <xdr:spPr>
        <a:xfrm>
          <a:off x="4064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154412</xdr:rowOff>
    </xdr:from>
    <xdr:ext cx="736600" cy="259045"/>
    <xdr:sp macro="" textlink="">
      <xdr:nvSpPr>
        <xdr:cNvPr id="156" name="テキスト ボックス 155"/>
        <xdr:cNvSpPr txBox="1"/>
      </xdr:nvSpPr>
      <xdr:spPr>
        <a:xfrm>
          <a:off x="3733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15059</xdr:rowOff>
    </xdr:from>
    <xdr:to>
      <xdr:col>15</xdr:col>
      <xdr:colOff>133350</xdr:colOff>
      <xdr:row>59</xdr:row>
      <xdr:rowOff>116659</xdr:rowOff>
    </xdr:to>
    <xdr:sp macro="" textlink="">
      <xdr:nvSpPr>
        <xdr:cNvPr id="157" name="楕円 156"/>
        <xdr:cNvSpPr/>
      </xdr:nvSpPr>
      <xdr:spPr>
        <a:xfrm>
          <a:off x="3175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126836</xdr:rowOff>
    </xdr:from>
    <xdr:ext cx="762000" cy="259045"/>
    <xdr:sp macro="" textlink="">
      <xdr:nvSpPr>
        <xdr:cNvPr id="158" name="テキスト ボックス 157"/>
        <xdr:cNvSpPr txBox="1"/>
      </xdr:nvSpPr>
      <xdr:spPr>
        <a:xfrm>
          <a:off x="2844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18506</xdr:rowOff>
    </xdr:from>
    <xdr:to>
      <xdr:col>11</xdr:col>
      <xdr:colOff>82550</xdr:colOff>
      <xdr:row>59</xdr:row>
      <xdr:rowOff>120106</xdr:rowOff>
    </xdr:to>
    <xdr:sp macro="" textlink="">
      <xdr:nvSpPr>
        <xdr:cNvPr id="159" name="楕円 158"/>
        <xdr:cNvSpPr/>
      </xdr:nvSpPr>
      <xdr:spPr>
        <a:xfrm>
          <a:off x="2286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130283</xdr:rowOff>
    </xdr:from>
    <xdr:ext cx="762000" cy="259045"/>
    <xdr:sp macro="" textlink="">
      <xdr:nvSpPr>
        <xdr:cNvPr id="160" name="テキスト ボックス 159"/>
        <xdr:cNvSpPr txBox="1"/>
      </xdr:nvSpPr>
      <xdr:spPr>
        <a:xfrm>
          <a:off x="1955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141696</xdr:rowOff>
    </xdr:from>
    <xdr:to>
      <xdr:col>7</xdr:col>
      <xdr:colOff>31750</xdr:colOff>
      <xdr:row>59</xdr:row>
      <xdr:rowOff>71846</xdr:rowOff>
    </xdr:to>
    <xdr:sp macro="" textlink="">
      <xdr:nvSpPr>
        <xdr:cNvPr id="161" name="楕円 160"/>
        <xdr:cNvSpPr/>
      </xdr:nvSpPr>
      <xdr:spPr>
        <a:xfrm>
          <a:off x="1397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82023</xdr:rowOff>
    </xdr:from>
    <xdr:ext cx="762000" cy="259045"/>
    <xdr:sp macro="" textlink="">
      <xdr:nvSpPr>
        <xdr:cNvPr id="162" name="テキスト ボックス 161"/>
        <xdr:cNvSpPr txBox="1"/>
      </xdr:nvSpPr>
      <xdr:spPr>
        <a:xfrm>
          <a:off x="1066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類似団体平均値と比較して</a:t>
          </a:r>
          <a:r>
            <a:rPr kumimoji="1" lang="en-US" altLang="ja-JP" sz="1100">
              <a:solidFill>
                <a:schemeClr val="dk1"/>
              </a:solidFill>
              <a:effectLst/>
              <a:latin typeface="+mn-lt"/>
              <a:ea typeface="+mn-ea"/>
              <a:cs typeface="+mn-cs"/>
            </a:rPr>
            <a:t>51,995</a:t>
          </a:r>
          <a:r>
            <a:rPr kumimoji="1" lang="ja-JP" altLang="ja-JP" sz="1100">
              <a:solidFill>
                <a:schemeClr val="dk1"/>
              </a:solidFill>
              <a:effectLst/>
              <a:latin typeface="+mn-lt"/>
              <a:ea typeface="+mn-ea"/>
              <a:cs typeface="+mn-cs"/>
            </a:rPr>
            <a:t>円下回っているが、前年度決算額と比較すると</a:t>
          </a:r>
          <a:r>
            <a:rPr kumimoji="1" lang="en-US" altLang="ja-JP" sz="1100">
              <a:solidFill>
                <a:schemeClr val="dk1"/>
              </a:solidFill>
              <a:effectLst/>
              <a:latin typeface="+mn-lt"/>
              <a:ea typeface="+mn-ea"/>
              <a:cs typeface="+mn-cs"/>
            </a:rPr>
            <a:t>16,012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物件費の増加要因として、現在進めている事業の調査委託や計画策定委託等を実施したことが要因となっている。また、今後民間委託等を予定している事業もあることから今後の物件費の増が予想されているため、継続的な物件費の増にならないよう、注視し改善する必要がある。また、引き続き職員の定員適正化管理に取り組みつつ、業務内容等について徹底した業務改善を推進しさらに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128729</xdr:rowOff>
    </xdr:from>
    <xdr:to>
      <xdr:col>23</xdr:col>
      <xdr:colOff>133350</xdr:colOff>
      <xdr:row>82</xdr:row>
      <xdr:rowOff>167365</xdr:rowOff>
    </xdr:to>
    <xdr:cxnSp macro="">
      <xdr:nvCxnSpPr>
        <xdr:cNvPr id="194" name="直線コネクタ 193"/>
        <xdr:cNvCxnSpPr/>
      </xdr:nvCxnSpPr>
      <xdr:spPr>
        <a:xfrm>
          <a:off x="4114800" y="14187629"/>
          <a:ext cx="8382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122233</xdr:rowOff>
    </xdr:from>
    <xdr:to>
      <xdr:col>19</xdr:col>
      <xdr:colOff>133350</xdr:colOff>
      <xdr:row>82</xdr:row>
      <xdr:rowOff>128729</xdr:rowOff>
    </xdr:to>
    <xdr:cxnSp macro="">
      <xdr:nvCxnSpPr>
        <xdr:cNvPr id="197" name="直線コネクタ 196"/>
        <xdr:cNvCxnSpPr/>
      </xdr:nvCxnSpPr>
      <xdr:spPr>
        <a:xfrm>
          <a:off x="3225800" y="1418113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122163</xdr:rowOff>
    </xdr:from>
    <xdr:to>
      <xdr:col>15</xdr:col>
      <xdr:colOff>82550</xdr:colOff>
      <xdr:row>82</xdr:row>
      <xdr:rowOff>122233</xdr:rowOff>
    </xdr:to>
    <xdr:cxnSp macro="">
      <xdr:nvCxnSpPr>
        <xdr:cNvPr id="200" name="直線コネクタ 199"/>
        <xdr:cNvCxnSpPr/>
      </xdr:nvCxnSpPr>
      <xdr:spPr>
        <a:xfrm>
          <a:off x="2336800" y="14181063"/>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122163</xdr:rowOff>
    </xdr:from>
    <xdr:to>
      <xdr:col>11</xdr:col>
      <xdr:colOff>31750</xdr:colOff>
      <xdr:row>82</xdr:row>
      <xdr:rowOff>124462</xdr:rowOff>
    </xdr:to>
    <xdr:cxnSp macro="">
      <xdr:nvCxnSpPr>
        <xdr:cNvPr id="203" name="直線コネクタ 202"/>
        <xdr:cNvCxnSpPr/>
      </xdr:nvCxnSpPr>
      <xdr:spPr>
        <a:xfrm flipV="1">
          <a:off x="1447800" y="1418106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116565</xdr:rowOff>
    </xdr:from>
    <xdr:to>
      <xdr:col>23</xdr:col>
      <xdr:colOff>184150</xdr:colOff>
      <xdr:row>83</xdr:row>
      <xdr:rowOff>46715</xdr:rowOff>
    </xdr:to>
    <xdr:sp macro="" textlink="">
      <xdr:nvSpPr>
        <xdr:cNvPr id="213" name="楕円 212"/>
        <xdr:cNvSpPr/>
      </xdr:nvSpPr>
      <xdr:spPr>
        <a:xfrm>
          <a:off x="4902200" y="141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37842</xdr:rowOff>
    </xdr:from>
    <xdr:ext cx="762000" cy="259045"/>
    <xdr:sp macro="" textlink="">
      <xdr:nvSpPr>
        <xdr:cNvPr id="214" name="人件費・物件費等の状況該当値テキスト"/>
        <xdr:cNvSpPr txBox="1"/>
      </xdr:nvSpPr>
      <xdr:spPr>
        <a:xfrm>
          <a:off x="5041900" y="1409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77929</xdr:rowOff>
    </xdr:from>
    <xdr:to>
      <xdr:col>19</xdr:col>
      <xdr:colOff>184150</xdr:colOff>
      <xdr:row>83</xdr:row>
      <xdr:rowOff>8079</xdr:rowOff>
    </xdr:to>
    <xdr:sp macro="" textlink="">
      <xdr:nvSpPr>
        <xdr:cNvPr id="215" name="楕円 214"/>
        <xdr:cNvSpPr/>
      </xdr:nvSpPr>
      <xdr:spPr>
        <a:xfrm>
          <a:off x="4064000" y="141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18256</xdr:rowOff>
    </xdr:from>
    <xdr:ext cx="736600" cy="259045"/>
    <xdr:sp macro="" textlink="">
      <xdr:nvSpPr>
        <xdr:cNvPr id="216" name="テキスト ボックス 215"/>
        <xdr:cNvSpPr txBox="1"/>
      </xdr:nvSpPr>
      <xdr:spPr>
        <a:xfrm>
          <a:off x="3733800" y="13905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71433</xdr:rowOff>
    </xdr:from>
    <xdr:to>
      <xdr:col>15</xdr:col>
      <xdr:colOff>133350</xdr:colOff>
      <xdr:row>83</xdr:row>
      <xdr:rowOff>1583</xdr:rowOff>
    </xdr:to>
    <xdr:sp macro="" textlink="">
      <xdr:nvSpPr>
        <xdr:cNvPr id="217" name="楕円 216"/>
        <xdr:cNvSpPr/>
      </xdr:nvSpPr>
      <xdr:spPr>
        <a:xfrm>
          <a:off x="3175000" y="141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11760</xdr:rowOff>
    </xdr:from>
    <xdr:ext cx="762000" cy="259045"/>
    <xdr:sp macro="" textlink="">
      <xdr:nvSpPr>
        <xdr:cNvPr id="218" name="テキスト ボックス 217"/>
        <xdr:cNvSpPr txBox="1"/>
      </xdr:nvSpPr>
      <xdr:spPr>
        <a:xfrm>
          <a:off x="2844800" y="1389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71363</xdr:rowOff>
    </xdr:from>
    <xdr:to>
      <xdr:col>11</xdr:col>
      <xdr:colOff>82550</xdr:colOff>
      <xdr:row>83</xdr:row>
      <xdr:rowOff>1513</xdr:rowOff>
    </xdr:to>
    <xdr:sp macro="" textlink="">
      <xdr:nvSpPr>
        <xdr:cNvPr id="219" name="楕円 218"/>
        <xdr:cNvSpPr/>
      </xdr:nvSpPr>
      <xdr:spPr>
        <a:xfrm>
          <a:off x="2286000" y="141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11690</xdr:rowOff>
    </xdr:from>
    <xdr:ext cx="762000" cy="259045"/>
    <xdr:sp macro="" textlink="">
      <xdr:nvSpPr>
        <xdr:cNvPr id="220" name="テキスト ボックス 219"/>
        <xdr:cNvSpPr txBox="1"/>
      </xdr:nvSpPr>
      <xdr:spPr>
        <a:xfrm>
          <a:off x="1955800" y="138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73662</xdr:rowOff>
    </xdr:from>
    <xdr:to>
      <xdr:col>7</xdr:col>
      <xdr:colOff>31750</xdr:colOff>
      <xdr:row>83</xdr:row>
      <xdr:rowOff>3812</xdr:rowOff>
    </xdr:to>
    <xdr:sp macro="" textlink="">
      <xdr:nvSpPr>
        <xdr:cNvPr id="221" name="楕円 220"/>
        <xdr:cNvSpPr/>
      </xdr:nvSpPr>
      <xdr:spPr>
        <a:xfrm>
          <a:off x="1397000" y="141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13989</xdr:rowOff>
    </xdr:from>
    <xdr:ext cx="762000" cy="259045"/>
    <xdr:sp macro="" textlink="">
      <xdr:nvSpPr>
        <xdr:cNvPr id="222" name="テキスト ボックス 221"/>
        <xdr:cNvSpPr txBox="1"/>
      </xdr:nvSpPr>
      <xdr:spPr>
        <a:xfrm>
          <a:off x="1066800" y="1390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職員階層や職員構成の変動により前年比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a:t>
          </a:r>
          <a:endParaRPr lang="ja-JP" altLang="ja-JP">
            <a:effectLst/>
          </a:endParaRPr>
        </a:p>
        <a:p>
          <a:r>
            <a:rPr kumimoji="1" lang="ja-JP" altLang="ja-JP" sz="1100">
              <a:solidFill>
                <a:schemeClr val="dk1"/>
              </a:solidFill>
              <a:effectLst/>
              <a:latin typeface="+mn-lt"/>
              <a:ea typeface="+mn-ea"/>
              <a:cs typeface="+mn-cs"/>
            </a:rPr>
            <a:t>　引き続き、勤務成績の昇給への反映やポスト管理に取り組み、類似団体との均衡が図れるよう努めていく。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100693</xdr:rowOff>
    </xdr:to>
    <xdr:cxnSp macro="">
      <xdr:nvCxnSpPr>
        <xdr:cNvPr id="258" name="直線コネクタ 257"/>
        <xdr:cNvCxnSpPr/>
      </xdr:nvCxnSpPr>
      <xdr:spPr>
        <a:xfrm>
          <a:off x="16179800" y="145935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112184</xdr:rowOff>
    </xdr:to>
    <xdr:cxnSp macro="">
      <xdr:nvCxnSpPr>
        <xdr:cNvPr id="261" name="直線コネクタ 260"/>
        <xdr:cNvCxnSpPr/>
      </xdr:nvCxnSpPr>
      <xdr:spPr>
        <a:xfrm flipV="1">
          <a:off x="15290800" y="145935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169636</xdr:rowOff>
    </xdr:to>
    <xdr:cxnSp macro="">
      <xdr:nvCxnSpPr>
        <xdr:cNvPr id="264" name="直線コネクタ 263"/>
        <xdr:cNvCxnSpPr/>
      </xdr:nvCxnSpPr>
      <xdr:spPr>
        <a:xfrm flipV="1">
          <a:off x="14401800" y="146854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7" name="直線コネクタ 266"/>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2" name="テキスト ボックス 281"/>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3" name="楕円 282"/>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4" name="テキスト ボックス 283"/>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基礎となる職員数は前年同様であるが、本市の人口減少の影響により前年度より</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人増加した。</a:t>
          </a:r>
          <a:endParaRPr lang="ja-JP" altLang="ja-JP">
            <a:effectLst/>
          </a:endParaRPr>
        </a:p>
        <a:p>
          <a:r>
            <a:rPr kumimoji="1" lang="ja-JP" altLang="ja-JP" sz="1100">
              <a:solidFill>
                <a:schemeClr val="dk1"/>
              </a:solidFill>
              <a:effectLst/>
              <a:latin typeface="+mn-lt"/>
              <a:ea typeface="+mn-ea"/>
              <a:cs typeface="+mn-cs"/>
            </a:rPr>
            <a:t>　引き続き行政需要に応じた適正な職員数を維持するよう取り組んでいく。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165342</xdr:rowOff>
    </xdr:from>
    <xdr:to>
      <xdr:col>81</xdr:col>
      <xdr:colOff>44450</xdr:colOff>
      <xdr:row>62</xdr:row>
      <xdr:rowOff>7680</xdr:rowOff>
    </xdr:to>
    <xdr:cxnSp macro="">
      <xdr:nvCxnSpPr>
        <xdr:cNvPr id="323" name="直線コネクタ 322"/>
        <xdr:cNvCxnSpPr/>
      </xdr:nvCxnSpPr>
      <xdr:spPr>
        <a:xfrm>
          <a:off x="16179800" y="1062379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165342</xdr:rowOff>
    </xdr:to>
    <xdr:cxnSp macro="">
      <xdr:nvCxnSpPr>
        <xdr:cNvPr id="326" name="直線コネクタ 325"/>
        <xdr:cNvCxnSpPr/>
      </xdr:nvCxnSpPr>
      <xdr:spPr>
        <a:xfrm>
          <a:off x="15290800" y="105985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140063</xdr:rowOff>
    </xdr:to>
    <xdr:cxnSp macro="">
      <xdr:nvCxnSpPr>
        <xdr:cNvPr id="329" name="直線コネクタ 328"/>
        <xdr:cNvCxnSpPr/>
      </xdr:nvCxnSpPr>
      <xdr:spPr>
        <a:xfrm>
          <a:off x="14401800" y="10598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150404</xdr:rowOff>
    </xdr:to>
    <xdr:cxnSp macro="">
      <xdr:nvCxnSpPr>
        <xdr:cNvPr id="332" name="直線コネクタ 331"/>
        <xdr:cNvCxnSpPr/>
      </xdr:nvCxnSpPr>
      <xdr:spPr>
        <a:xfrm flipV="1">
          <a:off x="13512800" y="105985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128330</xdr:rowOff>
    </xdr:from>
    <xdr:to>
      <xdr:col>81</xdr:col>
      <xdr:colOff>95250</xdr:colOff>
      <xdr:row>62</xdr:row>
      <xdr:rowOff>58480</xdr:rowOff>
    </xdr:to>
    <xdr:sp macro="" textlink="">
      <xdr:nvSpPr>
        <xdr:cNvPr id="342" name="楕円 341"/>
        <xdr:cNvSpPr/>
      </xdr:nvSpPr>
      <xdr:spPr>
        <a:xfrm>
          <a:off x="169672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144857</xdr:rowOff>
    </xdr:from>
    <xdr:ext cx="762000" cy="259045"/>
    <xdr:sp macro="" textlink="">
      <xdr:nvSpPr>
        <xdr:cNvPr id="343" name="定員管理の状況該当値テキスト"/>
        <xdr:cNvSpPr txBox="1"/>
      </xdr:nvSpPr>
      <xdr:spPr>
        <a:xfrm>
          <a:off x="171069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114542</xdr:rowOff>
    </xdr:from>
    <xdr:to>
      <xdr:col>77</xdr:col>
      <xdr:colOff>95250</xdr:colOff>
      <xdr:row>62</xdr:row>
      <xdr:rowOff>44692</xdr:rowOff>
    </xdr:to>
    <xdr:sp macro="" textlink="">
      <xdr:nvSpPr>
        <xdr:cNvPr id="344" name="楕円 343"/>
        <xdr:cNvSpPr/>
      </xdr:nvSpPr>
      <xdr:spPr>
        <a:xfrm>
          <a:off x="16129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54869</xdr:rowOff>
    </xdr:from>
    <xdr:ext cx="736600" cy="259045"/>
    <xdr:sp macro="" textlink="">
      <xdr:nvSpPr>
        <xdr:cNvPr id="345" name="テキスト ボックス 344"/>
        <xdr:cNvSpPr txBox="1"/>
      </xdr:nvSpPr>
      <xdr:spPr>
        <a:xfrm>
          <a:off x="15798800" y="1034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6" name="楕円 345"/>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47" name="テキスト ボックス 346"/>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48" name="楕円 347"/>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29590</xdr:rowOff>
    </xdr:from>
    <xdr:ext cx="762000" cy="259045"/>
    <xdr:sp macro="" textlink="">
      <xdr:nvSpPr>
        <xdr:cNvPr id="349" name="テキスト ボックス 348"/>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99604</xdr:rowOff>
    </xdr:from>
    <xdr:to>
      <xdr:col>64</xdr:col>
      <xdr:colOff>152400</xdr:colOff>
      <xdr:row>62</xdr:row>
      <xdr:rowOff>29754</xdr:rowOff>
    </xdr:to>
    <xdr:sp macro="" textlink="">
      <xdr:nvSpPr>
        <xdr:cNvPr id="350" name="楕円 349"/>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39931</xdr:rowOff>
    </xdr:from>
    <xdr:ext cx="762000" cy="259045"/>
    <xdr:sp macro="" textlink="">
      <xdr:nvSpPr>
        <xdr:cNvPr id="351" name="テキスト ボックス 350"/>
        <xdr:cNvSpPr txBox="1"/>
      </xdr:nvSpPr>
      <xdr:spPr>
        <a:xfrm>
          <a:off x="13131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ポイント減少し、類似団体平均値と同</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となっている。また、県平均と比較しても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高くなっている。今後、学校統廃合に関係した施設整備及び既存ごみ処理施設の解体等大型事業が予定されているため、上昇傾向になる懸念がある。そのため、現在ある基金等を活用し、起債に頼ることない財政運営を行っていく中で、事業の年度間の平準化による世代間の負担の公平化を図り、今後は県平均へ向けた実質公債費比率の低下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28046</xdr:rowOff>
    </xdr:to>
    <xdr:cxnSp macro="">
      <xdr:nvCxnSpPr>
        <xdr:cNvPr id="385" name="直線コネクタ 384"/>
        <xdr:cNvCxnSpPr/>
      </xdr:nvCxnSpPr>
      <xdr:spPr>
        <a:xfrm flipV="1">
          <a:off x="16179800" y="636767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36089</xdr:rowOff>
    </xdr:to>
    <xdr:cxnSp macro="">
      <xdr:nvCxnSpPr>
        <xdr:cNvPr id="388" name="直線コネクタ 387"/>
        <xdr:cNvCxnSpPr/>
      </xdr:nvCxnSpPr>
      <xdr:spPr>
        <a:xfrm flipV="1">
          <a:off x="15290800" y="63716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54187</xdr:rowOff>
    </xdr:to>
    <xdr:cxnSp macro="">
      <xdr:nvCxnSpPr>
        <xdr:cNvPr id="391" name="直線コネクタ 390"/>
        <xdr:cNvCxnSpPr/>
      </xdr:nvCxnSpPr>
      <xdr:spPr>
        <a:xfrm flipV="1">
          <a:off x="14401800" y="637973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56197</xdr:rowOff>
    </xdr:to>
    <xdr:cxnSp macro="">
      <xdr:nvCxnSpPr>
        <xdr:cNvPr id="394" name="直線コネクタ 393"/>
        <xdr:cNvCxnSpPr/>
      </xdr:nvCxnSpPr>
      <xdr:spPr>
        <a:xfrm flipV="1">
          <a:off x="13512800" y="639783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4" name="楕円 403"/>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5" name="公債費負担の状況該当値テキスト"/>
        <xdr:cNvSpPr txBox="1"/>
      </xdr:nvSpPr>
      <xdr:spPr>
        <a:xfrm>
          <a:off x="17106900" y="62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6" name="楕円 405"/>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7" name="テキスト ボックス 406"/>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8" name="楕円 407"/>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9" name="テキスト ボックス 408"/>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1" name="テキスト ボックス 410"/>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12" name="楕円 411"/>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91774</xdr:rowOff>
    </xdr:from>
    <xdr:ext cx="762000" cy="259045"/>
    <xdr:sp macro="" textlink="">
      <xdr:nvSpPr>
        <xdr:cNvPr id="413" name="テキスト ボックス 412"/>
        <xdr:cNvSpPr txBox="1"/>
      </xdr:nvSpPr>
      <xdr:spPr>
        <a:xfrm>
          <a:off x="13131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し、類似団体平均値と比較すると</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ポイント、県平均と比較しても</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高い状況となっている。地方債現在高について、交付税措置が少ない地方債が減少していく一方で、現在継続的に実施している大型事業、老朽化した施設の解体等が予定されているため将来負担比率の増が考えられる。</a:t>
          </a:r>
          <a:endParaRPr lang="ja-JP" altLang="ja-JP" sz="1400">
            <a:effectLst/>
          </a:endParaRPr>
        </a:p>
        <a:p>
          <a:r>
            <a:rPr kumimoji="1" lang="ja-JP" altLang="ja-JP" sz="1100">
              <a:solidFill>
                <a:schemeClr val="dk1"/>
              </a:solidFill>
              <a:effectLst/>
              <a:latin typeface="+mn-lt"/>
              <a:ea typeface="+mn-ea"/>
              <a:cs typeface="+mn-cs"/>
            </a:rPr>
            <a:t>　今後、事業計画による事業実施長期計画を検討し、地方債の残高を踏まえ事業の平準化による比率の急増を抑制していく。また、併せて充当可能基金を効果的に活用し、地方債残高の圧縮も図っていきたい。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153755</xdr:rowOff>
    </xdr:from>
    <xdr:to>
      <xdr:col>81</xdr:col>
      <xdr:colOff>44450</xdr:colOff>
      <xdr:row>15</xdr:row>
      <xdr:rowOff>30967</xdr:rowOff>
    </xdr:to>
    <xdr:cxnSp macro="">
      <xdr:nvCxnSpPr>
        <xdr:cNvPr id="447" name="直線コネクタ 446"/>
        <xdr:cNvCxnSpPr/>
      </xdr:nvCxnSpPr>
      <xdr:spPr>
        <a:xfrm flipV="1">
          <a:off x="16179800" y="2554055"/>
          <a:ext cx="8382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23728</xdr:rowOff>
    </xdr:from>
    <xdr:to>
      <xdr:col>77</xdr:col>
      <xdr:colOff>44450</xdr:colOff>
      <xdr:row>15</xdr:row>
      <xdr:rowOff>30967</xdr:rowOff>
    </xdr:to>
    <xdr:cxnSp macro="">
      <xdr:nvCxnSpPr>
        <xdr:cNvPr id="450" name="直線コネクタ 449"/>
        <xdr:cNvCxnSpPr/>
      </xdr:nvCxnSpPr>
      <xdr:spPr>
        <a:xfrm>
          <a:off x="15290800" y="25954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23728</xdr:rowOff>
    </xdr:from>
    <xdr:to>
      <xdr:col>72</xdr:col>
      <xdr:colOff>203200</xdr:colOff>
      <xdr:row>15</xdr:row>
      <xdr:rowOff>33782</xdr:rowOff>
    </xdr:to>
    <xdr:cxnSp macro="">
      <xdr:nvCxnSpPr>
        <xdr:cNvPr id="453" name="直線コネクタ 452"/>
        <xdr:cNvCxnSpPr/>
      </xdr:nvCxnSpPr>
      <xdr:spPr>
        <a:xfrm flipV="1">
          <a:off x="14401800" y="259547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15</xdr:row>
      <xdr:rowOff>73194</xdr:rowOff>
    </xdr:to>
    <xdr:cxnSp macro="">
      <xdr:nvCxnSpPr>
        <xdr:cNvPr id="456" name="直線コネクタ 455"/>
        <xdr:cNvCxnSpPr/>
      </xdr:nvCxnSpPr>
      <xdr:spPr>
        <a:xfrm flipV="1">
          <a:off x="13512800" y="260553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102955</xdr:rowOff>
    </xdr:from>
    <xdr:to>
      <xdr:col>81</xdr:col>
      <xdr:colOff>95250</xdr:colOff>
      <xdr:row>15</xdr:row>
      <xdr:rowOff>33105</xdr:rowOff>
    </xdr:to>
    <xdr:sp macro="" textlink="">
      <xdr:nvSpPr>
        <xdr:cNvPr id="466" name="楕円 465"/>
        <xdr:cNvSpPr/>
      </xdr:nvSpPr>
      <xdr:spPr>
        <a:xfrm>
          <a:off x="169672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75032</xdr:rowOff>
    </xdr:from>
    <xdr:ext cx="762000" cy="259045"/>
    <xdr:sp macro="" textlink="">
      <xdr:nvSpPr>
        <xdr:cNvPr id="467" name="将来負担の状況該当値テキスト"/>
        <xdr:cNvSpPr txBox="1"/>
      </xdr:nvSpPr>
      <xdr:spPr>
        <a:xfrm>
          <a:off x="17106900" y="247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151617</xdr:rowOff>
    </xdr:from>
    <xdr:to>
      <xdr:col>77</xdr:col>
      <xdr:colOff>95250</xdr:colOff>
      <xdr:row>15</xdr:row>
      <xdr:rowOff>81767</xdr:rowOff>
    </xdr:to>
    <xdr:sp macro="" textlink="">
      <xdr:nvSpPr>
        <xdr:cNvPr id="468" name="楕円 467"/>
        <xdr:cNvSpPr/>
      </xdr:nvSpPr>
      <xdr:spPr>
        <a:xfrm>
          <a:off x="16129000" y="25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66544</xdr:rowOff>
    </xdr:from>
    <xdr:ext cx="736600" cy="259045"/>
    <xdr:sp macro="" textlink="">
      <xdr:nvSpPr>
        <xdr:cNvPr id="469" name="テキスト ボックス 468"/>
        <xdr:cNvSpPr txBox="1"/>
      </xdr:nvSpPr>
      <xdr:spPr>
        <a:xfrm>
          <a:off x="15798800" y="263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144378</xdr:rowOff>
    </xdr:from>
    <xdr:to>
      <xdr:col>73</xdr:col>
      <xdr:colOff>44450</xdr:colOff>
      <xdr:row>15</xdr:row>
      <xdr:rowOff>74528</xdr:rowOff>
    </xdr:to>
    <xdr:sp macro="" textlink="">
      <xdr:nvSpPr>
        <xdr:cNvPr id="470" name="楕円 469"/>
        <xdr:cNvSpPr/>
      </xdr:nvSpPr>
      <xdr:spPr>
        <a:xfrm>
          <a:off x="15240000" y="25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59305</xdr:rowOff>
    </xdr:from>
    <xdr:ext cx="762000" cy="259045"/>
    <xdr:sp macro="" textlink="">
      <xdr:nvSpPr>
        <xdr:cNvPr id="471" name="テキスト ボックス 470"/>
        <xdr:cNvSpPr txBox="1"/>
      </xdr:nvSpPr>
      <xdr:spPr>
        <a:xfrm>
          <a:off x="14909800" y="26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72" name="楕円 471"/>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69359</xdr:rowOff>
    </xdr:from>
    <xdr:ext cx="762000" cy="259045"/>
    <xdr:sp macro="" textlink="">
      <xdr:nvSpPr>
        <xdr:cNvPr id="473" name="テキスト ボックス 472"/>
        <xdr:cNvSpPr txBox="1"/>
      </xdr:nvSpPr>
      <xdr:spPr>
        <a:xfrm>
          <a:off x="14020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22394</xdr:rowOff>
    </xdr:from>
    <xdr:to>
      <xdr:col>64</xdr:col>
      <xdr:colOff>152400</xdr:colOff>
      <xdr:row>15</xdr:row>
      <xdr:rowOff>123994</xdr:rowOff>
    </xdr:to>
    <xdr:sp macro="" textlink="">
      <xdr:nvSpPr>
        <xdr:cNvPr id="474" name="楕円 473"/>
        <xdr:cNvSpPr/>
      </xdr:nvSpPr>
      <xdr:spPr>
        <a:xfrm>
          <a:off x="13462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108771</xdr:rowOff>
    </xdr:from>
    <xdr:ext cx="762000" cy="259045"/>
    <xdr:sp macro="" textlink="">
      <xdr:nvSpPr>
        <xdr:cNvPr id="475" name="テキスト ボックス 474"/>
        <xdr:cNvSpPr txBox="1"/>
      </xdr:nvSpPr>
      <xdr:spPr>
        <a:xfrm>
          <a:off x="13131800" y="26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41,200
39,927
156.60
24,566,426
23,844,542
534,676
11,188,601
19,320,681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会計年度任用職員制度の導入により</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、茨城県平均より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ポイント高い状況となっ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引き続き、適正な定員管理を行うとともに、組織運営の効率化を図り、人件費の削減に努めていく。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27940</xdr:rowOff>
    </xdr:to>
    <xdr:cxnSp macro="">
      <xdr:nvCxnSpPr>
        <xdr:cNvPr id="66" name="直線コネクタ 65"/>
        <xdr:cNvCxnSpPr/>
      </xdr:nvCxnSpPr>
      <xdr:spPr>
        <a:xfrm>
          <a:off x="3987800" y="64135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107950</xdr:rowOff>
    </xdr:to>
    <xdr:cxnSp macro="">
      <xdr:nvCxnSpPr>
        <xdr:cNvPr id="69" name="直線コネクタ 68"/>
        <xdr:cNvCxnSpPr/>
      </xdr:nvCxnSpPr>
      <xdr:spPr>
        <a:xfrm flipV="1">
          <a:off x="3098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123190</xdr:rowOff>
    </xdr:to>
    <xdr:cxnSp macro="">
      <xdr:nvCxnSpPr>
        <xdr:cNvPr id="72" name="直線コネクタ 71"/>
        <xdr:cNvCxnSpPr/>
      </xdr:nvCxnSpPr>
      <xdr:spPr>
        <a:xfrm flipV="1">
          <a:off x="2209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153670</xdr:rowOff>
    </xdr:to>
    <xdr:cxnSp macro="">
      <xdr:nvCxnSpPr>
        <xdr:cNvPr id="75" name="直線コネクタ 74"/>
        <xdr:cNvCxnSpPr/>
      </xdr:nvCxnSpPr>
      <xdr:spPr>
        <a:xfrm flipV="1">
          <a:off x="1320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っているものの</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している。毎年予算編成時において、シーリングにより経常的物件費については抑制している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民間委託</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、物件</a:t>
          </a:r>
          <a:r>
            <a:rPr kumimoji="1" lang="ja-JP" altLang="en-US" sz="1100">
              <a:solidFill>
                <a:schemeClr val="dk1"/>
              </a:solidFill>
              <a:effectLst/>
              <a:latin typeface="+mn-lt"/>
              <a:ea typeface="+mn-ea"/>
              <a:cs typeface="+mn-cs"/>
            </a:rPr>
            <a:t>費が</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経常的物件費については合理的業務改善を進めることで、無駄の排除を意識つつ業務改善及び事業の精査を推進していく。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146050</xdr:rowOff>
    </xdr:to>
    <xdr:cxnSp macro="">
      <xdr:nvCxnSpPr>
        <xdr:cNvPr id="127" name="直線コネクタ 126"/>
        <xdr:cNvCxnSpPr/>
      </xdr:nvCxnSpPr>
      <xdr:spPr>
        <a:xfrm>
          <a:off x="15671800" y="2971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95250</xdr:rowOff>
    </xdr:to>
    <xdr:cxnSp macro="">
      <xdr:nvCxnSpPr>
        <xdr:cNvPr id="130" name="直線コネクタ 129"/>
        <xdr:cNvCxnSpPr/>
      </xdr:nvCxnSpPr>
      <xdr:spPr>
        <a:xfrm flipV="1">
          <a:off x="14782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17</xdr:row>
      <xdr:rowOff>107950</xdr:rowOff>
    </xdr:to>
    <xdr:cxnSp macro="">
      <xdr:nvCxnSpPr>
        <xdr:cNvPr id="133" name="直線コネクタ 132"/>
        <xdr:cNvCxnSpPr/>
      </xdr:nvCxnSpPr>
      <xdr:spPr>
        <a:xfrm flipV="1">
          <a:off x="13893800" y="300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6" name="直線コネクタ 135"/>
        <xdr:cNvCxnSpPr/>
      </xdr:nvCxnSpPr>
      <xdr:spPr>
        <a:xfrm flipV="1">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高い状況であるものの、</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少子高齢化が進む中で、今後も扶助費の増加が懸念されるが、福祉サービスの充実を確保し続けるため、対象者の公平性の確保、より慎重な資格審査や給付の適正化に努める。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58</xdr:row>
      <xdr:rowOff>50800</xdr:rowOff>
    </xdr:to>
    <xdr:cxnSp macro="">
      <xdr:nvCxnSpPr>
        <xdr:cNvPr id="188" name="直線コネクタ 187"/>
        <xdr:cNvCxnSpPr/>
      </xdr:nvCxnSpPr>
      <xdr:spPr>
        <a:xfrm flipV="1">
          <a:off x="3987800" y="9829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50800</xdr:rowOff>
    </xdr:to>
    <xdr:cxnSp macro="">
      <xdr:nvCxnSpPr>
        <xdr:cNvPr id="191" name="直線コネクタ 190"/>
        <xdr:cNvCxnSpPr/>
      </xdr:nvCxnSpPr>
      <xdr:spPr>
        <a:xfrm>
          <a:off x="3098800" y="986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95250</xdr:rowOff>
    </xdr:to>
    <xdr:cxnSp macro="">
      <xdr:nvCxnSpPr>
        <xdr:cNvPr id="194" name="直線コネクタ 193"/>
        <xdr:cNvCxnSpPr/>
      </xdr:nvCxnSpPr>
      <xdr:spPr>
        <a:xfrm>
          <a:off x="2209800" y="9690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56</xdr:row>
      <xdr:rowOff>88900</xdr:rowOff>
    </xdr:to>
    <xdr:cxnSp macro="">
      <xdr:nvCxnSpPr>
        <xdr:cNvPr id="197" name="直線コネクタ 196"/>
        <xdr:cNvCxnSpPr/>
      </xdr:nvCxnSpPr>
      <xdr:spPr>
        <a:xfrm>
          <a:off x="1320800" y="9486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7" name="楕円 206"/>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2" name="テキスト ボックス 211"/>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5" name="楕円 214"/>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6" name="テキスト ボックス 215"/>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、類似団体比較で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％下回っている。これは、</a:t>
          </a:r>
          <a:r>
            <a:rPr kumimoji="1" lang="ja-JP" altLang="en-US" sz="1100">
              <a:solidFill>
                <a:schemeClr val="dk1"/>
              </a:solidFill>
              <a:effectLst/>
              <a:latin typeface="+mn-lt"/>
              <a:ea typeface="+mn-ea"/>
              <a:cs typeface="+mn-cs"/>
            </a:rPr>
            <a:t>前々年に</a:t>
          </a:r>
          <a:r>
            <a:rPr kumimoji="1" lang="ja-JP" altLang="ja-JP" sz="1100">
              <a:solidFill>
                <a:schemeClr val="dk1"/>
              </a:solidFill>
              <a:effectLst/>
              <a:latin typeface="+mn-lt"/>
              <a:ea typeface="+mn-ea"/>
              <a:cs typeface="+mn-cs"/>
            </a:rPr>
            <a:t>下水道事業が公営企業会計に移行したためである。各特別会計においては、税収等による財源確保を検討し、普通会計の負担減をするよう努めていかなければならない。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138430</xdr:rowOff>
    </xdr:to>
    <xdr:cxnSp macro="">
      <xdr:nvCxnSpPr>
        <xdr:cNvPr id="249" name="直線コネクタ 248"/>
        <xdr:cNvCxnSpPr/>
      </xdr:nvCxnSpPr>
      <xdr:spPr>
        <a:xfrm>
          <a:off x="15671800" y="953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58</xdr:row>
      <xdr:rowOff>127000</xdr:rowOff>
    </xdr:to>
    <xdr:cxnSp macro="">
      <xdr:nvCxnSpPr>
        <xdr:cNvPr id="252" name="直線コネクタ 251"/>
        <xdr:cNvCxnSpPr/>
      </xdr:nvCxnSpPr>
      <xdr:spPr>
        <a:xfrm flipV="1">
          <a:off x="14782800" y="953008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127000</xdr:rowOff>
    </xdr:to>
    <xdr:cxnSp macro="">
      <xdr:nvCxnSpPr>
        <xdr:cNvPr id="255" name="直線コネクタ 254"/>
        <xdr:cNvCxnSpPr/>
      </xdr:nvCxnSpPr>
      <xdr:spPr>
        <a:xfrm>
          <a:off x="13893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88900</xdr:rowOff>
    </xdr:to>
    <xdr:cxnSp macro="">
      <xdr:nvCxnSpPr>
        <xdr:cNvPr id="258" name="直線コネクタ 257"/>
        <xdr:cNvCxnSpPr/>
      </xdr:nvCxnSpPr>
      <xdr:spPr>
        <a:xfrm>
          <a:off x="13004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ポイント減となっている</a:t>
          </a:r>
          <a:r>
            <a:rPr kumimoji="1" lang="ja-JP" altLang="en-US" sz="1100">
              <a:solidFill>
                <a:schemeClr val="dk1"/>
              </a:solidFill>
              <a:effectLst/>
              <a:latin typeface="+mn-lt"/>
              <a:ea typeface="+mn-ea"/>
              <a:cs typeface="+mn-cs"/>
            </a:rPr>
            <a:t>ものの、昨年同様高い水準となっている。ただ、</a:t>
          </a:r>
          <a:r>
            <a:rPr kumimoji="1" lang="ja-JP" altLang="ja-JP" sz="1100">
              <a:solidFill>
                <a:schemeClr val="dk1"/>
              </a:solidFill>
              <a:effectLst/>
              <a:latin typeface="+mn-lt"/>
              <a:ea typeface="+mn-ea"/>
              <a:cs typeface="+mn-cs"/>
            </a:rPr>
            <a:t>類似団体との比較においては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回っている。要因としては、新広域ごみ処理施設建設の本体建設工事が進むことで大幅に増加したものである。</a:t>
          </a:r>
          <a:endParaRPr lang="ja-JP" altLang="ja-JP" sz="1400">
            <a:effectLst/>
          </a:endParaRPr>
        </a:p>
        <a:p>
          <a:r>
            <a:rPr kumimoji="1" lang="ja-JP" altLang="ja-JP" sz="1100">
              <a:solidFill>
                <a:schemeClr val="dk1"/>
              </a:solidFill>
              <a:effectLst/>
              <a:latin typeface="+mn-lt"/>
              <a:ea typeface="+mn-ea"/>
              <a:cs typeface="+mn-cs"/>
            </a:rPr>
            <a:t>　各種補助金については、公益的交付基準の明確化など設けて各種団体と市との協働のまちづくりを推進している。今後、補助内容の見直しを進める中において、スクラップアンドビルドによる整理統合を働きかけ補助金の合理化を進め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159004</xdr:rowOff>
    </xdr:to>
    <xdr:cxnSp macro="">
      <xdr:nvCxnSpPr>
        <xdr:cNvPr id="307" name="直線コネクタ 306"/>
        <xdr:cNvCxnSpPr/>
      </xdr:nvCxnSpPr>
      <xdr:spPr>
        <a:xfrm flipV="1">
          <a:off x="15671800" y="6276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36</xdr:row>
      <xdr:rowOff>159004</xdr:rowOff>
    </xdr:to>
    <xdr:cxnSp macro="">
      <xdr:nvCxnSpPr>
        <xdr:cNvPr id="310" name="直線コネクタ 309"/>
        <xdr:cNvCxnSpPr/>
      </xdr:nvCxnSpPr>
      <xdr:spPr>
        <a:xfrm>
          <a:off x="14782800" y="603402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83566</xdr:rowOff>
    </xdr:to>
    <xdr:cxnSp macro="">
      <xdr:nvCxnSpPr>
        <xdr:cNvPr id="313" name="直線コネクタ 312"/>
        <xdr:cNvCxnSpPr/>
      </xdr:nvCxnSpPr>
      <xdr:spPr>
        <a:xfrm flipV="1">
          <a:off x="13893800" y="60340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83566</xdr:rowOff>
    </xdr:to>
    <xdr:cxnSp macro="">
      <xdr:nvCxnSpPr>
        <xdr:cNvPr id="316" name="直線コネクタ 315"/>
        <xdr:cNvCxnSpPr/>
      </xdr:nvCxnSpPr>
      <xdr:spPr>
        <a:xfrm>
          <a:off x="13004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9" name="テキスト ボックス 328"/>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2" name="楕円 331"/>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3" name="テキスト ボックス 332"/>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4" name="楕円 333"/>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5" name="テキスト ボックス 334"/>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ポイント下回っているものの、前年度比較で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ポイント増となっている。合併後の学校統合を始めとした、各種合併特例債事業の償還が始まり、今後も市債の発行</a:t>
          </a:r>
          <a:r>
            <a:rPr kumimoji="1" lang="ja-JP" altLang="ja-JP"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伴う事業が続くことになり、更なる増加が見込まれることから、将来負担を見据え起債事業全体の見直しを図り、起債の平準化・抑制に努めていく。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157480</xdr:rowOff>
    </xdr:to>
    <xdr:cxnSp macro="">
      <xdr:nvCxnSpPr>
        <xdr:cNvPr id="367" name="直線コネクタ 366"/>
        <xdr:cNvCxnSpPr/>
      </xdr:nvCxnSpPr>
      <xdr:spPr>
        <a:xfrm>
          <a:off x="3987800" y="12829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129557</xdr:rowOff>
    </xdr:from>
    <xdr:ext cx="762000" cy="259045"/>
    <xdr:sp macro="" textlink="">
      <xdr:nvSpPr>
        <xdr:cNvPr id="368" name="公債費平均値テキスト"/>
        <xdr:cNvSpPr txBox="1"/>
      </xdr:nvSpPr>
      <xdr:spPr>
        <a:xfrm>
          <a:off x="4914900" y="1281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142240</xdr:rowOff>
    </xdr:to>
    <xdr:cxnSp macro="">
      <xdr:nvCxnSpPr>
        <xdr:cNvPr id="370" name="直線コネクタ 369"/>
        <xdr:cNvCxnSpPr/>
      </xdr:nvCxnSpPr>
      <xdr:spPr>
        <a:xfrm>
          <a:off x="3098800" y="12806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130810</xdr:rowOff>
    </xdr:to>
    <xdr:cxnSp macro="">
      <xdr:nvCxnSpPr>
        <xdr:cNvPr id="373" name="直線コネクタ 372"/>
        <xdr:cNvCxnSpPr/>
      </xdr:nvCxnSpPr>
      <xdr:spPr>
        <a:xfrm flipV="1">
          <a:off x="2209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130810</xdr:rowOff>
    </xdr:from>
    <xdr:to>
      <xdr:col>11</xdr:col>
      <xdr:colOff>9525</xdr:colOff>
      <xdr:row>74</xdr:row>
      <xdr:rowOff>134620</xdr:rowOff>
    </xdr:to>
    <xdr:cxnSp macro="">
      <xdr:nvCxnSpPr>
        <xdr:cNvPr id="376" name="直線コネクタ 375"/>
        <xdr:cNvCxnSpPr/>
      </xdr:nvCxnSpPr>
      <xdr:spPr>
        <a:xfrm flipV="1">
          <a:off x="1320800" y="12818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6" name="楕円 385"/>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15257</xdr:rowOff>
    </xdr:from>
    <xdr:ext cx="762000" cy="259045"/>
    <xdr:sp macro="" textlink="">
      <xdr:nvSpPr>
        <xdr:cNvPr id="387" name="公債費該当値テキスト"/>
        <xdr:cNvSpPr txBox="1"/>
      </xdr:nvSpPr>
      <xdr:spPr>
        <a:xfrm>
          <a:off x="4914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88" name="楕円 387"/>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89" name="テキスト ボックス 388"/>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0" name="楕円 389"/>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1" name="テキスト ボックス 390"/>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92" name="楕円 391"/>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93" name="テキスト ボックス 392"/>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4" name="楕円 393"/>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5" name="テキスト ボックス 394"/>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類似団体と比較し物件費・補助費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その他は下回っており、扶助費・人件費は上回っている。この結果、前年度比較で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し、類似団体比較においては、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今後、扶助費の増については懸案事項といえ、増加していくことは明白となっている。人件費については、民間委託・指定管理者制度の導入を進めていくことで、定員適正化計画等に基づき人件費等義務的経費の抑制、削減に努める。また全体的な業務改善を進め、より改善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85852</xdr:rowOff>
    </xdr:to>
    <xdr:cxnSp macro="">
      <xdr:nvCxnSpPr>
        <xdr:cNvPr id="426" name="直線コネクタ 425"/>
        <xdr:cNvCxnSpPr/>
      </xdr:nvCxnSpPr>
      <xdr:spPr>
        <a:xfrm>
          <a:off x="15671800" y="13097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85852</xdr:rowOff>
    </xdr:to>
    <xdr:cxnSp macro="">
      <xdr:nvCxnSpPr>
        <xdr:cNvPr id="429" name="直線コネクタ 428"/>
        <xdr:cNvCxnSpPr/>
      </xdr:nvCxnSpPr>
      <xdr:spPr>
        <a:xfrm flipV="1">
          <a:off x="14782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85852</xdr:rowOff>
    </xdr:to>
    <xdr:cxnSp macro="">
      <xdr:nvCxnSpPr>
        <xdr:cNvPr id="432" name="直線コネクタ 431"/>
        <xdr:cNvCxnSpPr/>
      </xdr:nvCxnSpPr>
      <xdr:spPr>
        <a:xfrm>
          <a:off x="13893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62992</xdr:rowOff>
    </xdr:to>
    <xdr:cxnSp macro="">
      <xdr:nvCxnSpPr>
        <xdr:cNvPr id="435" name="直線コネクタ 434"/>
        <xdr:cNvCxnSpPr/>
      </xdr:nvCxnSpPr>
      <xdr:spPr>
        <a:xfrm>
          <a:off x="13004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5" name="楕円 444"/>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6"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7" name="楕円 446"/>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8" name="テキスト ボックス 447"/>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9" name="楕円 448"/>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0" name="テキスト ボックス 449"/>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1" name="楕円 450"/>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2" name="テキスト ボックス 451"/>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3" name="楕円 452"/>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4" name="テキスト ボックス 453"/>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23760</xdr:rowOff>
    </xdr:from>
    <xdr:to>
      <xdr:col>29</xdr:col>
      <xdr:colOff>127000</xdr:colOff>
      <xdr:row>19</xdr:row>
      <xdr:rowOff>31957</xdr:rowOff>
    </xdr:to>
    <xdr:cxnSp macro="">
      <xdr:nvCxnSpPr>
        <xdr:cNvPr id="52" name="直線コネクタ 51"/>
        <xdr:cNvCxnSpPr/>
      </xdr:nvCxnSpPr>
      <xdr:spPr bwMode="auto">
        <a:xfrm flipV="1">
          <a:off x="5003800" y="3328935"/>
          <a:ext cx="6477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31957</xdr:rowOff>
    </xdr:from>
    <xdr:to>
      <xdr:col>26</xdr:col>
      <xdr:colOff>50800</xdr:colOff>
      <xdr:row>19</xdr:row>
      <xdr:rowOff>47578</xdr:rowOff>
    </xdr:to>
    <xdr:cxnSp macro="">
      <xdr:nvCxnSpPr>
        <xdr:cNvPr id="55" name="直線コネクタ 54"/>
        <xdr:cNvCxnSpPr/>
      </xdr:nvCxnSpPr>
      <xdr:spPr bwMode="auto">
        <a:xfrm flipV="1">
          <a:off x="4305300" y="3337132"/>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32033</xdr:rowOff>
    </xdr:from>
    <xdr:to>
      <xdr:col>22</xdr:col>
      <xdr:colOff>114300</xdr:colOff>
      <xdr:row>19</xdr:row>
      <xdr:rowOff>47578</xdr:rowOff>
    </xdr:to>
    <xdr:cxnSp macro="">
      <xdr:nvCxnSpPr>
        <xdr:cNvPr id="58" name="直線コネクタ 57"/>
        <xdr:cNvCxnSpPr/>
      </xdr:nvCxnSpPr>
      <xdr:spPr bwMode="auto">
        <a:xfrm>
          <a:off x="3606800" y="3337208"/>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32033</xdr:rowOff>
    </xdr:from>
    <xdr:to>
      <xdr:col>18</xdr:col>
      <xdr:colOff>177800</xdr:colOff>
      <xdr:row>19</xdr:row>
      <xdr:rowOff>37781</xdr:rowOff>
    </xdr:to>
    <xdr:cxnSp macro="">
      <xdr:nvCxnSpPr>
        <xdr:cNvPr id="61" name="直線コネクタ 60"/>
        <xdr:cNvCxnSpPr/>
      </xdr:nvCxnSpPr>
      <xdr:spPr bwMode="auto">
        <a:xfrm flipV="1">
          <a:off x="2908300" y="3337208"/>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144410</xdr:rowOff>
    </xdr:from>
    <xdr:to>
      <xdr:col>29</xdr:col>
      <xdr:colOff>177800</xdr:colOff>
      <xdr:row>19</xdr:row>
      <xdr:rowOff>74560</xdr:rowOff>
    </xdr:to>
    <xdr:sp macro="" textlink="">
      <xdr:nvSpPr>
        <xdr:cNvPr id="71" name="楕円 70"/>
        <xdr:cNvSpPr/>
      </xdr:nvSpPr>
      <xdr:spPr bwMode="auto">
        <a:xfrm>
          <a:off x="5600700" y="327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116487</xdr:rowOff>
    </xdr:from>
    <xdr:ext cx="762000" cy="259045"/>
    <xdr:sp macro="" textlink="">
      <xdr:nvSpPr>
        <xdr:cNvPr id="72" name="人口1人当たり決算額の推移該当値テキスト130"/>
        <xdr:cNvSpPr txBox="1"/>
      </xdr:nvSpPr>
      <xdr:spPr>
        <a:xfrm>
          <a:off x="5740400" y="325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152607</xdr:rowOff>
    </xdr:from>
    <xdr:to>
      <xdr:col>26</xdr:col>
      <xdr:colOff>101600</xdr:colOff>
      <xdr:row>19</xdr:row>
      <xdr:rowOff>82757</xdr:rowOff>
    </xdr:to>
    <xdr:sp macro="" textlink="">
      <xdr:nvSpPr>
        <xdr:cNvPr id="73" name="楕円 72"/>
        <xdr:cNvSpPr/>
      </xdr:nvSpPr>
      <xdr:spPr bwMode="auto">
        <a:xfrm>
          <a:off x="4953000" y="328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67534</xdr:rowOff>
    </xdr:from>
    <xdr:ext cx="736600" cy="259045"/>
    <xdr:sp macro="" textlink="">
      <xdr:nvSpPr>
        <xdr:cNvPr id="74" name="テキスト ボックス 73"/>
        <xdr:cNvSpPr txBox="1"/>
      </xdr:nvSpPr>
      <xdr:spPr>
        <a:xfrm>
          <a:off x="4622800" y="337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168228</xdr:rowOff>
    </xdr:from>
    <xdr:to>
      <xdr:col>22</xdr:col>
      <xdr:colOff>165100</xdr:colOff>
      <xdr:row>19</xdr:row>
      <xdr:rowOff>98378</xdr:rowOff>
    </xdr:to>
    <xdr:sp macro="" textlink="">
      <xdr:nvSpPr>
        <xdr:cNvPr id="75" name="楕円 74"/>
        <xdr:cNvSpPr/>
      </xdr:nvSpPr>
      <xdr:spPr bwMode="auto">
        <a:xfrm>
          <a:off x="4254500" y="330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83155</xdr:rowOff>
    </xdr:from>
    <xdr:ext cx="762000" cy="259045"/>
    <xdr:sp macro="" textlink="">
      <xdr:nvSpPr>
        <xdr:cNvPr id="76" name="テキスト ボックス 75"/>
        <xdr:cNvSpPr txBox="1"/>
      </xdr:nvSpPr>
      <xdr:spPr>
        <a:xfrm>
          <a:off x="3924300" y="338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152683</xdr:rowOff>
    </xdr:from>
    <xdr:to>
      <xdr:col>19</xdr:col>
      <xdr:colOff>38100</xdr:colOff>
      <xdr:row>19</xdr:row>
      <xdr:rowOff>82833</xdr:rowOff>
    </xdr:to>
    <xdr:sp macro="" textlink="">
      <xdr:nvSpPr>
        <xdr:cNvPr id="77" name="楕円 76"/>
        <xdr:cNvSpPr/>
      </xdr:nvSpPr>
      <xdr:spPr bwMode="auto">
        <a:xfrm>
          <a:off x="3556000" y="328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67610</xdr:rowOff>
    </xdr:from>
    <xdr:ext cx="762000" cy="259045"/>
    <xdr:sp macro="" textlink="">
      <xdr:nvSpPr>
        <xdr:cNvPr id="78" name="テキスト ボックス 77"/>
        <xdr:cNvSpPr txBox="1"/>
      </xdr:nvSpPr>
      <xdr:spPr>
        <a:xfrm>
          <a:off x="3225800" y="337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158431</xdr:rowOff>
    </xdr:from>
    <xdr:to>
      <xdr:col>15</xdr:col>
      <xdr:colOff>101600</xdr:colOff>
      <xdr:row>19</xdr:row>
      <xdr:rowOff>88581</xdr:rowOff>
    </xdr:to>
    <xdr:sp macro="" textlink="">
      <xdr:nvSpPr>
        <xdr:cNvPr id="79" name="楕円 78"/>
        <xdr:cNvSpPr/>
      </xdr:nvSpPr>
      <xdr:spPr bwMode="auto">
        <a:xfrm>
          <a:off x="2857500" y="329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73358</xdr:rowOff>
    </xdr:from>
    <xdr:ext cx="762000" cy="259045"/>
    <xdr:sp macro="" textlink="">
      <xdr:nvSpPr>
        <xdr:cNvPr id="80" name="テキスト ボックス 79"/>
        <xdr:cNvSpPr txBox="1"/>
      </xdr:nvSpPr>
      <xdr:spPr>
        <a:xfrm>
          <a:off x="2527300" y="337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1484</xdr:rowOff>
    </xdr:from>
    <xdr:to>
      <xdr:col>29</xdr:col>
      <xdr:colOff>127000</xdr:colOff>
      <xdr:row>38</xdr:row>
      <xdr:rowOff>9404</xdr:rowOff>
    </xdr:to>
    <xdr:cxnSp macro="">
      <xdr:nvCxnSpPr>
        <xdr:cNvPr id="114" name="直線コネクタ 113"/>
        <xdr:cNvCxnSpPr/>
      </xdr:nvCxnSpPr>
      <xdr:spPr bwMode="auto">
        <a:xfrm flipV="1">
          <a:off x="5003800" y="7469084"/>
          <a:ext cx="647700" cy="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9404</xdr:rowOff>
    </xdr:from>
    <xdr:to>
      <xdr:col>26</xdr:col>
      <xdr:colOff>50800</xdr:colOff>
      <xdr:row>38</xdr:row>
      <xdr:rowOff>20713</xdr:rowOff>
    </xdr:to>
    <xdr:cxnSp macro="">
      <xdr:nvCxnSpPr>
        <xdr:cNvPr id="117" name="直線コネクタ 116"/>
        <xdr:cNvCxnSpPr/>
      </xdr:nvCxnSpPr>
      <xdr:spPr bwMode="auto">
        <a:xfrm flipV="1">
          <a:off x="4305300" y="7477004"/>
          <a:ext cx="698500" cy="11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2924</xdr:rowOff>
    </xdr:from>
    <xdr:to>
      <xdr:col>22</xdr:col>
      <xdr:colOff>114300</xdr:colOff>
      <xdr:row>38</xdr:row>
      <xdr:rowOff>20713</xdr:rowOff>
    </xdr:to>
    <xdr:cxnSp macro="">
      <xdr:nvCxnSpPr>
        <xdr:cNvPr id="120" name="直線コネクタ 119"/>
        <xdr:cNvCxnSpPr/>
      </xdr:nvCxnSpPr>
      <xdr:spPr bwMode="auto">
        <a:xfrm>
          <a:off x="3606800" y="7470524"/>
          <a:ext cx="698500" cy="1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342345</xdr:rowOff>
    </xdr:from>
    <xdr:to>
      <xdr:col>18</xdr:col>
      <xdr:colOff>177800</xdr:colOff>
      <xdr:row>38</xdr:row>
      <xdr:rowOff>2924</xdr:rowOff>
    </xdr:to>
    <xdr:cxnSp macro="">
      <xdr:nvCxnSpPr>
        <xdr:cNvPr id="123" name="直線コネクタ 122"/>
        <xdr:cNvCxnSpPr/>
      </xdr:nvCxnSpPr>
      <xdr:spPr bwMode="auto">
        <a:xfrm>
          <a:off x="2908300" y="7467045"/>
          <a:ext cx="698500" cy="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293584</xdr:rowOff>
    </xdr:from>
    <xdr:to>
      <xdr:col>29</xdr:col>
      <xdr:colOff>177800</xdr:colOff>
      <xdr:row>38</xdr:row>
      <xdr:rowOff>52284</xdr:rowOff>
    </xdr:to>
    <xdr:sp macro="" textlink="">
      <xdr:nvSpPr>
        <xdr:cNvPr id="133" name="楕円 132"/>
        <xdr:cNvSpPr/>
      </xdr:nvSpPr>
      <xdr:spPr bwMode="auto">
        <a:xfrm>
          <a:off x="5600700" y="741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265661</xdr:rowOff>
    </xdr:from>
    <xdr:ext cx="762000" cy="259045"/>
    <xdr:sp macro="" textlink="">
      <xdr:nvSpPr>
        <xdr:cNvPr id="134" name="人口1人当たり決算額の推移該当値テキスト445"/>
        <xdr:cNvSpPr txBox="1"/>
      </xdr:nvSpPr>
      <xdr:spPr>
        <a:xfrm>
          <a:off x="5740400" y="739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301504</xdr:rowOff>
    </xdr:from>
    <xdr:to>
      <xdr:col>26</xdr:col>
      <xdr:colOff>101600</xdr:colOff>
      <xdr:row>38</xdr:row>
      <xdr:rowOff>60204</xdr:rowOff>
    </xdr:to>
    <xdr:sp macro="" textlink="">
      <xdr:nvSpPr>
        <xdr:cNvPr id="135" name="楕円 134"/>
        <xdr:cNvSpPr/>
      </xdr:nvSpPr>
      <xdr:spPr bwMode="auto">
        <a:xfrm>
          <a:off x="4953000" y="742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44981</xdr:rowOff>
    </xdr:from>
    <xdr:ext cx="736600" cy="259045"/>
    <xdr:sp macro="" textlink="">
      <xdr:nvSpPr>
        <xdr:cNvPr id="136" name="テキスト ボックス 135"/>
        <xdr:cNvSpPr txBox="1"/>
      </xdr:nvSpPr>
      <xdr:spPr>
        <a:xfrm>
          <a:off x="4622800" y="751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312813</xdr:rowOff>
    </xdr:from>
    <xdr:to>
      <xdr:col>22</xdr:col>
      <xdr:colOff>165100</xdr:colOff>
      <xdr:row>38</xdr:row>
      <xdr:rowOff>71513</xdr:rowOff>
    </xdr:to>
    <xdr:sp macro="" textlink="">
      <xdr:nvSpPr>
        <xdr:cNvPr id="137" name="楕円 136"/>
        <xdr:cNvSpPr/>
      </xdr:nvSpPr>
      <xdr:spPr bwMode="auto">
        <a:xfrm>
          <a:off x="4254500" y="743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56290</xdr:rowOff>
    </xdr:from>
    <xdr:ext cx="762000" cy="259045"/>
    <xdr:sp macro="" textlink="">
      <xdr:nvSpPr>
        <xdr:cNvPr id="138" name="テキスト ボックス 137"/>
        <xdr:cNvSpPr txBox="1"/>
      </xdr:nvSpPr>
      <xdr:spPr>
        <a:xfrm>
          <a:off x="39243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295024</xdr:rowOff>
    </xdr:from>
    <xdr:to>
      <xdr:col>19</xdr:col>
      <xdr:colOff>38100</xdr:colOff>
      <xdr:row>38</xdr:row>
      <xdr:rowOff>53724</xdr:rowOff>
    </xdr:to>
    <xdr:sp macro="" textlink="">
      <xdr:nvSpPr>
        <xdr:cNvPr id="139" name="楕円 138"/>
        <xdr:cNvSpPr/>
      </xdr:nvSpPr>
      <xdr:spPr bwMode="auto">
        <a:xfrm>
          <a:off x="3556000" y="74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38501</xdr:rowOff>
    </xdr:from>
    <xdr:ext cx="762000" cy="259045"/>
    <xdr:sp macro="" textlink="">
      <xdr:nvSpPr>
        <xdr:cNvPr id="140" name="テキスト ボックス 139"/>
        <xdr:cNvSpPr txBox="1"/>
      </xdr:nvSpPr>
      <xdr:spPr>
        <a:xfrm>
          <a:off x="3225800" y="75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291545</xdr:rowOff>
    </xdr:from>
    <xdr:to>
      <xdr:col>15</xdr:col>
      <xdr:colOff>101600</xdr:colOff>
      <xdr:row>38</xdr:row>
      <xdr:rowOff>50245</xdr:rowOff>
    </xdr:to>
    <xdr:sp macro="" textlink="">
      <xdr:nvSpPr>
        <xdr:cNvPr id="141" name="楕円 140"/>
        <xdr:cNvSpPr/>
      </xdr:nvSpPr>
      <xdr:spPr bwMode="auto">
        <a:xfrm>
          <a:off x="2857500" y="74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35022</xdr:rowOff>
    </xdr:from>
    <xdr:ext cx="762000" cy="259045"/>
    <xdr:sp macro="" textlink="">
      <xdr:nvSpPr>
        <xdr:cNvPr id="142" name="テキスト ボックス 141"/>
        <xdr:cNvSpPr txBox="1"/>
      </xdr:nvSpPr>
      <xdr:spPr>
        <a:xfrm>
          <a:off x="2527300" y="75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41,200
39,927
156.60
24,566,426
23,844,542
534,676
11,188,601
19,320,681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69498</xdr:rowOff>
    </xdr:from>
    <xdr:to>
      <xdr:col>24</xdr:col>
      <xdr:colOff>63500</xdr:colOff>
      <xdr:row>36</xdr:row>
      <xdr:rowOff>137185</xdr:rowOff>
    </xdr:to>
    <xdr:cxnSp macro="">
      <xdr:nvCxnSpPr>
        <xdr:cNvPr id="63" name="直線コネクタ 62"/>
        <xdr:cNvCxnSpPr/>
      </xdr:nvCxnSpPr>
      <xdr:spPr>
        <a:xfrm flipV="1">
          <a:off x="3797300" y="6241698"/>
          <a:ext cx="838200" cy="6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136434</xdr:rowOff>
    </xdr:from>
    <xdr:to>
      <xdr:col>19</xdr:col>
      <xdr:colOff>177800</xdr:colOff>
      <xdr:row>36</xdr:row>
      <xdr:rowOff>137185</xdr:rowOff>
    </xdr:to>
    <xdr:cxnSp macro="">
      <xdr:nvCxnSpPr>
        <xdr:cNvPr id="66" name="直線コネクタ 65"/>
        <xdr:cNvCxnSpPr/>
      </xdr:nvCxnSpPr>
      <xdr:spPr>
        <a:xfrm>
          <a:off x="2908300" y="6308634"/>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136042</xdr:rowOff>
    </xdr:from>
    <xdr:to>
      <xdr:col>15</xdr:col>
      <xdr:colOff>50800</xdr:colOff>
      <xdr:row>36</xdr:row>
      <xdr:rowOff>136434</xdr:rowOff>
    </xdr:to>
    <xdr:cxnSp macro="">
      <xdr:nvCxnSpPr>
        <xdr:cNvPr id="69" name="直線コネクタ 68"/>
        <xdr:cNvCxnSpPr/>
      </xdr:nvCxnSpPr>
      <xdr:spPr>
        <a:xfrm>
          <a:off x="2019300" y="630824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107620</xdr:rowOff>
    </xdr:from>
    <xdr:to>
      <xdr:col>10</xdr:col>
      <xdr:colOff>114300</xdr:colOff>
      <xdr:row>36</xdr:row>
      <xdr:rowOff>136042</xdr:rowOff>
    </xdr:to>
    <xdr:cxnSp macro="">
      <xdr:nvCxnSpPr>
        <xdr:cNvPr id="72" name="直線コネクタ 71"/>
        <xdr:cNvCxnSpPr/>
      </xdr:nvCxnSpPr>
      <xdr:spPr>
        <a:xfrm>
          <a:off x="1130300" y="6279820"/>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18698</xdr:rowOff>
    </xdr:from>
    <xdr:to>
      <xdr:col>24</xdr:col>
      <xdr:colOff>114300</xdr:colOff>
      <xdr:row>36</xdr:row>
      <xdr:rowOff>120298</xdr:rowOff>
    </xdr:to>
    <xdr:sp macro="" textlink="">
      <xdr:nvSpPr>
        <xdr:cNvPr id="82" name="楕円 81"/>
        <xdr:cNvSpPr/>
      </xdr:nvSpPr>
      <xdr:spPr>
        <a:xfrm>
          <a:off x="4584700" y="61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168575</xdr:rowOff>
    </xdr:from>
    <xdr:ext cx="534377" cy="259045"/>
    <xdr:sp macro="" textlink="">
      <xdr:nvSpPr>
        <xdr:cNvPr id="83" name="人件費該当値テキスト"/>
        <xdr:cNvSpPr txBox="1"/>
      </xdr:nvSpPr>
      <xdr:spPr>
        <a:xfrm>
          <a:off x="4686300" y="61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86385</xdr:rowOff>
    </xdr:from>
    <xdr:to>
      <xdr:col>20</xdr:col>
      <xdr:colOff>38100</xdr:colOff>
      <xdr:row>37</xdr:row>
      <xdr:rowOff>16535</xdr:rowOff>
    </xdr:to>
    <xdr:sp macro="" textlink="">
      <xdr:nvSpPr>
        <xdr:cNvPr id="84" name="楕円 83"/>
        <xdr:cNvSpPr/>
      </xdr:nvSpPr>
      <xdr:spPr>
        <a:xfrm>
          <a:off x="3746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7662</xdr:rowOff>
    </xdr:from>
    <xdr:ext cx="534377" cy="259045"/>
    <xdr:sp macro="" textlink="">
      <xdr:nvSpPr>
        <xdr:cNvPr id="85" name="テキスト ボックス 84"/>
        <xdr:cNvSpPr txBox="1"/>
      </xdr:nvSpPr>
      <xdr:spPr>
        <a:xfrm>
          <a:off x="3530111" y="63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85634</xdr:rowOff>
    </xdr:from>
    <xdr:to>
      <xdr:col>15</xdr:col>
      <xdr:colOff>101600</xdr:colOff>
      <xdr:row>37</xdr:row>
      <xdr:rowOff>15784</xdr:rowOff>
    </xdr:to>
    <xdr:sp macro="" textlink="">
      <xdr:nvSpPr>
        <xdr:cNvPr id="86" name="楕円 85"/>
        <xdr:cNvSpPr/>
      </xdr:nvSpPr>
      <xdr:spPr>
        <a:xfrm>
          <a:off x="2857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6911</xdr:rowOff>
    </xdr:from>
    <xdr:ext cx="534377" cy="259045"/>
    <xdr:sp macro="" textlink="">
      <xdr:nvSpPr>
        <xdr:cNvPr id="87" name="テキスト ボックス 86"/>
        <xdr:cNvSpPr txBox="1"/>
      </xdr:nvSpPr>
      <xdr:spPr>
        <a:xfrm>
          <a:off x="2641111" y="63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85242</xdr:rowOff>
    </xdr:from>
    <xdr:to>
      <xdr:col>10</xdr:col>
      <xdr:colOff>165100</xdr:colOff>
      <xdr:row>37</xdr:row>
      <xdr:rowOff>15392</xdr:rowOff>
    </xdr:to>
    <xdr:sp macro="" textlink="">
      <xdr:nvSpPr>
        <xdr:cNvPr id="88" name="楕円 87"/>
        <xdr:cNvSpPr/>
      </xdr:nvSpPr>
      <xdr:spPr>
        <a:xfrm>
          <a:off x="1968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6519</xdr:rowOff>
    </xdr:from>
    <xdr:ext cx="534377" cy="259045"/>
    <xdr:sp macro="" textlink="">
      <xdr:nvSpPr>
        <xdr:cNvPr id="89" name="テキスト ボックス 88"/>
        <xdr:cNvSpPr txBox="1"/>
      </xdr:nvSpPr>
      <xdr:spPr>
        <a:xfrm>
          <a:off x="1752111" y="63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56820</xdr:rowOff>
    </xdr:from>
    <xdr:to>
      <xdr:col>6</xdr:col>
      <xdr:colOff>38100</xdr:colOff>
      <xdr:row>36</xdr:row>
      <xdr:rowOff>158420</xdr:rowOff>
    </xdr:to>
    <xdr:sp macro="" textlink="">
      <xdr:nvSpPr>
        <xdr:cNvPr id="90" name="楕円 89"/>
        <xdr:cNvSpPr/>
      </xdr:nvSpPr>
      <xdr:spPr>
        <a:xfrm>
          <a:off x="1079500" y="6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149547</xdr:rowOff>
    </xdr:from>
    <xdr:ext cx="534377" cy="259045"/>
    <xdr:sp macro="" textlink="">
      <xdr:nvSpPr>
        <xdr:cNvPr id="91" name="テキスト ボックス 90"/>
        <xdr:cNvSpPr txBox="1"/>
      </xdr:nvSpPr>
      <xdr:spPr>
        <a:xfrm>
          <a:off x="863111" y="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73351</xdr:rowOff>
    </xdr:from>
    <xdr:to>
      <xdr:col>24</xdr:col>
      <xdr:colOff>63500</xdr:colOff>
      <xdr:row>58</xdr:row>
      <xdr:rowOff>103101</xdr:rowOff>
    </xdr:to>
    <xdr:cxnSp macro="">
      <xdr:nvCxnSpPr>
        <xdr:cNvPr id="122" name="直線コネクタ 121"/>
        <xdr:cNvCxnSpPr/>
      </xdr:nvCxnSpPr>
      <xdr:spPr>
        <a:xfrm flipV="1">
          <a:off x="3797300" y="10017451"/>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103101</xdr:rowOff>
    </xdr:from>
    <xdr:to>
      <xdr:col>19</xdr:col>
      <xdr:colOff>177800</xdr:colOff>
      <xdr:row>58</xdr:row>
      <xdr:rowOff>112588</xdr:rowOff>
    </xdr:to>
    <xdr:cxnSp macro="">
      <xdr:nvCxnSpPr>
        <xdr:cNvPr id="125" name="直線コネクタ 124"/>
        <xdr:cNvCxnSpPr/>
      </xdr:nvCxnSpPr>
      <xdr:spPr>
        <a:xfrm flipV="1">
          <a:off x="2908300" y="1004720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112167</xdr:rowOff>
    </xdr:from>
    <xdr:to>
      <xdr:col>15</xdr:col>
      <xdr:colOff>50800</xdr:colOff>
      <xdr:row>58</xdr:row>
      <xdr:rowOff>112588</xdr:rowOff>
    </xdr:to>
    <xdr:cxnSp macro="">
      <xdr:nvCxnSpPr>
        <xdr:cNvPr id="128" name="直線コネクタ 127"/>
        <xdr:cNvCxnSpPr/>
      </xdr:nvCxnSpPr>
      <xdr:spPr>
        <a:xfrm>
          <a:off x="2019300" y="10056267"/>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107683</xdr:rowOff>
    </xdr:from>
    <xdr:to>
      <xdr:col>10</xdr:col>
      <xdr:colOff>114300</xdr:colOff>
      <xdr:row>58</xdr:row>
      <xdr:rowOff>112167</xdr:rowOff>
    </xdr:to>
    <xdr:cxnSp macro="">
      <xdr:nvCxnSpPr>
        <xdr:cNvPr id="131" name="直線コネクタ 130"/>
        <xdr:cNvCxnSpPr/>
      </xdr:nvCxnSpPr>
      <xdr:spPr>
        <a:xfrm>
          <a:off x="1130300" y="10051783"/>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22551</xdr:rowOff>
    </xdr:from>
    <xdr:to>
      <xdr:col>24</xdr:col>
      <xdr:colOff>114300</xdr:colOff>
      <xdr:row>58</xdr:row>
      <xdr:rowOff>124151</xdr:rowOff>
    </xdr:to>
    <xdr:sp macro="" textlink="">
      <xdr:nvSpPr>
        <xdr:cNvPr id="141" name="楕円 140"/>
        <xdr:cNvSpPr/>
      </xdr:nvSpPr>
      <xdr:spPr>
        <a:xfrm>
          <a:off x="4584700" y="996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108928</xdr:rowOff>
    </xdr:from>
    <xdr:ext cx="534377" cy="259045"/>
    <xdr:sp macro="" textlink="">
      <xdr:nvSpPr>
        <xdr:cNvPr id="142" name="物件費該当値テキスト"/>
        <xdr:cNvSpPr txBox="1"/>
      </xdr:nvSpPr>
      <xdr:spPr>
        <a:xfrm>
          <a:off x="4686300" y="98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52301</xdr:rowOff>
    </xdr:from>
    <xdr:to>
      <xdr:col>20</xdr:col>
      <xdr:colOff>38100</xdr:colOff>
      <xdr:row>58</xdr:row>
      <xdr:rowOff>153901</xdr:rowOff>
    </xdr:to>
    <xdr:sp macro="" textlink="">
      <xdr:nvSpPr>
        <xdr:cNvPr id="143" name="楕円 142"/>
        <xdr:cNvSpPr/>
      </xdr:nvSpPr>
      <xdr:spPr>
        <a:xfrm>
          <a:off x="3746500" y="99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145028</xdr:rowOff>
    </xdr:from>
    <xdr:ext cx="534377" cy="259045"/>
    <xdr:sp macro="" textlink="">
      <xdr:nvSpPr>
        <xdr:cNvPr id="144" name="テキスト ボックス 143"/>
        <xdr:cNvSpPr txBox="1"/>
      </xdr:nvSpPr>
      <xdr:spPr>
        <a:xfrm>
          <a:off x="3530111" y="100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61788</xdr:rowOff>
    </xdr:from>
    <xdr:to>
      <xdr:col>15</xdr:col>
      <xdr:colOff>101600</xdr:colOff>
      <xdr:row>58</xdr:row>
      <xdr:rowOff>163388</xdr:rowOff>
    </xdr:to>
    <xdr:sp macro="" textlink="">
      <xdr:nvSpPr>
        <xdr:cNvPr id="145" name="楕円 144"/>
        <xdr:cNvSpPr/>
      </xdr:nvSpPr>
      <xdr:spPr>
        <a:xfrm>
          <a:off x="2857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154515</xdr:rowOff>
    </xdr:from>
    <xdr:ext cx="534377" cy="259045"/>
    <xdr:sp macro="" textlink="">
      <xdr:nvSpPr>
        <xdr:cNvPr id="146" name="テキスト ボックス 145"/>
        <xdr:cNvSpPr txBox="1"/>
      </xdr:nvSpPr>
      <xdr:spPr>
        <a:xfrm>
          <a:off x="2641111" y="1009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61367</xdr:rowOff>
    </xdr:from>
    <xdr:to>
      <xdr:col>10</xdr:col>
      <xdr:colOff>165100</xdr:colOff>
      <xdr:row>58</xdr:row>
      <xdr:rowOff>162967</xdr:rowOff>
    </xdr:to>
    <xdr:sp macro="" textlink="">
      <xdr:nvSpPr>
        <xdr:cNvPr id="147" name="楕円 146"/>
        <xdr:cNvSpPr/>
      </xdr:nvSpPr>
      <xdr:spPr>
        <a:xfrm>
          <a:off x="1968500" y="100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154094</xdr:rowOff>
    </xdr:from>
    <xdr:ext cx="534377" cy="259045"/>
    <xdr:sp macro="" textlink="">
      <xdr:nvSpPr>
        <xdr:cNvPr id="148" name="テキスト ボックス 147"/>
        <xdr:cNvSpPr txBox="1"/>
      </xdr:nvSpPr>
      <xdr:spPr>
        <a:xfrm>
          <a:off x="1752111" y="100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56883</xdr:rowOff>
    </xdr:from>
    <xdr:to>
      <xdr:col>6</xdr:col>
      <xdr:colOff>38100</xdr:colOff>
      <xdr:row>58</xdr:row>
      <xdr:rowOff>158483</xdr:rowOff>
    </xdr:to>
    <xdr:sp macro="" textlink="">
      <xdr:nvSpPr>
        <xdr:cNvPr id="149" name="楕円 148"/>
        <xdr:cNvSpPr/>
      </xdr:nvSpPr>
      <xdr:spPr>
        <a:xfrm>
          <a:off x="1079500" y="100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149610</xdr:rowOff>
    </xdr:from>
    <xdr:ext cx="534377" cy="259045"/>
    <xdr:sp macro="" textlink="">
      <xdr:nvSpPr>
        <xdr:cNvPr id="150" name="テキスト ボックス 149"/>
        <xdr:cNvSpPr txBox="1"/>
      </xdr:nvSpPr>
      <xdr:spPr>
        <a:xfrm>
          <a:off x="863111" y="100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129870</xdr:rowOff>
    </xdr:from>
    <xdr:to>
      <xdr:col>24</xdr:col>
      <xdr:colOff>63500</xdr:colOff>
      <xdr:row>78</xdr:row>
      <xdr:rowOff>138309</xdr:rowOff>
    </xdr:to>
    <xdr:cxnSp macro="">
      <xdr:nvCxnSpPr>
        <xdr:cNvPr id="179" name="直線コネクタ 178"/>
        <xdr:cNvCxnSpPr/>
      </xdr:nvCxnSpPr>
      <xdr:spPr>
        <a:xfrm flipV="1">
          <a:off x="3797300" y="13502970"/>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130804</xdr:rowOff>
    </xdr:from>
    <xdr:to>
      <xdr:col>19</xdr:col>
      <xdr:colOff>177800</xdr:colOff>
      <xdr:row>78</xdr:row>
      <xdr:rowOff>138309</xdr:rowOff>
    </xdr:to>
    <xdr:cxnSp macro="">
      <xdr:nvCxnSpPr>
        <xdr:cNvPr id="182" name="直線コネクタ 181"/>
        <xdr:cNvCxnSpPr/>
      </xdr:nvCxnSpPr>
      <xdr:spPr>
        <a:xfrm>
          <a:off x="2908300" y="13503904"/>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130804</xdr:rowOff>
    </xdr:from>
    <xdr:to>
      <xdr:col>15</xdr:col>
      <xdr:colOff>50800</xdr:colOff>
      <xdr:row>78</xdr:row>
      <xdr:rowOff>141681</xdr:rowOff>
    </xdr:to>
    <xdr:cxnSp macro="">
      <xdr:nvCxnSpPr>
        <xdr:cNvPr id="185" name="直線コネクタ 184"/>
        <xdr:cNvCxnSpPr/>
      </xdr:nvCxnSpPr>
      <xdr:spPr>
        <a:xfrm flipV="1">
          <a:off x="2019300" y="13503904"/>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141319</xdr:rowOff>
    </xdr:from>
    <xdr:to>
      <xdr:col>10</xdr:col>
      <xdr:colOff>114300</xdr:colOff>
      <xdr:row>78</xdr:row>
      <xdr:rowOff>141681</xdr:rowOff>
    </xdr:to>
    <xdr:cxnSp macro="">
      <xdr:nvCxnSpPr>
        <xdr:cNvPr id="188" name="直線コネクタ 187"/>
        <xdr:cNvCxnSpPr/>
      </xdr:nvCxnSpPr>
      <xdr:spPr>
        <a:xfrm>
          <a:off x="1130300" y="13514419"/>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79070</xdr:rowOff>
    </xdr:from>
    <xdr:to>
      <xdr:col>24</xdr:col>
      <xdr:colOff>114300</xdr:colOff>
      <xdr:row>79</xdr:row>
      <xdr:rowOff>9220</xdr:rowOff>
    </xdr:to>
    <xdr:sp macro="" textlink="">
      <xdr:nvSpPr>
        <xdr:cNvPr id="198" name="楕円 197"/>
        <xdr:cNvSpPr/>
      </xdr:nvSpPr>
      <xdr:spPr>
        <a:xfrm>
          <a:off x="45847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165447</xdr:rowOff>
    </xdr:from>
    <xdr:ext cx="469744" cy="259045"/>
    <xdr:sp macro="" textlink="">
      <xdr:nvSpPr>
        <xdr:cNvPr id="199" name="維持補修費該当値テキスト"/>
        <xdr:cNvSpPr txBox="1"/>
      </xdr:nvSpPr>
      <xdr:spPr>
        <a:xfrm>
          <a:off x="4686300" y="133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87509</xdr:rowOff>
    </xdr:from>
    <xdr:to>
      <xdr:col>20</xdr:col>
      <xdr:colOff>38100</xdr:colOff>
      <xdr:row>79</xdr:row>
      <xdr:rowOff>17659</xdr:rowOff>
    </xdr:to>
    <xdr:sp macro="" textlink="">
      <xdr:nvSpPr>
        <xdr:cNvPr id="200" name="楕円 199"/>
        <xdr:cNvSpPr/>
      </xdr:nvSpPr>
      <xdr:spPr>
        <a:xfrm>
          <a:off x="3746500" y="13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8786</xdr:rowOff>
    </xdr:from>
    <xdr:ext cx="469744" cy="259045"/>
    <xdr:sp macro="" textlink="">
      <xdr:nvSpPr>
        <xdr:cNvPr id="201" name="テキスト ボックス 200"/>
        <xdr:cNvSpPr txBox="1"/>
      </xdr:nvSpPr>
      <xdr:spPr>
        <a:xfrm>
          <a:off x="3562428" y="1355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80004</xdr:rowOff>
    </xdr:from>
    <xdr:to>
      <xdr:col>15</xdr:col>
      <xdr:colOff>101600</xdr:colOff>
      <xdr:row>79</xdr:row>
      <xdr:rowOff>10154</xdr:rowOff>
    </xdr:to>
    <xdr:sp macro="" textlink="">
      <xdr:nvSpPr>
        <xdr:cNvPr id="202" name="楕円 201"/>
        <xdr:cNvSpPr/>
      </xdr:nvSpPr>
      <xdr:spPr>
        <a:xfrm>
          <a:off x="2857500" y="134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1281</xdr:rowOff>
    </xdr:from>
    <xdr:ext cx="469744" cy="259045"/>
    <xdr:sp macro="" textlink="">
      <xdr:nvSpPr>
        <xdr:cNvPr id="203" name="テキスト ボックス 202"/>
        <xdr:cNvSpPr txBox="1"/>
      </xdr:nvSpPr>
      <xdr:spPr>
        <a:xfrm>
          <a:off x="2673428" y="1354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90881</xdr:rowOff>
    </xdr:from>
    <xdr:to>
      <xdr:col>10</xdr:col>
      <xdr:colOff>165100</xdr:colOff>
      <xdr:row>79</xdr:row>
      <xdr:rowOff>21031</xdr:rowOff>
    </xdr:to>
    <xdr:sp macro="" textlink="">
      <xdr:nvSpPr>
        <xdr:cNvPr id="204" name="楕円 203"/>
        <xdr:cNvSpPr/>
      </xdr:nvSpPr>
      <xdr:spPr>
        <a:xfrm>
          <a:off x="1968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12158</xdr:rowOff>
    </xdr:from>
    <xdr:ext cx="469744" cy="259045"/>
    <xdr:sp macro="" textlink="">
      <xdr:nvSpPr>
        <xdr:cNvPr id="205" name="テキスト ボックス 204"/>
        <xdr:cNvSpPr txBox="1"/>
      </xdr:nvSpPr>
      <xdr:spPr>
        <a:xfrm>
          <a:off x="1784428"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90519</xdr:rowOff>
    </xdr:from>
    <xdr:to>
      <xdr:col>6</xdr:col>
      <xdr:colOff>38100</xdr:colOff>
      <xdr:row>79</xdr:row>
      <xdr:rowOff>20669</xdr:rowOff>
    </xdr:to>
    <xdr:sp macro="" textlink="">
      <xdr:nvSpPr>
        <xdr:cNvPr id="206" name="楕円 205"/>
        <xdr:cNvSpPr/>
      </xdr:nvSpPr>
      <xdr:spPr>
        <a:xfrm>
          <a:off x="1079500" y="134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11796</xdr:rowOff>
    </xdr:from>
    <xdr:ext cx="469744" cy="259045"/>
    <xdr:sp macro="" textlink="">
      <xdr:nvSpPr>
        <xdr:cNvPr id="207" name="テキスト ボックス 206"/>
        <xdr:cNvSpPr txBox="1"/>
      </xdr:nvSpPr>
      <xdr:spPr>
        <a:xfrm>
          <a:off x="895428" y="135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139409</xdr:rowOff>
    </xdr:from>
    <xdr:to>
      <xdr:col>24</xdr:col>
      <xdr:colOff>63500</xdr:colOff>
      <xdr:row>97</xdr:row>
      <xdr:rowOff>153823</xdr:rowOff>
    </xdr:to>
    <xdr:cxnSp macro="">
      <xdr:nvCxnSpPr>
        <xdr:cNvPr id="237" name="直線コネクタ 236"/>
        <xdr:cNvCxnSpPr/>
      </xdr:nvCxnSpPr>
      <xdr:spPr>
        <a:xfrm flipV="1">
          <a:off x="3797300" y="16770059"/>
          <a:ext cx="8382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153823</xdr:rowOff>
    </xdr:from>
    <xdr:to>
      <xdr:col>19</xdr:col>
      <xdr:colOff>177800</xdr:colOff>
      <xdr:row>98</xdr:row>
      <xdr:rowOff>25933</xdr:rowOff>
    </xdr:to>
    <xdr:cxnSp macro="">
      <xdr:nvCxnSpPr>
        <xdr:cNvPr id="240" name="直線コネクタ 239"/>
        <xdr:cNvCxnSpPr/>
      </xdr:nvCxnSpPr>
      <xdr:spPr>
        <a:xfrm flipV="1">
          <a:off x="2908300" y="16784473"/>
          <a:ext cx="8890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25933</xdr:rowOff>
    </xdr:from>
    <xdr:to>
      <xdr:col>15</xdr:col>
      <xdr:colOff>50800</xdr:colOff>
      <xdr:row>98</xdr:row>
      <xdr:rowOff>38633</xdr:rowOff>
    </xdr:to>
    <xdr:cxnSp macro="">
      <xdr:nvCxnSpPr>
        <xdr:cNvPr id="243" name="直線コネクタ 242"/>
        <xdr:cNvCxnSpPr/>
      </xdr:nvCxnSpPr>
      <xdr:spPr>
        <a:xfrm flipV="1">
          <a:off x="2019300" y="16828033"/>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38633</xdr:rowOff>
    </xdr:from>
    <xdr:to>
      <xdr:col>10</xdr:col>
      <xdr:colOff>114300</xdr:colOff>
      <xdr:row>98</xdr:row>
      <xdr:rowOff>66205</xdr:rowOff>
    </xdr:to>
    <xdr:cxnSp macro="">
      <xdr:nvCxnSpPr>
        <xdr:cNvPr id="246" name="直線コネクタ 245"/>
        <xdr:cNvCxnSpPr/>
      </xdr:nvCxnSpPr>
      <xdr:spPr>
        <a:xfrm flipV="1">
          <a:off x="1130300" y="16840733"/>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88609</xdr:rowOff>
    </xdr:from>
    <xdr:to>
      <xdr:col>24</xdr:col>
      <xdr:colOff>114300</xdr:colOff>
      <xdr:row>98</xdr:row>
      <xdr:rowOff>18759</xdr:rowOff>
    </xdr:to>
    <xdr:sp macro="" textlink="">
      <xdr:nvSpPr>
        <xdr:cNvPr id="256" name="楕円 255"/>
        <xdr:cNvSpPr/>
      </xdr:nvSpPr>
      <xdr:spPr>
        <a:xfrm>
          <a:off x="4584700" y="167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67036</xdr:rowOff>
    </xdr:from>
    <xdr:ext cx="534377" cy="259045"/>
    <xdr:sp macro="" textlink="">
      <xdr:nvSpPr>
        <xdr:cNvPr id="257" name="扶助費該当値テキスト"/>
        <xdr:cNvSpPr txBox="1"/>
      </xdr:nvSpPr>
      <xdr:spPr>
        <a:xfrm>
          <a:off x="4686300" y="166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103023</xdr:rowOff>
    </xdr:from>
    <xdr:to>
      <xdr:col>20</xdr:col>
      <xdr:colOff>38100</xdr:colOff>
      <xdr:row>98</xdr:row>
      <xdr:rowOff>33173</xdr:rowOff>
    </xdr:to>
    <xdr:sp macro="" textlink="">
      <xdr:nvSpPr>
        <xdr:cNvPr id="258" name="楕円 257"/>
        <xdr:cNvSpPr/>
      </xdr:nvSpPr>
      <xdr:spPr>
        <a:xfrm>
          <a:off x="3746500" y="167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24300</xdr:rowOff>
    </xdr:from>
    <xdr:ext cx="534377" cy="259045"/>
    <xdr:sp macro="" textlink="">
      <xdr:nvSpPr>
        <xdr:cNvPr id="259" name="テキスト ボックス 258"/>
        <xdr:cNvSpPr txBox="1"/>
      </xdr:nvSpPr>
      <xdr:spPr>
        <a:xfrm>
          <a:off x="3530111" y="168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146583</xdr:rowOff>
    </xdr:from>
    <xdr:to>
      <xdr:col>15</xdr:col>
      <xdr:colOff>101600</xdr:colOff>
      <xdr:row>98</xdr:row>
      <xdr:rowOff>76733</xdr:rowOff>
    </xdr:to>
    <xdr:sp macro="" textlink="">
      <xdr:nvSpPr>
        <xdr:cNvPr id="260" name="楕円 259"/>
        <xdr:cNvSpPr/>
      </xdr:nvSpPr>
      <xdr:spPr>
        <a:xfrm>
          <a:off x="2857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67860</xdr:rowOff>
    </xdr:from>
    <xdr:ext cx="534377" cy="259045"/>
    <xdr:sp macro="" textlink="">
      <xdr:nvSpPr>
        <xdr:cNvPr id="261" name="テキスト ボックス 260"/>
        <xdr:cNvSpPr txBox="1"/>
      </xdr:nvSpPr>
      <xdr:spPr>
        <a:xfrm>
          <a:off x="2641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159283</xdr:rowOff>
    </xdr:from>
    <xdr:to>
      <xdr:col>10</xdr:col>
      <xdr:colOff>165100</xdr:colOff>
      <xdr:row>98</xdr:row>
      <xdr:rowOff>89433</xdr:rowOff>
    </xdr:to>
    <xdr:sp macro="" textlink="">
      <xdr:nvSpPr>
        <xdr:cNvPr id="262" name="楕円 261"/>
        <xdr:cNvSpPr/>
      </xdr:nvSpPr>
      <xdr:spPr>
        <a:xfrm>
          <a:off x="1968500" y="167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80560</xdr:rowOff>
    </xdr:from>
    <xdr:ext cx="534377" cy="259045"/>
    <xdr:sp macro="" textlink="">
      <xdr:nvSpPr>
        <xdr:cNvPr id="263" name="テキスト ボックス 262"/>
        <xdr:cNvSpPr txBox="1"/>
      </xdr:nvSpPr>
      <xdr:spPr>
        <a:xfrm>
          <a:off x="1752111" y="168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15405</xdr:rowOff>
    </xdr:from>
    <xdr:to>
      <xdr:col>6</xdr:col>
      <xdr:colOff>38100</xdr:colOff>
      <xdr:row>98</xdr:row>
      <xdr:rowOff>117005</xdr:rowOff>
    </xdr:to>
    <xdr:sp macro="" textlink="">
      <xdr:nvSpPr>
        <xdr:cNvPr id="264" name="楕円 263"/>
        <xdr:cNvSpPr/>
      </xdr:nvSpPr>
      <xdr:spPr>
        <a:xfrm>
          <a:off x="1079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108132</xdr:rowOff>
    </xdr:from>
    <xdr:ext cx="534377" cy="259045"/>
    <xdr:sp macro="" textlink="">
      <xdr:nvSpPr>
        <xdr:cNvPr id="265" name="テキスト ボックス 264"/>
        <xdr:cNvSpPr txBox="1"/>
      </xdr:nvSpPr>
      <xdr:spPr>
        <a:xfrm>
          <a:off x="863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75604</xdr:rowOff>
    </xdr:from>
    <xdr:to>
      <xdr:col>55</xdr:col>
      <xdr:colOff>0</xdr:colOff>
      <xdr:row>37</xdr:row>
      <xdr:rowOff>153096</xdr:rowOff>
    </xdr:to>
    <xdr:cxnSp macro="">
      <xdr:nvCxnSpPr>
        <xdr:cNvPr id="296" name="直線コネクタ 295"/>
        <xdr:cNvCxnSpPr/>
      </xdr:nvCxnSpPr>
      <xdr:spPr>
        <a:xfrm flipV="1">
          <a:off x="9639300" y="6076354"/>
          <a:ext cx="838200" cy="4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153096</xdr:rowOff>
    </xdr:from>
    <xdr:to>
      <xdr:col>50</xdr:col>
      <xdr:colOff>114300</xdr:colOff>
      <xdr:row>38</xdr:row>
      <xdr:rowOff>141022</xdr:rowOff>
    </xdr:to>
    <xdr:cxnSp macro="">
      <xdr:nvCxnSpPr>
        <xdr:cNvPr id="299" name="直線コネクタ 298"/>
        <xdr:cNvCxnSpPr/>
      </xdr:nvCxnSpPr>
      <xdr:spPr>
        <a:xfrm flipV="1">
          <a:off x="8750300" y="6496746"/>
          <a:ext cx="889000" cy="15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133025</xdr:rowOff>
    </xdr:from>
    <xdr:to>
      <xdr:col>45</xdr:col>
      <xdr:colOff>177800</xdr:colOff>
      <xdr:row>38</xdr:row>
      <xdr:rowOff>141022</xdr:rowOff>
    </xdr:to>
    <xdr:cxnSp macro="">
      <xdr:nvCxnSpPr>
        <xdr:cNvPr id="302" name="直線コネクタ 301"/>
        <xdr:cNvCxnSpPr/>
      </xdr:nvCxnSpPr>
      <xdr:spPr>
        <a:xfrm>
          <a:off x="7861300" y="6648125"/>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133025</xdr:rowOff>
    </xdr:from>
    <xdr:to>
      <xdr:col>41</xdr:col>
      <xdr:colOff>50800</xdr:colOff>
      <xdr:row>38</xdr:row>
      <xdr:rowOff>139743</xdr:rowOff>
    </xdr:to>
    <xdr:cxnSp macro="">
      <xdr:nvCxnSpPr>
        <xdr:cNvPr id="305" name="直線コネクタ 304"/>
        <xdr:cNvCxnSpPr/>
      </xdr:nvCxnSpPr>
      <xdr:spPr>
        <a:xfrm flipV="1">
          <a:off x="6972300" y="6648125"/>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24804</xdr:rowOff>
    </xdr:from>
    <xdr:to>
      <xdr:col>55</xdr:col>
      <xdr:colOff>50800</xdr:colOff>
      <xdr:row>35</xdr:row>
      <xdr:rowOff>126404</xdr:rowOff>
    </xdr:to>
    <xdr:sp macro="" textlink="">
      <xdr:nvSpPr>
        <xdr:cNvPr id="315" name="楕円 314"/>
        <xdr:cNvSpPr/>
      </xdr:nvSpPr>
      <xdr:spPr>
        <a:xfrm>
          <a:off x="10426700" y="60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47681</xdr:rowOff>
    </xdr:from>
    <xdr:ext cx="599010" cy="259045"/>
    <xdr:sp macro="" textlink="">
      <xdr:nvSpPr>
        <xdr:cNvPr id="316" name="補助費等該当値テキスト"/>
        <xdr:cNvSpPr txBox="1"/>
      </xdr:nvSpPr>
      <xdr:spPr>
        <a:xfrm>
          <a:off x="10528300" y="587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102296</xdr:rowOff>
    </xdr:from>
    <xdr:to>
      <xdr:col>50</xdr:col>
      <xdr:colOff>165100</xdr:colOff>
      <xdr:row>38</xdr:row>
      <xdr:rowOff>32446</xdr:rowOff>
    </xdr:to>
    <xdr:sp macro="" textlink="">
      <xdr:nvSpPr>
        <xdr:cNvPr id="317" name="楕円 316"/>
        <xdr:cNvSpPr/>
      </xdr:nvSpPr>
      <xdr:spPr>
        <a:xfrm>
          <a:off x="9588500" y="64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48973</xdr:rowOff>
    </xdr:from>
    <xdr:ext cx="534377" cy="259045"/>
    <xdr:sp macro="" textlink="">
      <xdr:nvSpPr>
        <xdr:cNvPr id="318" name="テキスト ボックス 317"/>
        <xdr:cNvSpPr txBox="1"/>
      </xdr:nvSpPr>
      <xdr:spPr>
        <a:xfrm>
          <a:off x="9372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90222</xdr:rowOff>
    </xdr:from>
    <xdr:to>
      <xdr:col>46</xdr:col>
      <xdr:colOff>38100</xdr:colOff>
      <xdr:row>39</xdr:row>
      <xdr:rowOff>20372</xdr:rowOff>
    </xdr:to>
    <xdr:sp macro="" textlink="">
      <xdr:nvSpPr>
        <xdr:cNvPr id="319" name="楕円 318"/>
        <xdr:cNvSpPr/>
      </xdr:nvSpPr>
      <xdr:spPr>
        <a:xfrm>
          <a:off x="8699500" y="66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11499</xdr:rowOff>
    </xdr:from>
    <xdr:ext cx="534377" cy="259045"/>
    <xdr:sp macro="" textlink="">
      <xdr:nvSpPr>
        <xdr:cNvPr id="320" name="テキスト ボックス 319"/>
        <xdr:cNvSpPr txBox="1"/>
      </xdr:nvSpPr>
      <xdr:spPr>
        <a:xfrm>
          <a:off x="8483111" y="66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82225</xdr:rowOff>
    </xdr:from>
    <xdr:to>
      <xdr:col>41</xdr:col>
      <xdr:colOff>101600</xdr:colOff>
      <xdr:row>39</xdr:row>
      <xdr:rowOff>12375</xdr:rowOff>
    </xdr:to>
    <xdr:sp macro="" textlink="">
      <xdr:nvSpPr>
        <xdr:cNvPr id="321" name="楕円 320"/>
        <xdr:cNvSpPr/>
      </xdr:nvSpPr>
      <xdr:spPr>
        <a:xfrm>
          <a:off x="7810500" y="6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3502</xdr:rowOff>
    </xdr:from>
    <xdr:ext cx="534377" cy="259045"/>
    <xdr:sp macro="" textlink="">
      <xdr:nvSpPr>
        <xdr:cNvPr id="322" name="テキスト ボックス 321"/>
        <xdr:cNvSpPr txBox="1"/>
      </xdr:nvSpPr>
      <xdr:spPr>
        <a:xfrm>
          <a:off x="7594111" y="66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88943</xdr:rowOff>
    </xdr:from>
    <xdr:to>
      <xdr:col>36</xdr:col>
      <xdr:colOff>165100</xdr:colOff>
      <xdr:row>39</xdr:row>
      <xdr:rowOff>19093</xdr:rowOff>
    </xdr:to>
    <xdr:sp macro="" textlink="">
      <xdr:nvSpPr>
        <xdr:cNvPr id="323" name="楕円 322"/>
        <xdr:cNvSpPr/>
      </xdr:nvSpPr>
      <xdr:spPr>
        <a:xfrm>
          <a:off x="6921500" y="66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10220</xdr:rowOff>
    </xdr:from>
    <xdr:ext cx="534377" cy="259045"/>
    <xdr:sp macro="" textlink="">
      <xdr:nvSpPr>
        <xdr:cNvPr id="324" name="テキスト ボックス 323"/>
        <xdr:cNvSpPr txBox="1"/>
      </xdr:nvSpPr>
      <xdr:spPr>
        <a:xfrm>
          <a:off x="6705111" y="669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72359</xdr:rowOff>
    </xdr:from>
    <xdr:to>
      <xdr:col>55</xdr:col>
      <xdr:colOff>0</xdr:colOff>
      <xdr:row>57</xdr:row>
      <xdr:rowOff>73671</xdr:rowOff>
    </xdr:to>
    <xdr:cxnSp macro="">
      <xdr:nvCxnSpPr>
        <xdr:cNvPr id="351" name="直線コネクタ 350"/>
        <xdr:cNvCxnSpPr/>
      </xdr:nvCxnSpPr>
      <xdr:spPr>
        <a:xfrm flipV="1">
          <a:off x="9639300" y="9845009"/>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73671</xdr:rowOff>
    </xdr:from>
    <xdr:to>
      <xdr:col>50</xdr:col>
      <xdr:colOff>114300</xdr:colOff>
      <xdr:row>57</xdr:row>
      <xdr:rowOff>134881</xdr:rowOff>
    </xdr:to>
    <xdr:cxnSp macro="">
      <xdr:nvCxnSpPr>
        <xdr:cNvPr id="354" name="直線コネクタ 353"/>
        <xdr:cNvCxnSpPr/>
      </xdr:nvCxnSpPr>
      <xdr:spPr>
        <a:xfrm flipV="1">
          <a:off x="8750300" y="9846321"/>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114376</xdr:rowOff>
    </xdr:from>
    <xdr:to>
      <xdr:col>45</xdr:col>
      <xdr:colOff>177800</xdr:colOff>
      <xdr:row>57</xdr:row>
      <xdr:rowOff>134881</xdr:rowOff>
    </xdr:to>
    <xdr:cxnSp macro="">
      <xdr:nvCxnSpPr>
        <xdr:cNvPr id="357" name="直線コネクタ 356"/>
        <xdr:cNvCxnSpPr/>
      </xdr:nvCxnSpPr>
      <xdr:spPr>
        <a:xfrm>
          <a:off x="7861300" y="9887026"/>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114376</xdr:rowOff>
    </xdr:from>
    <xdr:to>
      <xdr:col>41</xdr:col>
      <xdr:colOff>50800</xdr:colOff>
      <xdr:row>57</xdr:row>
      <xdr:rowOff>126610</xdr:rowOff>
    </xdr:to>
    <xdr:cxnSp macro="">
      <xdr:nvCxnSpPr>
        <xdr:cNvPr id="360" name="直線コネクタ 359"/>
        <xdr:cNvCxnSpPr/>
      </xdr:nvCxnSpPr>
      <xdr:spPr>
        <a:xfrm flipV="1">
          <a:off x="6972300" y="9887026"/>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21559</xdr:rowOff>
    </xdr:from>
    <xdr:to>
      <xdr:col>55</xdr:col>
      <xdr:colOff>50800</xdr:colOff>
      <xdr:row>57</xdr:row>
      <xdr:rowOff>123159</xdr:rowOff>
    </xdr:to>
    <xdr:sp macro="" textlink="">
      <xdr:nvSpPr>
        <xdr:cNvPr id="370" name="楕円 369"/>
        <xdr:cNvSpPr/>
      </xdr:nvSpPr>
      <xdr:spPr>
        <a:xfrm>
          <a:off x="10426700" y="9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171436</xdr:rowOff>
    </xdr:from>
    <xdr:ext cx="534377" cy="259045"/>
    <xdr:sp macro="" textlink="">
      <xdr:nvSpPr>
        <xdr:cNvPr id="371" name="普通建設事業費該当値テキスト"/>
        <xdr:cNvSpPr txBox="1"/>
      </xdr:nvSpPr>
      <xdr:spPr>
        <a:xfrm>
          <a:off x="10528300"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22871</xdr:rowOff>
    </xdr:from>
    <xdr:to>
      <xdr:col>50</xdr:col>
      <xdr:colOff>165100</xdr:colOff>
      <xdr:row>57</xdr:row>
      <xdr:rowOff>124471</xdr:rowOff>
    </xdr:to>
    <xdr:sp macro="" textlink="">
      <xdr:nvSpPr>
        <xdr:cNvPr id="372" name="楕円 371"/>
        <xdr:cNvSpPr/>
      </xdr:nvSpPr>
      <xdr:spPr>
        <a:xfrm>
          <a:off x="9588500" y="97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115598</xdr:rowOff>
    </xdr:from>
    <xdr:ext cx="534377" cy="259045"/>
    <xdr:sp macro="" textlink="">
      <xdr:nvSpPr>
        <xdr:cNvPr id="373" name="テキスト ボックス 372"/>
        <xdr:cNvSpPr txBox="1"/>
      </xdr:nvSpPr>
      <xdr:spPr>
        <a:xfrm>
          <a:off x="9372111" y="98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84081</xdr:rowOff>
    </xdr:from>
    <xdr:to>
      <xdr:col>46</xdr:col>
      <xdr:colOff>38100</xdr:colOff>
      <xdr:row>58</xdr:row>
      <xdr:rowOff>14231</xdr:rowOff>
    </xdr:to>
    <xdr:sp macro="" textlink="">
      <xdr:nvSpPr>
        <xdr:cNvPr id="374" name="楕円 373"/>
        <xdr:cNvSpPr/>
      </xdr:nvSpPr>
      <xdr:spPr>
        <a:xfrm>
          <a:off x="8699500" y="98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5358</xdr:rowOff>
    </xdr:from>
    <xdr:ext cx="534377" cy="259045"/>
    <xdr:sp macro="" textlink="">
      <xdr:nvSpPr>
        <xdr:cNvPr id="375" name="テキスト ボックス 374"/>
        <xdr:cNvSpPr txBox="1"/>
      </xdr:nvSpPr>
      <xdr:spPr>
        <a:xfrm>
          <a:off x="8483111" y="99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63576</xdr:rowOff>
    </xdr:from>
    <xdr:to>
      <xdr:col>41</xdr:col>
      <xdr:colOff>101600</xdr:colOff>
      <xdr:row>57</xdr:row>
      <xdr:rowOff>165176</xdr:rowOff>
    </xdr:to>
    <xdr:sp macro="" textlink="">
      <xdr:nvSpPr>
        <xdr:cNvPr id="376" name="楕円 375"/>
        <xdr:cNvSpPr/>
      </xdr:nvSpPr>
      <xdr:spPr>
        <a:xfrm>
          <a:off x="7810500" y="98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156303</xdr:rowOff>
    </xdr:from>
    <xdr:ext cx="534377" cy="259045"/>
    <xdr:sp macro="" textlink="">
      <xdr:nvSpPr>
        <xdr:cNvPr id="377" name="テキスト ボックス 376"/>
        <xdr:cNvSpPr txBox="1"/>
      </xdr:nvSpPr>
      <xdr:spPr>
        <a:xfrm>
          <a:off x="7594111" y="99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75810</xdr:rowOff>
    </xdr:from>
    <xdr:to>
      <xdr:col>36</xdr:col>
      <xdr:colOff>165100</xdr:colOff>
      <xdr:row>58</xdr:row>
      <xdr:rowOff>5960</xdr:rowOff>
    </xdr:to>
    <xdr:sp macro="" textlink="">
      <xdr:nvSpPr>
        <xdr:cNvPr id="378" name="楕円 377"/>
        <xdr:cNvSpPr/>
      </xdr:nvSpPr>
      <xdr:spPr>
        <a:xfrm>
          <a:off x="6921500" y="98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168537</xdr:rowOff>
    </xdr:from>
    <xdr:ext cx="534377" cy="259045"/>
    <xdr:sp macro="" textlink="">
      <xdr:nvSpPr>
        <xdr:cNvPr id="379" name="テキスト ボックス 378"/>
        <xdr:cNvSpPr txBox="1"/>
      </xdr:nvSpPr>
      <xdr:spPr>
        <a:xfrm>
          <a:off x="6705111" y="99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143943</xdr:rowOff>
    </xdr:from>
    <xdr:to>
      <xdr:col>55</xdr:col>
      <xdr:colOff>0</xdr:colOff>
      <xdr:row>78</xdr:row>
      <xdr:rowOff>9590</xdr:rowOff>
    </xdr:to>
    <xdr:cxnSp macro="">
      <xdr:nvCxnSpPr>
        <xdr:cNvPr id="406" name="直線コネクタ 405"/>
        <xdr:cNvCxnSpPr/>
      </xdr:nvCxnSpPr>
      <xdr:spPr>
        <a:xfrm>
          <a:off x="9639300" y="13345593"/>
          <a:ext cx="8382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143943</xdr:rowOff>
    </xdr:from>
    <xdr:to>
      <xdr:col>50</xdr:col>
      <xdr:colOff>114300</xdr:colOff>
      <xdr:row>78</xdr:row>
      <xdr:rowOff>3618</xdr:rowOff>
    </xdr:to>
    <xdr:cxnSp macro="">
      <xdr:nvCxnSpPr>
        <xdr:cNvPr id="409" name="直線コネクタ 408"/>
        <xdr:cNvCxnSpPr/>
      </xdr:nvCxnSpPr>
      <xdr:spPr>
        <a:xfrm flipV="1">
          <a:off x="8750300" y="13345593"/>
          <a:ext cx="889000" cy="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3618</xdr:rowOff>
    </xdr:from>
    <xdr:to>
      <xdr:col>45</xdr:col>
      <xdr:colOff>177800</xdr:colOff>
      <xdr:row>78</xdr:row>
      <xdr:rowOff>70754</xdr:rowOff>
    </xdr:to>
    <xdr:cxnSp macro="">
      <xdr:nvCxnSpPr>
        <xdr:cNvPr id="412" name="直線コネクタ 411"/>
        <xdr:cNvCxnSpPr/>
      </xdr:nvCxnSpPr>
      <xdr:spPr>
        <a:xfrm flipV="1">
          <a:off x="7861300" y="13376718"/>
          <a:ext cx="889000" cy="6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159333</xdr:rowOff>
    </xdr:from>
    <xdr:to>
      <xdr:col>41</xdr:col>
      <xdr:colOff>50800</xdr:colOff>
      <xdr:row>78</xdr:row>
      <xdr:rowOff>70754</xdr:rowOff>
    </xdr:to>
    <xdr:cxnSp macro="">
      <xdr:nvCxnSpPr>
        <xdr:cNvPr id="415" name="直線コネクタ 414"/>
        <xdr:cNvCxnSpPr/>
      </xdr:nvCxnSpPr>
      <xdr:spPr>
        <a:xfrm>
          <a:off x="6972300" y="13360983"/>
          <a:ext cx="889000" cy="8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130240</xdr:rowOff>
    </xdr:from>
    <xdr:to>
      <xdr:col>55</xdr:col>
      <xdr:colOff>50800</xdr:colOff>
      <xdr:row>78</xdr:row>
      <xdr:rowOff>60390</xdr:rowOff>
    </xdr:to>
    <xdr:sp macro="" textlink="">
      <xdr:nvSpPr>
        <xdr:cNvPr id="425" name="楕円 424"/>
        <xdr:cNvSpPr/>
      </xdr:nvSpPr>
      <xdr:spPr>
        <a:xfrm>
          <a:off x="10426700" y="13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108667</xdr:rowOff>
    </xdr:from>
    <xdr:ext cx="534377" cy="259045"/>
    <xdr:sp macro="" textlink="">
      <xdr:nvSpPr>
        <xdr:cNvPr id="426" name="普通建設事業費 （ うち新規整備　）該当値テキスト"/>
        <xdr:cNvSpPr txBox="1"/>
      </xdr:nvSpPr>
      <xdr:spPr>
        <a:xfrm>
          <a:off x="10528300" y="13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93143</xdr:rowOff>
    </xdr:from>
    <xdr:to>
      <xdr:col>50</xdr:col>
      <xdr:colOff>165100</xdr:colOff>
      <xdr:row>78</xdr:row>
      <xdr:rowOff>23293</xdr:rowOff>
    </xdr:to>
    <xdr:sp macro="" textlink="">
      <xdr:nvSpPr>
        <xdr:cNvPr id="427" name="楕円 426"/>
        <xdr:cNvSpPr/>
      </xdr:nvSpPr>
      <xdr:spPr>
        <a:xfrm>
          <a:off x="9588500" y="132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14420</xdr:rowOff>
    </xdr:from>
    <xdr:ext cx="534377" cy="259045"/>
    <xdr:sp macro="" textlink="">
      <xdr:nvSpPr>
        <xdr:cNvPr id="428" name="テキスト ボックス 427"/>
        <xdr:cNvSpPr txBox="1"/>
      </xdr:nvSpPr>
      <xdr:spPr>
        <a:xfrm>
          <a:off x="9372111" y="133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124268</xdr:rowOff>
    </xdr:from>
    <xdr:to>
      <xdr:col>46</xdr:col>
      <xdr:colOff>38100</xdr:colOff>
      <xdr:row>78</xdr:row>
      <xdr:rowOff>54418</xdr:rowOff>
    </xdr:to>
    <xdr:sp macro="" textlink="">
      <xdr:nvSpPr>
        <xdr:cNvPr id="429" name="楕円 428"/>
        <xdr:cNvSpPr/>
      </xdr:nvSpPr>
      <xdr:spPr>
        <a:xfrm>
          <a:off x="8699500" y="133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45545</xdr:rowOff>
    </xdr:from>
    <xdr:ext cx="534377" cy="259045"/>
    <xdr:sp macro="" textlink="">
      <xdr:nvSpPr>
        <xdr:cNvPr id="430" name="テキスト ボックス 429"/>
        <xdr:cNvSpPr txBox="1"/>
      </xdr:nvSpPr>
      <xdr:spPr>
        <a:xfrm>
          <a:off x="8483111" y="1341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19954</xdr:rowOff>
    </xdr:from>
    <xdr:to>
      <xdr:col>41</xdr:col>
      <xdr:colOff>101600</xdr:colOff>
      <xdr:row>78</xdr:row>
      <xdr:rowOff>121554</xdr:rowOff>
    </xdr:to>
    <xdr:sp macro="" textlink="">
      <xdr:nvSpPr>
        <xdr:cNvPr id="431" name="楕円 430"/>
        <xdr:cNvSpPr/>
      </xdr:nvSpPr>
      <xdr:spPr>
        <a:xfrm>
          <a:off x="7810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112681</xdr:rowOff>
    </xdr:from>
    <xdr:ext cx="469744" cy="259045"/>
    <xdr:sp macro="" textlink="">
      <xdr:nvSpPr>
        <xdr:cNvPr id="432" name="テキスト ボックス 431"/>
        <xdr:cNvSpPr txBox="1"/>
      </xdr:nvSpPr>
      <xdr:spPr>
        <a:xfrm>
          <a:off x="7626428" y="134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108533</xdr:rowOff>
    </xdr:from>
    <xdr:to>
      <xdr:col>36</xdr:col>
      <xdr:colOff>165100</xdr:colOff>
      <xdr:row>78</xdr:row>
      <xdr:rowOff>38683</xdr:rowOff>
    </xdr:to>
    <xdr:sp macro="" textlink="">
      <xdr:nvSpPr>
        <xdr:cNvPr id="433" name="楕円 432"/>
        <xdr:cNvSpPr/>
      </xdr:nvSpPr>
      <xdr:spPr>
        <a:xfrm>
          <a:off x="6921500" y="133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29810</xdr:rowOff>
    </xdr:from>
    <xdr:ext cx="534377" cy="259045"/>
    <xdr:sp macro="" textlink="">
      <xdr:nvSpPr>
        <xdr:cNvPr id="434" name="テキスト ボックス 433"/>
        <xdr:cNvSpPr txBox="1"/>
      </xdr:nvSpPr>
      <xdr:spPr>
        <a:xfrm>
          <a:off x="6705111" y="134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45168</xdr:rowOff>
    </xdr:from>
    <xdr:to>
      <xdr:col>55</xdr:col>
      <xdr:colOff>0</xdr:colOff>
      <xdr:row>97</xdr:row>
      <xdr:rowOff>129718</xdr:rowOff>
    </xdr:to>
    <xdr:cxnSp macro="">
      <xdr:nvCxnSpPr>
        <xdr:cNvPr id="465" name="直線コネクタ 464"/>
        <xdr:cNvCxnSpPr/>
      </xdr:nvCxnSpPr>
      <xdr:spPr>
        <a:xfrm flipV="1">
          <a:off x="9639300" y="16675818"/>
          <a:ext cx="8382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129718</xdr:rowOff>
    </xdr:from>
    <xdr:to>
      <xdr:col>50</xdr:col>
      <xdr:colOff>114300</xdr:colOff>
      <xdr:row>98</xdr:row>
      <xdr:rowOff>128597</xdr:rowOff>
    </xdr:to>
    <xdr:cxnSp macro="">
      <xdr:nvCxnSpPr>
        <xdr:cNvPr id="468" name="直線コネクタ 467"/>
        <xdr:cNvCxnSpPr/>
      </xdr:nvCxnSpPr>
      <xdr:spPr>
        <a:xfrm flipV="1">
          <a:off x="8750300" y="16760368"/>
          <a:ext cx="889000" cy="1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91618</xdr:rowOff>
    </xdr:from>
    <xdr:to>
      <xdr:col>45</xdr:col>
      <xdr:colOff>177800</xdr:colOff>
      <xdr:row>98</xdr:row>
      <xdr:rowOff>128597</xdr:rowOff>
    </xdr:to>
    <xdr:cxnSp macro="">
      <xdr:nvCxnSpPr>
        <xdr:cNvPr id="471" name="直線コネクタ 470"/>
        <xdr:cNvCxnSpPr/>
      </xdr:nvCxnSpPr>
      <xdr:spPr>
        <a:xfrm>
          <a:off x="7861300" y="16722268"/>
          <a:ext cx="889000" cy="2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91618</xdr:rowOff>
    </xdr:from>
    <xdr:to>
      <xdr:col>41</xdr:col>
      <xdr:colOff>50800</xdr:colOff>
      <xdr:row>98</xdr:row>
      <xdr:rowOff>46997</xdr:rowOff>
    </xdr:to>
    <xdr:cxnSp macro="">
      <xdr:nvCxnSpPr>
        <xdr:cNvPr id="474" name="直線コネクタ 473"/>
        <xdr:cNvCxnSpPr/>
      </xdr:nvCxnSpPr>
      <xdr:spPr>
        <a:xfrm flipV="1">
          <a:off x="6972300" y="16722268"/>
          <a:ext cx="889000" cy="1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165818</xdr:rowOff>
    </xdr:from>
    <xdr:to>
      <xdr:col>55</xdr:col>
      <xdr:colOff>50800</xdr:colOff>
      <xdr:row>97</xdr:row>
      <xdr:rowOff>95968</xdr:rowOff>
    </xdr:to>
    <xdr:sp macro="" textlink="">
      <xdr:nvSpPr>
        <xdr:cNvPr id="484" name="楕円 483"/>
        <xdr:cNvSpPr/>
      </xdr:nvSpPr>
      <xdr:spPr>
        <a:xfrm>
          <a:off x="10426700" y="166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144245</xdr:rowOff>
    </xdr:from>
    <xdr:ext cx="534377" cy="259045"/>
    <xdr:sp macro="" textlink="">
      <xdr:nvSpPr>
        <xdr:cNvPr id="485" name="普通建設事業費 （ うち更新整備　）該当値テキスト"/>
        <xdr:cNvSpPr txBox="1"/>
      </xdr:nvSpPr>
      <xdr:spPr>
        <a:xfrm>
          <a:off x="10528300" y="166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78918</xdr:rowOff>
    </xdr:from>
    <xdr:to>
      <xdr:col>50</xdr:col>
      <xdr:colOff>165100</xdr:colOff>
      <xdr:row>98</xdr:row>
      <xdr:rowOff>9068</xdr:rowOff>
    </xdr:to>
    <xdr:sp macro="" textlink="">
      <xdr:nvSpPr>
        <xdr:cNvPr id="486" name="楕円 485"/>
        <xdr:cNvSpPr/>
      </xdr:nvSpPr>
      <xdr:spPr>
        <a:xfrm>
          <a:off x="9588500" y="167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195</xdr:rowOff>
    </xdr:from>
    <xdr:ext cx="534377" cy="259045"/>
    <xdr:sp macro="" textlink="">
      <xdr:nvSpPr>
        <xdr:cNvPr id="487" name="テキスト ボックス 486"/>
        <xdr:cNvSpPr txBox="1"/>
      </xdr:nvSpPr>
      <xdr:spPr>
        <a:xfrm>
          <a:off x="9372111" y="168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77797</xdr:rowOff>
    </xdr:from>
    <xdr:to>
      <xdr:col>46</xdr:col>
      <xdr:colOff>38100</xdr:colOff>
      <xdr:row>99</xdr:row>
      <xdr:rowOff>7947</xdr:rowOff>
    </xdr:to>
    <xdr:sp macro="" textlink="">
      <xdr:nvSpPr>
        <xdr:cNvPr id="488" name="楕円 487"/>
        <xdr:cNvSpPr/>
      </xdr:nvSpPr>
      <xdr:spPr>
        <a:xfrm>
          <a:off x="8699500" y="168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170524</xdr:rowOff>
    </xdr:from>
    <xdr:ext cx="534377" cy="259045"/>
    <xdr:sp macro="" textlink="">
      <xdr:nvSpPr>
        <xdr:cNvPr id="489" name="テキスト ボックス 488"/>
        <xdr:cNvSpPr txBox="1"/>
      </xdr:nvSpPr>
      <xdr:spPr>
        <a:xfrm>
          <a:off x="8483111" y="169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40818</xdr:rowOff>
    </xdr:from>
    <xdr:to>
      <xdr:col>41</xdr:col>
      <xdr:colOff>101600</xdr:colOff>
      <xdr:row>97</xdr:row>
      <xdr:rowOff>142418</xdr:rowOff>
    </xdr:to>
    <xdr:sp macro="" textlink="">
      <xdr:nvSpPr>
        <xdr:cNvPr id="490" name="楕円 489"/>
        <xdr:cNvSpPr/>
      </xdr:nvSpPr>
      <xdr:spPr>
        <a:xfrm>
          <a:off x="78105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133545</xdr:rowOff>
    </xdr:from>
    <xdr:ext cx="534377" cy="259045"/>
    <xdr:sp macro="" textlink="">
      <xdr:nvSpPr>
        <xdr:cNvPr id="491" name="テキスト ボックス 490"/>
        <xdr:cNvSpPr txBox="1"/>
      </xdr:nvSpPr>
      <xdr:spPr>
        <a:xfrm>
          <a:off x="7594111"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167647</xdr:rowOff>
    </xdr:from>
    <xdr:to>
      <xdr:col>36</xdr:col>
      <xdr:colOff>165100</xdr:colOff>
      <xdr:row>98</xdr:row>
      <xdr:rowOff>97797</xdr:rowOff>
    </xdr:to>
    <xdr:sp macro="" textlink="">
      <xdr:nvSpPr>
        <xdr:cNvPr id="492" name="楕円 491"/>
        <xdr:cNvSpPr/>
      </xdr:nvSpPr>
      <xdr:spPr>
        <a:xfrm>
          <a:off x="6921500" y="167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88924</xdr:rowOff>
    </xdr:from>
    <xdr:ext cx="534377" cy="259045"/>
    <xdr:sp macro="" textlink="">
      <xdr:nvSpPr>
        <xdr:cNvPr id="493" name="テキスト ボックス 492"/>
        <xdr:cNvSpPr txBox="1"/>
      </xdr:nvSpPr>
      <xdr:spPr>
        <a:xfrm>
          <a:off x="6705111" y="168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41046</xdr:rowOff>
    </xdr:from>
    <xdr:to>
      <xdr:col>85</xdr:col>
      <xdr:colOff>127000</xdr:colOff>
      <xdr:row>39</xdr:row>
      <xdr:rowOff>44450</xdr:rowOff>
    </xdr:to>
    <xdr:cxnSp macro="">
      <xdr:nvCxnSpPr>
        <xdr:cNvPr id="522" name="直線コネクタ 521"/>
        <xdr:cNvCxnSpPr/>
      </xdr:nvCxnSpPr>
      <xdr:spPr>
        <a:xfrm>
          <a:off x="15481300" y="6727596"/>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41046</xdr:rowOff>
    </xdr:from>
    <xdr:to>
      <xdr:col>81</xdr:col>
      <xdr:colOff>50800</xdr:colOff>
      <xdr:row>39</xdr:row>
      <xdr:rowOff>44450</xdr:rowOff>
    </xdr:to>
    <xdr:cxnSp macro="">
      <xdr:nvCxnSpPr>
        <xdr:cNvPr id="525" name="直線コネクタ 524"/>
        <xdr:cNvCxnSpPr/>
      </xdr:nvCxnSpPr>
      <xdr:spPr>
        <a:xfrm flipV="1">
          <a:off x="14592300" y="6727596"/>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161696</xdr:rowOff>
    </xdr:from>
    <xdr:to>
      <xdr:col>81</xdr:col>
      <xdr:colOff>101600</xdr:colOff>
      <xdr:row>39</xdr:row>
      <xdr:rowOff>91846</xdr:rowOff>
    </xdr:to>
    <xdr:sp macro="" textlink="">
      <xdr:nvSpPr>
        <xdr:cNvPr id="543" name="楕円 542"/>
        <xdr:cNvSpPr/>
      </xdr:nvSpPr>
      <xdr:spPr>
        <a:xfrm>
          <a:off x="15430500" y="66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82973</xdr:rowOff>
    </xdr:from>
    <xdr:ext cx="378565" cy="259045"/>
    <xdr:sp macro="" textlink="">
      <xdr:nvSpPr>
        <xdr:cNvPr id="544" name="テキスト ボックス 543"/>
        <xdr:cNvSpPr txBox="1"/>
      </xdr:nvSpPr>
      <xdr:spPr>
        <a:xfrm>
          <a:off x="15292017" y="67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108238</xdr:rowOff>
    </xdr:from>
    <xdr:to>
      <xdr:col>85</xdr:col>
      <xdr:colOff>127000</xdr:colOff>
      <xdr:row>78</xdr:row>
      <xdr:rowOff>116080</xdr:rowOff>
    </xdr:to>
    <xdr:cxnSp macro="">
      <xdr:nvCxnSpPr>
        <xdr:cNvPr id="632" name="直線コネクタ 631"/>
        <xdr:cNvCxnSpPr/>
      </xdr:nvCxnSpPr>
      <xdr:spPr>
        <a:xfrm flipV="1">
          <a:off x="15481300" y="13481338"/>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116080</xdr:rowOff>
    </xdr:from>
    <xdr:to>
      <xdr:col>81</xdr:col>
      <xdr:colOff>50800</xdr:colOff>
      <xdr:row>78</xdr:row>
      <xdr:rowOff>124906</xdr:rowOff>
    </xdr:to>
    <xdr:cxnSp macro="">
      <xdr:nvCxnSpPr>
        <xdr:cNvPr id="635" name="直線コネクタ 634"/>
        <xdr:cNvCxnSpPr/>
      </xdr:nvCxnSpPr>
      <xdr:spPr>
        <a:xfrm flipV="1">
          <a:off x="14592300" y="13489180"/>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122258</xdr:rowOff>
    </xdr:from>
    <xdr:to>
      <xdr:col>76</xdr:col>
      <xdr:colOff>114300</xdr:colOff>
      <xdr:row>78</xdr:row>
      <xdr:rowOff>124906</xdr:rowOff>
    </xdr:to>
    <xdr:cxnSp macro="">
      <xdr:nvCxnSpPr>
        <xdr:cNvPr id="638" name="直線コネクタ 637"/>
        <xdr:cNvCxnSpPr/>
      </xdr:nvCxnSpPr>
      <xdr:spPr>
        <a:xfrm>
          <a:off x="13703300" y="1349535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111579</xdr:rowOff>
    </xdr:from>
    <xdr:to>
      <xdr:col>71</xdr:col>
      <xdr:colOff>177800</xdr:colOff>
      <xdr:row>78</xdr:row>
      <xdr:rowOff>122258</xdr:rowOff>
    </xdr:to>
    <xdr:cxnSp macro="">
      <xdr:nvCxnSpPr>
        <xdr:cNvPr id="641" name="直線コネクタ 640"/>
        <xdr:cNvCxnSpPr/>
      </xdr:nvCxnSpPr>
      <xdr:spPr>
        <a:xfrm>
          <a:off x="12814300" y="13484679"/>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57438</xdr:rowOff>
    </xdr:from>
    <xdr:to>
      <xdr:col>85</xdr:col>
      <xdr:colOff>177800</xdr:colOff>
      <xdr:row>78</xdr:row>
      <xdr:rowOff>159038</xdr:rowOff>
    </xdr:to>
    <xdr:sp macro="" textlink="">
      <xdr:nvSpPr>
        <xdr:cNvPr id="651" name="楕円 650"/>
        <xdr:cNvSpPr/>
      </xdr:nvSpPr>
      <xdr:spPr>
        <a:xfrm>
          <a:off x="16268700" y="13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143815</xdr:rowOff>
    </xdr:from>
    <xdr:ext cx="534377" cy="259045"/>
    <xdr:sp macro="" textlink="">
      <xdr:nvSpPr>
        <xdr:cNvPr id="652" name="公債費該当値テキスト"/>
        <xdr:cNvSpPr txBox="1"/>
      </xdr:nvSpPr>
      <xdr:spPr>
        <a:xfrm>
          <a:off x="16370300" y="133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65280</xdr:rowOff>
    </xdr:from>
    <xdr:to>
      <xdr:col>81</xdr:col>
      <xdr:colOff>101600</xdr:colOff>
      <xdr:row>78</xdr:row>
      <xdr:rowOff>166880</xdr:rowOff>
    </xdr:to>
    <xdr:sp macro="" textlink="">
      <xdr:nvSpPr>
        <xdr:cNvPr id="653" name="楕円 652"/>
        <xdr:cNvSpPr/>
      </xdr:nvSpPr>
      <xdr:spPr>
        <a:xfrm>
          <a:off x="15430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158007</xdr:rowOff>
    </xdr:from>
    <xdr:ext cx="534377" cy="259045"/>
    <xdr:sp macro="" textlink="">
      <xdr:nvSpPr>
        <xdr:cNvPr id="654" name="テキスト ボックス 653"/>
        <xdr:cNvSpPr txBox="1"/>
      </xdr:nvSpPr>
      <xdr:spPr>
        <a:xfrm>
          <a:off x="15214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74106</xdr:rowOff>
    </xdr:from>
    <xdr:to>
      <xdr:col>76</xdr:col>
      <xdr:colOff>165100</xdr:colOff>
      <xdr:row>79</xdr:row>
      <xdr:rowOff>4256</xdr:rowOff>
    </xdr:to>
    <xdr:sp macro="" textlink="">
      <xdr:nvSpPr>
        <xdr:cNvPr id="655" name="楕円 654"/>
        <xdr:cNvSpPr/>
      </xdr:nvSpPr>
      <xdr:spPr>
        <a:xfrm>
          <a:off x="14541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166833</xdr:rowOff>
    </xdr:from>
    <xdr:ext cx="534377" cy="259045"/>
    <xdr:sp macro="" textlink="">
      <xdr:nvSpPr>
        <xdr:cNvPr id="656" name="テキスト ボックス 655"/>
        <xdr:cNvSpPr txBox="1"/>
      </xdr:nvSpPr>
      <xdr:spPr>
        <a:xfrm>
          <a:off x="14325111" y="135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71458</xdr:rowOff>
    </xdr:from>
    <xdr:to>
      <xdr:col>72</xdr:col>
      <xdr:colOff>38100</xdr:colOff>
      <xdr:row>79</xdr:row>
      <xdr:rowOff>1608</xdr:rowOff>
    </xdr:to>
    <xdr:sp macro="" textlink="">
      <xdr:nvSpPr>
        <xdr:cNvPr id="657" name="楕円 656"/>
        <xdr:cNvSpPr/>
      </xdr:nvSpPr>
      <xdr:spPr>
        <a:xfrm>
          <a:off x="13652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164185</xdr:rowOff>
    </xdr:from>
    <xdr:ext cx="534377" cy="259045"/>
    <xdr:sp macro="" textlink="">
      <xdr:nvSpPr>
        <xdr:cNvPr id="658" name="テキスト ボックス 657"/>
        <xdr:cNvSpPr txBox="1"/>
      </xdr:nvSpPr>
      <xdr:spPr>
        <a:xfrm>
          <a:off x="13436111" y="135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60779</xdr:rowOff>
    </xdr:from>
    <xdr:to>
      <xdr:col>67</xdr:col>
      <xdr:colOff>101600</xdr:colOff>
      <xdr:row>78</xdr:row>
      <xdr:rowOff>162379</xdr:rowOff>
    </xdr:to>
    <xdr:sp macro="" textlink="">
      <xdr:nvSpPr>
        <xdr:cNvPr id="659" name="楕円 658"/>
        <xdr:cNvSpPr/>
      </xdr:nvSpPr>
      <xdr:spPr>
        <a:xfrm>
          <a:off x="12763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153506</xdr:rowOff>
    </xdr:from>
    <xdr:ext cx="534377" cy="259045"/>
    <xdr:sp macro="" textlink="">
      <xdr:nvSpPr>
        <xdr:cNvPr id="660" name="テキスト ボックス 659"/>
        <xdr:cNvSpPr txBox="1"/>
      </xdr:nvSpPr>
      <xdr:spPr>
        <a:xfrm>
          <a:off x="12547111" y="135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110046</xdr:rowOff>
    </xdr:from>
    <xdr:to>
      <xdr:col>85</xdr:col>
      <xdr:colOff>127000</xdr:colOff>
      <xdr:row>98</xdr:row>
      <xdr:rowOff>136291</xdr:rowOff>
    </xdr:to>
    <xdr:cxnSp macro="">
      <xdr:nvCxnSpPr>
        <xdr:cNvPr id="687" name="直線コネクタ 686"/>
        <xdr:cNvCxnSpPr/>
      </xdr:nvCxnSpPr>
      <xdr:spPr>
        <a:xfrm>
          <a:off x="15481300" y="16912146"/>
          <a:ext cx="838200" cy="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109705</xdr:rowOff>
    </xdr:from>
    <xdr:to>
      <xdr:col>81</xdr:col>
      <xdr:colOff>50800</xdr:colOff>
      <xdr:row>98</xdr:row>
      <xdr:rowOff>110046</xdr:rowOff>
    </xdr:to>
    <xdr:cxnSp macro="">
      <xdr:nvCxnSpPr>
        <xdr:cNvPr id="690" name="直線コネクタ 689"/>
        <xdr:cNvCxnSpPr/>
      </xdr:nvCxnSpPr>
      <xdr:spPr>
        <a:xfrm>
          <a:off x="14592300" y="1691180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109705</xdr:rowOff>
    </xdr:from>
    <xdr:to>
      <xdr:col>76</xdr:col>
      <xdr:colOff>114300</xdr:colOff>
      <xdr:row>98</xdr:row>
      <xdr:rowOff>130484</xdr:rowOff>
    </xdr:to>
    <xdr:cxnSp macro="">
      <xdr:nvCxnSpPr>
        <xdr:cNvPr id="693" name="直線コネクタ 692"/>
        <xdr:cNvCxnSpPr/>
      </xdr:nvCxnSpPr>
      <xdr:spPr>
        <a:xfrm flipV="1">
          <a:off x="13703300" y="16911805"/>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122465</xdr:rowOff>
    </xdr:from>
    <xdr:to>
      <xdr:col>71</xdr:col>
      <xdr:colOff>177800</xdr:colOff>
      <xdr:row>98</xdr:row>
      <xdr:rowOff>130484</xdr:rowOff>
    </xdr:to>
    <xdr:cxnSp macro="">
      <xdr:nvCxnSpPr>
        <xdr:cNvPr id="696" name="直線コネクタ 695"/>
        <xdr:cNvCxnSpPr/>
      </xdr:nvCxnSpPr>
      <xdr:spPr>
        <a:xfrm>
          <a:off x="12814300" y="16924565"/>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85491</xdr:rowOff>
    </xdr:from>
    <xdr:to>
      <xdr:col>85</xdr:col>
      <xdr:colOff>177800</xdr:colOff>
      <xdr:row>99</xdr:row>
      <xdr:rowOff>15641</xdr:rowOff>
    </xdr:to>
    <xdr:sp macro="" textlink="">
      <xdr:nvSpPr>
        <xdr:cNvPr id="706" name="楕円 705"/>
        <xdr:cNvSpPr/>
      </xdr:nvSpPr>
      <xdr:spPr>
        <a:xfrm>
          <a:off x="16268700" y="168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418</xdr:rowOff>
    </xdr:from>
    <xdr:ext cx="469744" cy="259045"/>
    <xdr:sp macro="" textlink="">
      <xdr:nvSpPr>
        <xdr:cNvPr id="707" name="積立金該当値テキスト"/>
        <xdr:cNvSpPr txBox="1"/>
      </xdr:nvSpPr>
      <xdr:spPr>
        <a:xfrm>
          <a:off x="16370300" y="1680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59246</xdr:rowOff>
    </xdr:from>
    <xdr:to>
      <xdr:col>81</xdr:col>
      <xdr:colOff>101600</xdr:colOff>
      <xdr:row>98</xdr:row>
      <xdr:rowOff>160846</xdr:rowOff>
    </xdr:to>
    <xdr:sp macro="" textlink="">
      <xdr:nvSpPr>
        <xdr:cNvPr id="708" name="楕円 707"/>
        <xdr:cNvSpPr/>
      </xdr:nvSpPr>
      <xdr:spPr>
        <a:xfrm>
          <a:off x="15430500" y="168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151973</xdr:rowOff>
    </xdr:from>
    <xdr:ext cx="534377" cy="259045"/>
    <xdr:sp macro="" textlink="">
      <xdr:nvSpPr>
        <xdr:cNvPr id="709" name="テキスト ボックス 708"/>
        <xdr:cNvSpPr txBox="1"/>
      </xdr:nvSpPr>
      <xdr:spPr>
        <a:xfrm>
          <a:off x="15214111" y="169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58905</xdr:rowOff>
    </xdr:from>
    <xdr:to>
      <xdr:col>76</xdr:col>
      <xdr:colOff>165100</xdr:colOff>
      <xdr:row>98</xdr:row>
      <xdr:rowOff>160505</xdr:rowOff>
    </xdr:to>
    <xdr:sp macro="" textlink="">
      <xdr:nvSpPr>
        <xdr:cNvPr id="710" name="楕円 709"/>
        <xdr:cNvSpPr/>
      </xdr:nvSpPr>
      <xdr:spPr>
        <a:xfrm>
          <a:off x="14541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151632</xdr:rowOff>
    </xdr:from>
    <xdr:ext cx="534377" cy="259045"/>
    <xdr:sp macro="" textlink="">
      <xdr:nvSpPr>
        <xdr:cNvPr id="711" name="テキスト ボックス 710"/>
        <xdr:cNvSpPr txBox="1"/>
      </xdr:nvSpPr>
      <xdr:spPr>
        <a:xfrm>
          <a:off x="14325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79684</xdr:rowOff>
    </xdr:from>
    <xdr:to>
      <xdr:col>72</xdr:col>
      <xdr:colOff>38100</xdr:colOff>
      <xdr:row>99</xdr:row>
      <xdr:rowOff>9834</xdr:rowOff>
    </xdr:to>
    <xdr:sp macro="" textlink="">
      <xdr:nvSpPr>
        <xdr:cNvPr id="712" name="楕円 711"/>
        <xdr:cNvSpPr/>
      </xdr:nvSpPr>
      <xdr:spPr>
        <a:xfrm>
          <a:off x="13652500" y="168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961</xdr:rowOff>
    </xdr:from>
    <xdr:ext cx="469744" cy="259045"/>
    <xdr:sp macro="" textlink="">
      <xdr:nvSpPr>
        <xdr:cNvPr id="713" name="テキスト ボックス 712"/>
        <xdr:cNvSpPr txBox="1"/>
      </xdr:nvSpPr>
      <xdr:spPr>
        <a:xfrm>
          <a:off x="13468428" y="169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71665</xdr:rowOff>
    </xdr:from>
    <xdr:to>
      <xdr:col>67</xdr:col>
      <xdr:colOff>101600</xdr:colOff>
      <xdr:row>99</xdr:row>
      <xdr:rowOff>1815</xdr:rowOff>
    </xdr:to>
    <xdr:sp macro="" textlink="">
      <xdr:nvSpPr>
        <xdr:cNvPr id="714" name="楕円 713"/>
        <xdr:cNvSpPr/>
      </xdr:nvSpPr>
      <xdr:spPr>
        <a:xfrm>
          <a:off x="12763500" y="168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164392</xdr:rowOff>
    </xdr:from>
    <xdr:ext cx="469744" cy="259045"/>
    <xdr:sp macro="" textlink="">
      <xdr:nvSpPr>
        <xdr:cNvPr id="715" name="テキスト ボックス 714"/>
        <xdr:cNvSpPr txBox="1"/>
      </xdr:nvSpPr>
      <xdr:spPr>
        <a:xfrm>
          <a:off x="12579428" y="1696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138923</xdr:rowOff>
    </xdr:from>
    <xdr:to>
      <xdr:col>116</xdr:col>
      <xdr:colOff>63500</xdr:colOff>
      <xdr:row>38</xdr:row>
      <xdr:rowOff>139060</xdr:rowOff>
    </xdr:to>
    <xdr:cxnSp macro="">
      <xdr:nvCxnSpPr>
        <xdr:cNvPr id="742" name="直線コネクタ 741"/>
        <xdr:cNvCxnSpPr/>
      </xdr:nvCxnSpPr>
      <xdr:spPr>
        <a:xfrm flipV="1">
          <a:off x="21323300" y="665402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139060</xdr:rowOff>
    </xdr:from>
    <xdr:to>
      <xdr:col>111</xdr:col>
      <xdr:colOff>177800</xdr:colOff>
      <xdr:row>38</xdr:row>
      <xdr:rowOff>139700</xdr:rowOff>
    </xdr:to>
    <xdr:cxnSp macro="">
      <xdr:nvCxnSpPr>
        <xdr:cNvPr id="745" name="直線コネクタ 744"/>
        <xdr:cNvCxnSpPr/>
      </xdr:nvCxnSpPr>
      <xdr:spPr>
        <a:xfrm flipV="1">
          <a:off x="20434300" y="665416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132293</xdr:rowOff>
    </xdr:from>
    <xdr:to>
      <xdr:col>102</xdr:col>
      <xdr:colOff>114300</xdr:colOff>
      <xdr:row>38</xdr:row>
      <xdr:rowOff>139700</xdr:rowOff>
    </xdr:to>
    <xdr:cxnSp macro="">
      <xdr:nvCxnSpPr>
        <xdr:cNvPr id="751" name="直線コネクタ 750"/>
        <xdr:cNvCxnSpPr/>
      </xdr:nvCxnSpPr>
      <xdr:spPr>
        <a:xfrm>
          <a:off x="18656300" y="66473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88123</xdr:rowOff>
    </xdr:from>
    <xdr:to>
      <xdr:col>116</xdr:col>
      <xdr:colOff>114300</xdr:colOff>
      <xdr:row>39</xdr:row>
      <xdr:rowOff>18273</xdr:rowOff>
    </xdr:to>
    <xdr:sp macro="" textlink="">
      <xdr:nvSpPr>
        <xdr:cNvPr id="761" name="楕円 760"/>
        <xdr:cNvSpPr/>
      </xdr:nvSpPr>
      <xdr:spPr>
        <a:xfrm>
          <a:off x="221107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3050</xdr:rowOff>
    </xdr:from>
    <xdr:ext cx="313932" cy="259045"/>
    <xdr:sp macro="" textlink="">
      <xdr:nvSpPr>
        <xdr:cNvPr id="762" name="投資及び出資金該当値テキスト"/>
        <xdr:cNvSpPr txBox="1"/>
      </xdr:nvSpPr>
      <xdr:spPr>
        <a:xfrm>
          <a:off x="22212300" y="6518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88260</xdr:rowOff>
    </xdr:from>
    <xdr:to>
      <xdr:col>112</xdr:col>
      <xdr:colOff>38100</xdr:colOff>
      <xdr:row>39</xdr:row>
      <xdr:rowOff>18410</xdr:rowOff>
    </xdr:to>
    <xdr:sp macro="" textlink="">
      <xdr:nvSpPr>
        <xdr:cNvPr id="763" name="楕円 762"/>
        <xdr:cNvSpPr/>
      </xdr:nvSpPr>
      <xdr:spPr>
        <a:xfrm>
          <a:off x="21272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9537</xdr:rowOff>
    </xdr:from>
    <xdr:ext cx="313932" cy="259045"/>
    <xdr:sp macro="" textlink="">
      <xdr:nvSpPr>
        <xdr:cNvPr id="764" name="テキスト ボックス 763"/>
        <xdr:cNvSpPr txBox="1"/>
      </xdr:nvSpPr>
      <xdr:spPr>
        <a:xfrm>
          <a:off x="21166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81493</xdr:rowOff>
    </xdr:from>
    <xdr:to>
      <xdr:col>98</xdr:col>
      <xdr:colOff>38100</xdr:colOff>
      <xdr:row>39</xdr:row>
      <xdr:rowOff>11643</xdr:rowOff>
    </xdr:to>
    <xdr:sp macro="" textlink="">
      <xdr:nvSpPr>
        <xdr:cNvPr id="769" name="楕円 768"/>
        <xdr:cNvSpPr/>
      </xdr:nvSpPr>
      <xdr:spPr>
        <a:xfrm>
          <a:off x="18605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2770</xdr:rowOff>
    </xdr:from>
    <xdr:ext cx="378565" cy="259045"/>
    <xdr:sp macro="" textlink="">
      <xdr:nvSpPr>
        <xdr:cNvPr id="770" name="テキスト ボックス 769"/>
        <xdr:cNvSpPr txBox="1"/>
      </xdr:nvSpPr>
      <xdr:spPr>
        <a:xfrm>
          <a:off x="18467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94127</xdr:rowOff>
    </xdr:from>
    <xdr:to>
      <xdr:col>116</xdr:col>
      <xdr:colOff>63500</xdr:colOff>
      <xdr:row>59</xdr:row>
      <xdr:rowOff>94568</xdr:rowOff>
    </xdr:to>
    <xdr:cxnSp macro="">
      <xdr:nvCxnSpPr>
        <xdr:cNvPr id="801" name="直線コネクタ 800"/>
        <xdr:cNvCxnSpPr/>
      </xdr:nvCxnSpPr>
      <xdr:spPr>
        <a:xfrm flipV="1">
          <a:off x="21323300" y="10209677"/>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94568</xdr:rowOff>
    </xdr:from>
    <xdr:to>
      <xdr:col>111</xdr:col>
      <xdr:colOff>177800</xdr:colOff>
      <xdr:row>59</xdr:row>
      <xdr:rowOff>94617</xdr:rowOff>
    </xdr:to>
    <xdr:cxnSp macro="">
      <xdr:nvCxnSpPr>
        <xdr:cNvPr id="804" name="直線コネクタ 803"/>
        <xdr:cNvCxnSpPr/>
      </xdr:nvCxnSpPr>
      <xdr:spPr>
        <a:xfrm flipV="1">
          <a:off x="20434300" y="10210118"/>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93866</xdr:rowOff>
    </xdr:from>
    <xdr:to>
      <xdr:col>107</xdr:col>
      <xdr:colOff>50800</xdr:colOff>
      <xdr:row>59</xdr:row>
      <xdr:rowOff>94617</xdr:rowOff>
    </xdr:to>
    <xdr:cxnSp macro="">
      <xdr:nvCxnSpPr>
        <xdr:cNvPr id="807" name="直線コネクタ 806"/>
        <xdr:cNvCxnSpPr/>
      </xdr:nvCxnSpPr>
      <xdr:spPr>
        <a:xfrm>
          <a:off x="19545300" y="10209416"/>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92756</xdr:rowOff>
    </xdr:from>
    <xdr:to>
      <xdr:col>102</xdr:col>
      <xdr:colOff>114300</xdr:colOff>
      <xdr:row>59</xdr:row>
      <xdr:rowOff>93866</xdr:rowOff>
    </xdr:to>
    <xdr:cxnSp macro="">
      <xdr:nvCxnSpPr>
        <xdr:cNvPr id="810" name="直線コネクタ 809"/>
        <xdr:cNvCxnSpPr/>
      </xdr:nvCxnSpPr>
      <xdr:spPr>
        <a:xfrm>
          <a:off x="18656300" y="1020830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43327</xdr:rowOff>
    </xdr:from>
    <xdr:to>
      <xdr:col>116</xdr:col>
      <xdr:colOff>114300</xdr:colOff>
      <xdr:row>59</xdr:row>
      <xdr:rowOff>144927</xdr:rowOff>
    </xdr:to>
    <xdr:sp macro="" textlink="">
      <xdr:nvSpPr>
        <xdr:cNvPr id="820" name="楕円 819"/>
        <xdr:cNvSpPr/>
      </xdr:nvSpPr>
      <xdr:spPr>
        <a:xfrm>
          <a:off x="22110700" y="101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129704</xdr:rowOff>
    </xdr:from>
    <xdr:ext cx="378565" cy="259045"/>
    <xdr:sp macro="" textlink="">
      <xdr:nvSpPr>
        <xdr:cNvPr id="821" name="貸付金該当値テキスト"/>
        <xdr:cNvSpPr txBox="1"/>
      </xdr:nvSpPr>
      <xdr:spPr>
        <a:xfrm>
          <a:off x="22212300" y="1007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43768</xdr:rowOff>
    </xdr:from>
    <xdr:to>
      <xdr:col>112</xdr:col>
      <xdr:colOff>38100</xdr:colOff>
      <xdr:row>59</xdr:row>
      <xdr:rowOff>145368</xdr:rowOff>
    </xdr:to>
    <xdr:sp macro="" textlink="">
      <xdr:nvSpPr>
        <xdr:cNvPr id="822" name="楕円 821"/>
        <xdr:cNvSpPr/>
      </xdr:nvSpPr>
      <xdr:spPr>
        <a:xfrm>
          <a:off x="21272500" y="10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136495</xdr:rowOff>
    </xdr:from>
    <xdr:ext cx="378565" cy="259045"/>
    <xdr:sp macro="" textlink="">
      <xdr:nvSpPr>
        <xdr:cNvPr id="823" name="テキスト ボックス 822"/>
        <xdr:cNvSpPr txBox="1"/>
      </xdr:nvSpPr>
      <xdr:spPr>
        <a:xfrm>
          <a:off x="21134017" y="10252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43817</xdr:rowOff>
    </xdr:from>
    <xdr:to>
      <xdr:col>107</xdr:col>
      <xdr:colOff>101600</xdr:colOff>
      <xdr:row>59</xdr:row>
      <xdr:rowOff>145417</xdr:rowOff>
    </xdr:to>
    <xdr:sp macro="" textlink="">
      <xdr:nvSpPr>
        <xdr:cNvPr id="824" name="楕円 823"/>
        <xdr:cNvSpPr/>
      </xdr:nvSpPr>
      <xdr:spPr>
        <a:xfrm>
          <a:off x="20383500" y="101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136544</xdr:rowOff>
    </xdr:from>
    <xdr:ext cx="378565" cy="259045"/>
    <xdr:sp macro="" textlink="">
      <xdr:nvSpPr>
        <xdr:cNvPr id="825" name="テキスト ボックス 824"/>
        <xdr:cNvSpPr txBox="1"/>
      </xdr:nvSpPr>
      <xdr:spPr>
        <a:xfrm>
          <a:off x="20245017" y="10252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43066</xdr:rowOff>
    </xdr:from>
    <xdr:to>
      <xdr:col>102</xdr:col>
      <xdr:colOff>165100</xdr:colOff>
      <xdr:row>59</xdr:row>
      <xdr:rowOff>144666</xdr:rowOff>
    </xdr:to>
    <xdr:sp macro="" textlink="">
      <xdr:nvSpPr>
        <xdr:cNvPr id="826" name="楕円 825"/>
        <xdr:cNvSpPr/>
      </xdr:nvSpPr>
      <xdr:spPr>
        <a:xfrm>
          <a:off x="19494500" y="101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135793</xdr:rowOff>
    </xdr:from>
    <xdr:ext cx="378565" cy="259045"/>
    <xdr:sp macro="" textlink="">
      <xdr:nvSpPr>
        <xdr:cNvPr id="827" name="テキスト ボックス 826"/>
        <xdr:cNvSpPr txBox="1"/>
      </xdr:nvSpPr>
      <xdr:spPr>
        <a:xfrm>
          <a:off x="19356017" y="1025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41956</xdr:rowOff>
    </xdr:from>
    <xdr:to>
      <xdr:col>98</xdr:col>
      <xdr:colOff>38100</xdr:colOff>
      <xdr:row>59</xdr:row>
      <xdr:rowOff>143556</xdr:rowOff>
    </xdr:to>
    <xdr:sp macro="" textlink="">
      <xdr:nvSpPr>
        <xdr:cNvPr id="828" name="楕円 827"/>
        <xdr:cNvSpPr/>
      </xdr:nvSpPr>
      <xdr:spPr>
        <a:xfrm>
          <a:off x="18605500" y="101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134683</xdr:rowOff>
    </xdr:from>
    <xdr:ext cx="378565" cy="259045"/>
    <xdr:sp macro="" textlink="">
      <xdr:nvSpPr>
        <xdr:cNvPr id="829" name="テキスト ボックス 828"/>
        <xdr:cNvSpPr txBox="1"/>
      </xdr:nvSpPr>
      <xdr:spPr>
        <a:xfrm>
          <a:off x="18467017" y="1025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102343</xdr:rowOff>
    </xdr:from>
    <xdr:to>
      <xdr:col>116</xdr:col>
      <xdr:colOff>63500</xdr:colOff>
      <xdr:row>77</xdr:row>
      <xdr:rowOff>127184</xdr:rowOff>
    </xdr:to>
    <xdr:cxnSp macro="">
      <xdr:nvCxnSpPr>
        <xdr:cNvPr id="859" name="直線コネクタ 858"/>
        <xdr:cNvCxnSpPr/>
      </xdr:nvCxnSpPr>
      <xdr:spPr>
        <a:xfrm>
          <a:off x="21323300" y="13303993"/>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77388</xdr:rowOff>
    </xdr:from>
    <xdr:to>
      <xdr:col>111</xdr:col>
      <xdr:colOff>177800</xdr:colOff>
      <xdr:row>77</xdr:row>
      <xdr:rowOff>102343</xdr:rowOff>
    </xdr:to>
    <xdr:cxnSp macro="">
      <xdr:nvCxnSpPr>
        <xdr:cNvPr id="862" name="直線コネクタ 861"/>
        <xdr:cNvCxnSpPr/>
      </xdr:nvCxnSpPr>
      <xdr:spPr>
        <a:xfrm>
          <a:off x="20434300" y="12936138"/>
          <a:ext cx="889000" cy="3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77388</xdr:rowOff>
    </xdr:from>
    <xdr:to>
      <xdr:col>107</xdr:col>
      <xdr:colOff>50800</xdr:colOff>
      <xdr:row>75</xdr:row>
      <xdr:rowOff>154730</xdr:rowOff>
    </xdr:to>
    <xdr:cxnSp macro="">
      <xdr:nvCxnSpPr>
        <xdr:cNvPr id="865" name="直線コネクタ 864"/>
        <xdr:cNvCxnSpPr/>
      </xdr:nvCxnSpPr>
      <xdr:spPr>
        <a:xfrm flipV="1">
          <a:off x="19545300" y="12936138"/>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143110</xdr:rowOff>
    </xdr:from>
    <xdr:to>
      <xdr:col>102</xdr:col>
      <xdr:colOff>114300</xdr:colOff>
      <xdr:row>75</xdr:row>
      <xdr:rowOff>154730</xdr:rowOff>
    </xdr:to>
    <xdr:cxnSp macro="">
      <xdr:nvCxnSpPr>
        <xdr:cNvPr id="868" name="直線コネクタ 867"/>
        <xdr:cNvCxnSpPr/>
      </xdr:nvCxnSpPr>
      <xdr:spPr>
        <a:xfrm>
          <a:off x="18656300" y="1300186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76384</xdr:rowOff>
    </xdr:from>
    <xdr:to>
      <xdr:col>116</xdr:col>
      <xdr:colOff>114300</xdr:colOff>
      <xdr:row>78</xdr:row>
      <xdr:rowOff>6534</xdr:rowOff>
    </xdr:to>
    <xdr:sp macro="" textlink="">
      <xdr:nvSpPr>
        <xdr:cNvPr id="878" name="楕円 877"/>
        <xdr:cNvSpPr/>
      </xdr:nvSpPr>
      <xdr:spPr>
        <a:xfrm>
          <a:off x="22110700" y="132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162761</xdr:rowOff>
    </xdr:from>
    <xdr:ext cx="534377" cy="259045"/>
    <xdr:sp macro="" textlink="">
      <xdr:nvSpPr>
        <xdr:cNvPr id="879" name="繰出金該当値テキスト"/>
        <xdr:cNvSpPr txBox="1"/>
      </xdr:nvSpPr>
      <xdr:spPr>
        <a:xfrm>
          <a:off x="22212300" y="1319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51543</xdr:rowOff>
    </xdr:from>
    <xdr:to>
      <xdr:col>112</xdr:col>
      <xdr:colOff>38100</xdr:colOff>
      <xdr:row>77</xdr:row>
      <xdr:rowOff>153143</xdr:rowOff>
    </xdr:to>
    <xdr:sp macro="" textlink="">
      <xdr:nvSpPr>
        <xdr:cNvPr id="880" name="楕円 879"/>
        <xdr:cNvSpPr/>
      </xdr:nvSpPr>
      <xdr:spPr>
        <a:xfrm>
          <a:off x="21272500" y="132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144270</xdr:rowOff>
    </xdr:from>
    <xdr:ext cx="534377" cy="259045"/>
    <xdr:sp macro="" textlink="">
      <xdr:nvSpPr>
        <xdr:cNvPr id="881" name="テキスト ボックス 880"/>
        <xdr:cNvSpPr txBox="1"/>
      </xdr:nvSpPr>
      <xdr:spPr>
        <a:xfrm>
          <a:off x="21056111" y="133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26588</xdr:rowOff>
    </xdr:from>
    <xdr:to>
      <xdr:col>107</xdr:col>
      <xdr:colOff>101600</xdr:colOff>
      <xdr:row>75</xdr:row>
      <xdr:rowOff>128188</xdr:rowOff>
    </xdr:to>
    <xdr:sp macro="" textlink="">
      <xdr:nvSpPr>
        <xdr:cNvPr id="882" name="楕円 881"/>
        <xdr:cNvSpPr/>
      </xdr:nvSpPr>
      <xdr:spPr>
        <a:xfrm>
          <a:off x="20383500" y="128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119315</xdr:rowOff>
    </xdr:from>
    <xdr:ext cx="534377" cy="259045"/>
    <xdr:sp macro="" textlink="">
      <xdr:nvSpPr>
        <xdr:cNvPr id="883" name="テキスト ボックス 882"/>
        <xdr:cNvSpPr txBox="1"/>
      </xdr:nvSpPr>
      <xdr:spPr>
        <a:xfrm>
          <a:off x="20167111" y="129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103930</xdr:rowOff>
    </xdr:from>
    <xdr:to>
      <xdr:col>102</xdr:col>
      <xdr:colOff>165100</xdr:colOff>
      <xdr:row>76</xdr:row>
      <xdr:rowOff>34080</xdr:rowOff>
    </xdr:to>
    <xdr:sp macro="" textlink="">
      <xdr:nvSpPr>
        <xdr:cNvPr id="884" name="楕円 883"/>
        <xdr:cNvSpPr/>
      </xdr:nvSpPr>
      <xdr:spPr>
        <a:xfrm>
          <a:off x="19494500" y="129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25207</xdr:rowOff>
    </xdr:from>
    <xdr:ext cx="534377" cy="259045"/>
    <xdr:sp macro="" textlink="">
      <xdr:nvSpPr>
        <xdr:cNvPr id="885" name="テキスト ボックス 884"/>
        <xdr:cNvSpPr txBox="1"/>
      </xdr:nvSpPr>
      <xdr:spPr>
        <a:xfrm>
          <a:off x="19278111" y="130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92310</xdr:rowOff>
    </xdr:from>
    <xdr:to>
      <xdr:col>98</xdr:col>
      <xdr:colOff>38100</xdr:colOff>
      <xdr:row>76</xdr:row>
      <xdr:rowOff>22461</xdr:rowOff>
    </xdr:to>
    <xdr:sp macro="" textlink="">
      <xdr:nvSpPr>
        <xdr:cNvPr id="886" name="楕円 885"/>
        <xdr:cNvSpPr/>
      </xdr:nvSpPr>
      <xdr:spPr>
        <a:xfrm>
          <a:off x="18605500" y="12951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13588</xdr:rowOff>
    </xdr:from>
    <xdr:ext cx="534377" cy="259045"/>
    <xdr:sp macro="" textlink="">
      <xdr:nvSpPr>
        <xdr:cNvPr id="887" name="テキスト ボックス 886"/>
        <xdr:cNvSpPr txBox="1"/>
      </xdr:nvSpPr>
      <xdr:spPr>
        <a:xfrm>
          <a:off x="18389111" y="130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補助費等を除く、全ての項目で、住民一人当たりのコストは類似団体平均値と比較して低い値となっている。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主な構成項目である人件費は、住民一人当たり</a:t>
          </a:r>
          <a:r>
            <a:rPr kumimoji="1" lang="en-US" altLang="ja-JP" sz="1100">
              <a:solidFill>
                <a:schemeClr val="dk1"/>
              </a:solidFill>
              <a:effectLst/>
              <a:latin typeface="+mn-lt"/>
              <a:ea typeface="+mn-ea"/>
              <a:cs typeface="+mn-cs"/>
            </a:rPr>
            <a:t>79,949</a:t>
          </a:r>
          <a:r>
            <a:rPr kumimoji="1" lang="ja-JP" altLang="ja-JP" sz="1100">
              <a:solidFill>
                <a:schemeClr val="dk1"/>
              </a:solidFill>
              <a:effectLst/>
              <a:latin typeface="+mn-lt"/>
              <a:ea typeface="+mn-ea"/>
              <a:cs typeface="+mn-cs"/>
            </a:rPr>
            <a:t>円であり、類似団体平均値と比較すると</a:t>
          </a:r>
          <a:r>
            <a:rPr kumimoji="1" lang="en-US" altLang="ja-JP" sz="1100">
              <a:solidFill>
                <a:schemeClr val="dk1"/>
              </a:solidFill>
              <a:effectLst/>
              <a:latin typeface="+mn-lt"/>
              <a:ea typeface="+mn-ea"/>
              <a:cs typeface="+mn-cs"/>
            </a:rPr>
            <a:t>20,228</a:t>
          </a:r>
          <a:r>
            <a:rPr kumimoji="1" lang="ja-JP" altLang="ja-JP" sz="1100">
              <a:solidFill>
                <a:schemeClr val="dk1"/>
              </a:solidFill>
              <a:effectLst/>
              <a:latin typeface="+mn-lt"/>
              <a:ea typeface="+mn-ea"/>
              <a:cs typeface="+mn-cs"/>
            </a:rPr>
            <a:t>円低く、前年度と比較すると</a:t>
          </a:r>
          <a:r>
            <a:rPr kumimoji="1" lang="en-US" altLang="ja-JP" sz="1100">
              <a:solidFill>
                <a:schemeClr val="dk1"/>
              </a:solidFill>
              <a:effectLst/>
              <a:latin typeface="+mn-lt"/>
              <a:ea typeface="+mn-ea"/>
              <a:cs typeface="+mn-cs"/>
            </a:rPr>
            <a:t>6,218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なっている。これは、定員管理等に取り組んできたためである。</a:t>
          </a:r>
          <a:endParaRPr lang="ja-JP" altLang="ja-JP" sz="1400">
            <a:effectLst/>
          </a:endParaRPr>
        </a:p>
        <a:p>
          <a:r>
            <a:rPr kumimoji="1" lang="ja-JP" altLang="ja-JP" sz="1100">
              <a:solidFill>
                <a:schemeClr val="dk1"/>
              </a:solidFill>
              <a:effectLst/>
              <a:latin typeface="+mn-lt"/>
              <a:ea typeface="+mn-ea"/>
              <a:cs typeface="+mn-cs"/>
            </a:rPr>
            <a:t>　また、扶助費についても、住民一人当たり</a:t>
          </a:r>
          <a:r>
            <a:rPr kumimoji="1" lang="en-US" altLang="ja-JP" sz="1100">
              <a:solidFill>
                <a:schemeClr val="dk1"/>
              </a:solidFill>
              <a:effectLst/>
              <a:latin typeface="+mn-lt"/>
              <a:ea typeface="+mn-ea"/>
              <a:cs typeface="+mn-cs"/>
            </a:rPr>
            <a:t>79,523</a:t>
          </a:r>
          <a:r>
            <a:rPr kumimoji="1" lang="ja-JP" altLang="ja-JP" sz="1100">
              <a:solidFill>
                <a:schemeClr val="dk1"/>
              </a:solidFill>
              <a:effectLst/>
              <a:latin typeface="+mn-lt"/>
              <a:ea typeface="+mn-ea"/>
              <a:cs typeface="+mn-cs"/>
            </a:rPr>
            <a:t>円となり、類似団体と比較して一人当たりのコストは低い状況となっているが、年々増加していることが明らかである。今後ますます少子高齢化社会の中において増加して行くことが予想される。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52,229</a:t>
          </a:r>
          <a:r>
            <a:rPr kumimoji="1" lang="ja-JP" altLang="ja-JP" sz="1100">
              <a:solidFill>
                <a:schemeClr val="dk1"/>
              </a:solidFill>
              <a:effectLst/>
              <a:latin typeface="+mn-lt"/>
              <a:ea typeface="+mn-ea"/>
              <a:cs typeface="+mn-cs"/>
            </a:rPr>
            <a:t>円となり、前年度と比べると</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円高くなっているものの、類似団体と比較すると一人当たりコストは低い状況となっている。しかし、今後、小学校統合に伴う事業等の大型事業</a:t>
          </a:r>
          <a:r>
            <a:rPr kumimoji="1" lang="ja-JP" altLang="ja-JP" sz="1100" baseline="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公共施設等マネジメント計画</a:t>
          </a:r>
          <a:r>
            <a:rPr kumimoji="1" lang="ja-JP" altLang="ja-JP" sz="1100" baseline="0">
              <a:solidFill>
                <a:schemeClr val="dk1"/>
              </a:solidFill>
              <a:effectLst/>
              <a:latin typeface="+mn-lt"/>
              <a:ea typeface="+mn-ea"/>
              <a:cs typeface="+mn-cs"/>
            </a:rPr>
            <a:t>に基づく</a:t>
          </a:r>
          <a:r>
            <a:rPr kumimoji="1" lang="ja-JP" altLang="ja-JP" sz="1100" strike="sngStrike" baseline="0">
              <a:solidFill>
                <a:schemeClr val="dk1"/>
              </a:solidFill>
              <a:effectLst/>
              <a:latin typeface="+mn-lt"/>
              <a:ea typeface="+mn-ea"/>
              <a:cs typeface="+mn-cs"/>
            </a:rPr>
            <a:t>伴</a:t>
          </a:r>
          <a:r>
            <a:rPr kumimoji="1" lang="ja-JP" altLang="ja-JP" sz="1100" baseline="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公共施設の長寿命化等があることで、増加していくと考える。</a:t>
          </a:r>
          <a:r>
            <a:rPr kumimoji="1" lang="ja-JP" altLang="ja-JP" sz="1100" baseline="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全体を見ながら事務事業の見直し等によりコスト削減に努めていかなければならない。</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41,200
39,927
156.60
24,566,426
23,844,542
534,676
11,188,601
19,320,681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122365</xdr:rowOff>
    </xdr:from>
    <xdr:to>
      <xdr:col>24</xdr:col>
      <xdr:colOff>63500</xdr:colOff>
      <xdr:row>37</xdr:row>
      <xdr:rowOff>126555</xdr:rowOff>
    </xdr:to>
    <xdr:cxnSp macro="">
      <xdr:nvCxnSpPr>
        <xdr:cNvPr id="61" name="直線コネクタ 60"/>
        <xdr:cNvCxnSpPr/>
      </xdr:nvCxnSpPr>
      <xdr:spPr>
        <a:xfrm>
          <a:off x="3797300" y="6466015"/>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122365</xdr:rowOff>
    </xdr:from>
    <xdr:to>
      <xdr:col>19</xdr:col>
      <xdr:colOff>177800</xdr:colOff>
      <xdr:row>37</xdr:row>
      <xdr:rowOff>142558</xdr:rowOff>
    </xdr:to>
    <xdr:cxnSp macro="">
      <xdr:nvCxnSpPr>
        <xdr:cNvPr id="64" name="直線コネクタ 63"/>
        <xdr:cNvCxnSpPr/>
      </xdr:nvCxnSpPr>
      <xdr:spPr>
        <a:xfrm flipV="1">
          <a:off x="2908300" y="646601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139700</xdr:rowOff>
    </xdr:from>
    <xdr:to>
      <xdr:col>15</xdr:col>
      <xdr:colOff>50800</xdr:colOff>
      <xdr:row>37</xdr:row>
      <xdr:rowOff>142558</xdr:rowOff>
    </xdr:to>
    <xdr:cxnSp macro="">
      <xdr:nvCxnSpPr>
        <xdr:cNvPr id="67" name="直線コネクタ 66"/>
        <xdr:cNvCxnSpPr/>
      </xdr:nvCxnSpPr>
      <xdr:spPr>
        <a:xfrm>
          <a:off x="2019300" y="648335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136461</xdr:rowOff>
    </xdr:from>
    <xdr:to>
      <xdr:col>10</xdr:col>
      <xdr:colOff>114300</xdr:colOff>
      <xdr:row>37</xdr:row>
      <xdr:rowOff>139700</xdr:rowOff>
    </xdr:to>
    <xdr:cxnSp macro="">
      <xdr:nvCxnSpPr>
        <xdr:cNvPr id="70" name="直線コネクタ 69"/>
        <xdr:cNvCxnSpPr/>
      </xdr:nvCxnSpPr>
      <xdr:spPr>
        <a:xfrm>
          <a:off x="1130300" y="648011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75755</xdr:rowOff>
    </xdr:from>
    <xdr:to>
      <xdr:col>24</xdr:col>
      <xdr:colOff>114300</xdr:colOff>
      <xdr:row>38</xdr:row>
      <xdr:rowOff>5905</xdr:rowOff>
    </xdr:to>
    <xdr:sp macro="" textlink="">
      <xdr:nvSpPr>
        <xdr:cNvPr id="80" name="楕円 79"/>
        <xdr:cNvSpPr/>
      </xdr:nvSpPr>
      <xdr:spPr>
        <a:xfrm>
          <a:off x="45847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162132</xdr:rowOff>
    </xdr:from>
    <xdr:ext cx="469744" cy="259045"/>
    <xdr:sp macro="" textlink="">
      <xdr:nvSpPr>
        <xdr:cNvPr id="81" name="議会費該当値テキスト"/>
        <xdr:cNvSpPr txBox="1"/>
      </xdr:nvSpPr>
      <xdr:spPr>
        <a:xfrm>
          <a:off x="4686300" y="63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71565</xdr:rowOff>
    </xdr:from>
    <xdr:to>
      <xdr:col>20</xdr:col>
      <xdr:colOff>38100</xdr:colOff>
      <xdr:row>38</xdr:row>
      <xdr:rowOff>1715</xdr:rowOff>
    </xdr:to>
    <xdr:sp macro="" textlink="">
      <xdr:nvSpPr>
        <xdr:cNvPr id="82" name="楕円 81"/>
        <xdr:cNvSpPr/>
      </xdr:nvSpPr>
      <xdr:spPr>
        <a:xfrm>
          <a:off x="3746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164292</xdr:rowOff>
    </xdr:from>
    <xdr:ext cx="469744" cy="259045"/>
    <xdr:sp macro="" textlink="">
      <xdr:nvSpPr>
        <xdr:cNvPr id="83" name="テキスト ボックス 82"/>
        <xdr:cNvSpPr txBox="1"/>
      </xdr:nvSpPr>
      <xdr:spPr>
        <a:xfrm>
          <a:off x="3562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91758</xdr:rowOff>
    </xdr:from>
    <xdr:to>
      <xdr:col>15</xdr:col>
      <xdr:colOff>101600</xdr:colOff>
      <xdr:row>38</xdr:row>
      <xdr:rowOff>21907</xdr:rowOff>
    </xdr:to>
    <xdr:sp macro="" textlink="">
      <xdr:nvSpPr>
        <xdr:cNvPr id="84" name="楕円 83"/>
        <xdr:cNvSpPr/>
      </xdr:nvSpPr>
      <xdr:spPr>
        <a:xfrm>
          <a:off x="2857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13034</xdr:rowOff>
    </xdr:from>
    <xdr:ext cx="469744" cy="259045"/>
    <xdr:sp macro="" textlink="">
      <xdr:nvSpPr>
        <xdr:cNvPr id="85" name="テキスト ボックス 84"/>
        <xdr:cNvSpPr txBox="1"/>
      </xdr:nvSpPr>
      <xdr:spPr>
        <a:xfrm>
          <a:off x="2673428" y="65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88900</xdr:rowOff>
    </xdr:from>
    <xdr:to>
      <xdr:col>10</xdr:col>
      <xdr:colOff>165100</xdr:colOff>
      <xdr:row>38</xdr:row>
      <xdr:rowOff>19050</xdr:rowOff>
    </xdr:to>
    <xdr:sp macro="" textlink="">
      <xdr:nvSpPr>
        <xdr:cNvPr id="86" name="楕円 85"/>
        <xdr:cNvSpPr/>
      </xdr:nvSpPr>
      <xdr:spPr>
        <a:xfrm>
          <a:off x="196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10177</xdr:rowOff>
    </xdr:from>
    <xdr:ext cx="469744" cy="259045"/>
    <xdr:sp macro="" textlink="">
      <xdr:nvSpPr>
        <xdr:cNvPr id="87" name="テキスト ボックス 86"/>
        <xdr:cNvSpPr txBox="1"/>
      </xdr:nvSpPr>
      <xdr:spPr>
        <a:xfrm>
          <a:off x="1784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85661</xdr:rowOff>
    </xdr:from>
    <xdr:to>
      <xdr:col>6</xdr:col>
      <xdr:colOff>38100</xdr:colOff>
      <xdr:row>38</xdr:row>
      <xdr:rowOff>15811</xdr:rowOff>
    </xdr:to>
    <xdr:sp macro="" textlink="">
      <xdr:nvSpPr>
        <xdr:cNvPr id="88" name="楕円 87"/>
        <xdr:cNvSpPr/>
      </xdr:nvSpPr>
      <xdr:spPr>
        <a:xfrm>
          <a:off x="10795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6938</xdr:rowOff>
    </xdr:from>
    <xdr:ext cx="469744" cy="259045"/>
    <xdr:sp macro="" textlink="">
      <xdr:nvSpPr>
        <xdr:cNvPr id="89" name="テキスト ボックス 88"/>
        <xdr:cNvSpPr txBox="1"/>
      </xdr:nvSpPr>
      <xdr:spPr>
        <a:xfrm>
          <a:off x="895428"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31322</xdr:rowOff>
    </xdr:from>
    <xdr:to>
      <xdr:col>24</xdr:col>
      <xdr:colOff>63500</xdr:colOff>
      <xdr:row>59</xdr:row>
      <xdr:rowOff>16163</xdr:rowOff>
    </xdr:to>
    <xdr:cxnSp macro="">
      <xdr:nvCxnSpPr>
        <xdr:cNvPr id="120" name="直線コネクタ 119"/>
        <xdr:cNvCxnSpPr/>
      </xdr:nvCxnSpPr>
      <xdr:spPr>
        <a:xfrm flipV="1">
          <a:off x="3797300" y="9975422"/>
          <a:ext cx="838200" cy="15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14236</xdr:rowOff>
    </xdr:from>
    <xdr:to>
      <xdr:col>19</xdr:col>
      <xdr:colOff>177800</xdr:colOff>
      <xdr:row>59</xdr:row>
      <xdr:rowOff>16163</xdr:rowOff>
    </xdr:to>
    <xdr:cxnSp macro="">
      <xdr:nvCxnSpPr>
        <xdr:cNvPr id="123" name="直線コネクタ 122"/>
        <xdr:cNvCxnSpPr/>
      </xdr:nvCxnSpPr>
      <xdr:spPr>
        <a:xfrm>
          <a:off x="2908300" y="1012978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14236</xdr:rowOff>
    </xdr:from>
    <xdr:to>
      <xdr:col>15</xdr:col>
      <xdr:colOff>50800</xdr:colOff>
      <xdr:row>59</xdr:row>
      <xdr:rowOff>27712</xdr:rowOff>
    </xdr:to>
    <xdr:cxnSp macro="">
      <xdr:nvCxnSpPr>
        <xdr:cNvPr id="126" name="直線コネクタ 125"/>
        <xdr:cNvCxnSpPr/>
      </xdr:nvCxnSpPr>
      <xdr:spPr>
        <a:xfrm flipV="1">
          <a:off x="2019300" y="10129786"/>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17335</xdr:rowOff>
    </xdr:from>
    <xdr:to>
      <xdr:col>10</xdr:col>
      <xdr:colOff>114300</xdr:colOff>
      <xdr:row>59</xdr:row>
      <xdr:rowOff>27712</xdr:rowOff>
    </xdr:to>
    <xdr:cxnSp macro="">
      <xdr:nvCxnSpPr>
        <xdr:cNvPr id="129" name="直線コネクタ 128"/>
        <xdr:cNvCxnSpPr/>
      </xdr:nvCxnSpPr>
      <xdr:spPr>
        <a:xfrm>
          <a:off x="1130300" y="10132885"/>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151972</xdr:rowOff>
    </xdr:from>
    <xdr:to>
      <xdr:col>24</xdr:col>
      <xdr:colOff>114300</xdr:colOff>
      <xdr:row>58</xdr:row>
      <xdr:rowOff>82122</xdr:rowOff>
    </xdr:to>
    <xdr:sp macro="" textlink="">
      <xdr:nvSpPr>
        <xdr:cNvPr id="139" name="楕円 138"/>
        <xdr:cNvSpPr/>
      </xdr:nvSpPr>
      <xdr:spPr>
        <a:xfrm>
          <a:off x="4584700" y="99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66899</xdr:rowOff>
    </xdr:from>
    <xdr:ext cx="599010" cy="259045"/>
    <xdr:sp macro="" textlink="">
      <xdr:nvSpPr>
        <xdr:cNvPr id="140" name="総務費該当値テキスト"/>
        <xdr:cNvSpPr txBox="1"/>
      </xdr:nvSpPr>
      <xdr:spPr>
        <a:xfrm>
          <a:off x="4686300" y="98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136813</xdr:rowOff>
    </xdr:from>
    <xdr:to>
      <xdr:col>20</xdr:col>
      <xdr:colOff>38100</xdr:colOff>
      <xdr:row>59</xdr:row>
      <xdr:rowOff>66963</xdr:rowOff>
    </xdr:to>
    <xdr:sp macro="" textlink="">
      <xdr:nvSpPr>
        <xdr:cNvPr id="141" name="楕円 140"/>
        <xdr:cNvSpPr/>
      </xdr:nvSpPr>
      <xdr:spPr>
        <a:xfrm>
          <a:off x="3746500" y="100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58090</xdr:rowOff>
    </xdr:from>
    <xdr:ext cx="534377" cy="259045"/>
    <xdr:sp macro="" textlink="">
      <xdr:nvSpPr>
        <xdr:cNvPr id="142" name="テキスト ボックス 141"/>
        <xdr:cNvSpPr txBox="1"/>
      </xdr:nvSpPr>
      <xdr:spPr>
        <a:xfrm>
          <a:off x="3530111" y="101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134886</xdr:rowOff>
    </xdr:from>
    <xdr:to>
      <xdr:col>15</xdr:col>
      <xdr:colOff>101600</xdr:colOff>
      <xdr:row>59</xdr:row>
      <xdr:rowOff>65036</xdr:rowOff>
    </xdr:to>
    <xdr:sp macro="" textlink="">
      <xdr:nvSpPr>
        <xdr:cNvPr id="143" name="楕円 142"/>
        <xdr:cNvSpPr/>
      </xdr:nvSpPr>
      <xdr:spPr>
        <a:xfrm>
          <a:off x="2857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56163</xdr:rowOff>
    </xdr:from>
    <xdr:ext cx="534377" cy="259045"/>
    <xdr:sp macro="" textlink="">
      <xdr:nvSpPr>
        <xdr:cNvPr id="144" name="テキスト ボックス 143"/>
        <xdr:cNvSpPr txBox="1"/>
      </xdr:nvSpPr>
      <xdr:spPr>
        <a:xfrm>
          <a:off x="2641111" y="101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148362</xdr:rowOff>
    </xdr:from>
    <xdr:to>
      <xdr:col>10</xdr:col>
      <xdr:colOff>165100</xdr:colOff>
      <xdr:row>59</xdr:row>
      <xdr:rowOff>78512</xdr:rowOff>
    </xdr:to>
    <xdr:sp macro="" textlink="">
      <xdr:nvSpPr>
        <xdr:cNvPr id="145" name="楕円 144"/>
        <xdr:cNvSpPr/>
      </xdr:nvSpPr>
      <xdr:spPr>
        <a:xfrm>
          <a:off x="1968500" y="1009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69639</xdr:rowOff>
    </xdr:from>
    <xdr:ext cx="534377" cy="259045"/>
    <xdr:sp macro="" textlink="">
      <xdr:nvSpPr>
        <xdr:cNvPr id="146" name="テキスト ボックス 145"/>
        <xdr:cNvSpPr txBox="1"/>
      </xdr:nvSpPr>
      <xdr:spPr>
        <a:xfrm>
          <a:off x="1752111" y="101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137985</xdr:rowOff>
    </xdr:from>
    <xdr:to>
      <xdr:col>6</xdr:col>
      <xdr:colOff>38100</xdr:colOff>
      <xdr:row>59</xdr:row>
      <xdr:rowOff>68135</xdr:rowOff>
    </xdr:to>
    <xdr:sp macro="" textlink="">
      <xdr:nvSpPr>
        <xdr:cNvPr id="147" name="楕円 146"/>
        <xdr:cNvSpPr/>
      </xdr:nvSpPr>
      <xdr:spPr>
        <a:xfrm>
          <a:off x="1079500" y="100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59262</xdr:rowOff>
    </xdr:from>
    <xdr:ext cx="534377" cy="259045"/>
    <xdr:sp macro="" textlink="">
      <xdr:nvSpPr>
        <xdr:cNvPr id="148" name="テキスト ボックス 147"/>
        <xdr:cNvSpPr txBox="1"/>
      </xdr:nvSpPr>
      <xdr:spPr>
        <a:xfrm>
          <a:off x="863111" y="101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84982</xdr:rowOff>
    </xdr:from>
    <xdr:to>
      <xdr:col>24</xdr:col>
      <xdr:colOff>63500</xdr:colOff>
      <xdr:row>77</xdr:row>
      <xdr:rowOff>88974</xdr:rowOff>
    </xdr:to>
    <xdr:cxnSp macro="">
      <xdr:nvCxnSpPr>
        <xdr:cNvPr id="176" name="直線コネクタ 175"/>
        <xdr:cNvCxnSpPr/>
      </xdr:nvCxnSpPr>
      <xdr:spPr>
        <a:xfrm>
          <a:off x="3797300" y="13286632"/>
          <a:ext cx="8382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84982</xdr:rowOff>
    </xdr:from>
    <xdr:to>
      <xdr:col>19</xdr:col>
      <xdr:colOff>177800</xdr:colOff>
      <xdr:row>77</xdr:row>
      <xdr:rowOff>116283</xdr:rowOff>
    </xdr:to>
    <xdr:cxnSp macro="">
      <xdr:nvCxnSpPr>
        <xdr:cNvPr id="179" name="直線コネクタ 178"/>
        <xdr:cNvCxnSpPr/>
      </xdr:nvCxnSpPr>
      <xdr:spPr>
        <a:xfrm flipV="1">
          <a:off x="2908300" y="13286632"/>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116283</xdr:rowOff>
    </xdr:from>
    <xdr:to>
      <xdr:col>15</xdr:col>
      <xdr:colOff>50800</xdr:colOff>
      <xdr:row>77</xdr:row>
      <xdr:rowOff>134648</xdr:rowOff>
    </xdr:to>
    <xdr:cxnSp macro="">
      <xdr:nvCxnSpPr>
        <xdr:cNvPr id="182" name="直線コネクタ 181"/>
        <xdr:cNvCxnSpPr/>
      </xdr:nvCxnSpPr>
      <xdr:spPr>
        <a:xfrm flipV="1">
          <a:off x="2019300" y="1331793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134648</xdr:rowOff>
    </xdr:from>
    <xdr:to>
      <xdr:col>10</xdr:col>
      <xdr:colOff>114300</xdr:colOff>
      <xdr:row>77</xdr:row>
      <xdr:rowOff>151203</xdr:rowOff>
    </xdr:to>
    <xdr:cxnSp macro="">
      <xdr:nvCxnSpPr>
        <xdr:cNvPr id="185" name="直線コネクタ 184"/>
        <xdr:cNvCxnSpPr/>
      </xdr:nvCxnSpPr>
      <xdr:spPr>
        <a:xfrm flipV="1">
          <a:off x="1130300" y="13336298"/>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38174</xdr:rowOff>
    </xdr:from>
    <xdr:to>
      <xdr:col>24</xdr:col>
      <xdr:colOff>114300</xdr:colOff>
      <xdr:row>77</xdr:row>
      <xdr:rowOff>139774</xdr:rowOff>
    </xdr:to>
    <xdr:sp macro="" textlink="">
      <xdr:nvSpPr>
        <xdr:cNvPr id="195" name="楕円 194"/>
        <xdr:cNvSpPr/>
      </xdr:nvSpPr>
      <xdr:spPr>
        <a:xfrm>
          <a:off x="4584700" y="13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124551</xdr:rowOff>
    </xdr:from>
    <xdr:ext cx="599010" cy="259045"/>
    <xdr:sp macro="" textlink="">
      <xdr:nvSpPr>
        <xdr:cNvPr id="196" name="民生費該当値テキスト"/>
        <xdr:cNvSpPr txBox="1"/>
      </xdr:nvSpPr>
      <xdr:spPr>
        <a:xfrm>
          <a:off x="4686300" y="1315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34182</xdr:rowOff>
    </xdr:from>
    <xdr:to>
      <xdr:col>20</xdr:col>
      <xdr:colOff>38100</xdr:colOff>
      <xdr:row>77</xdr:row>
      <xdr:rowOff>135782</xdr:rowOff>
    </xdr:to>
    <xdr:sp macro="" textlink="">
      <xdr:nvSpPr>
        <xdr:cNvPr id="197" name="楕円 196"/>
        <xdr:cNvSpPr/>
      </xdr:nvSpPr>
      <xdr:spPr>
        <a:xfrm>
          <a:off x="37465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126909</xdr:rowOff>
    </xdr:from>
    <xdr:ext cx="599010" cy="259045"/>
    <xdr:sp macro="" textlink="">
      <xdr:nvSpPr>
        <xdr:cNvPr id="198" name="テキスト ボックス 197"/>
        <xdr:cNvSpPr txBox="1"/>
      </xdr:nvSpPr>
      <xdr:spPr>
        <a:xfrm>
          <a:off x="3497795" y="133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65483</xdr:rowOff>
    </xdr:from>
    <xdr:to>
      <xdr:col>15</xdr:col>
      <xdr:colOff>101600</xdr:colOff>
      <xdr:row>77</xdr:row>
      <xdr:rowOff>167083</xdr:rowOff>
    </xdr:to>
    <xdr:sp macro="" textlink="">
      <xdr:nvSpPr>
        <xdr:cNvPr id="199" name="楕円 198"/>
        <xdr:cNvSpPr/>
      </xdr:nvSpPr>
      <xdr:spPr>
        <a:xfrm>
          <a:off x="2857500" y="132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158210</xdr:rowOff>
    </xdr:from>
    <xdr:ext cx="599010" cy="259045"/>
    <xdr:sp macro="" textlink="">
      <xdr:nvSpPr>
        <xdr:cNvPr id="200" name="テキスト ボックス 199"/>
        <xdr:cNvSpPr txBox="1"/>
      </xdr:nvSpPr>
      <xdr:spPr>
        <a:xfrm>
          <a:off x="2608795" y="1335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83848</xdr:rowOff>
    </xdr:from>
    <xdr:to>
      <xdr:col>10</xdr:col>
      <xdr:colOff>165100</xdr:colOff>
      <xdr:row>78</xdr:row>
      <xdr:rowOff>13998</xdr:rowOff>
    </xdr:to>
    <xdr:sp macro="" textlink="">
      <xdr:nvSpPr>
        <xdr:cNvPr id="201" name="楕円 200"/>
        <xdr:cNvSpPr/>
      </xdr:nvSpPr>
      <xdr:spPr>
        <a:xfrm>
          <a:off x="1968500" y="132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5125</xdr:rowOff>
    </xdr:from>
    <xdr:ext cx="599010" cy="259045"/>
    <xdr:sp macro="" textlink="">
      <xdr:nvSpPr>
        <xdr:cNvPr id="202" name="テキスト ボックス 201"/>
        <xdr:cNvSpPr txBox="1"/>
      </xdr:nvSpPr>
      <xdr:spPr>
        <a:xfrm>
          <a:off x="1719795" y="1337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100403</xdr:rowOff>
    </xdr:from>
    <xdr:to>
      <xdr:col>6</xdr:col>
      <xdr:colOff>38100</xdr:colOff>
      <xdr:row>78</xdr:row>
      <xdr:rowOff>30553</xdr:rowOff>
    </xdr:to>
    <xdr:sp macro="" textlink="">
      <xdr:nvSpPr>
        <xdr:cNvPr id="203" name="楕円 202"/>
        <xdr:cNvSpPr/>
      </xdr:nvSpPr>
      <xdr:spPr>
        <a:xfrm>
          <a:off x="1079500" y="133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21680</xdr:rowOff>
    </xdr:from>
    <xdr:ext cx="599010" cy="259045"/>
    <xdr:sp macro="" textlink="">
      <xdr:nvSpPr>
        <xdr:cNvPr id="204" name="テキスト ボックス 203"/>
        <xdr:cNvSpPr txBox="1"/>
      </xdr:nvSpPr>
      <xdr:spPr>
        <a:xfrm>
          <a:off x="830795" y="133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94960</xdr:rowOff>
    </xdr:from>
    <xdr:to>
      <xdr:col>24</xdr:col>
      <xdr:colOff>63500</xdr:colOff>
      <xdr:row>96</xdr:row>
      <xdr:rowOff>56717</xdr:rowOff>
    </xdr:to>
    <xdr:cxnSp macro="">
      <xdr:nvCxnSpPr>
        <xdr:cNvPr id="235" name="直線コネクタ 234"/>
        <xdr:cNvCxnSpPr/>
      </xdr:nvCxnSpPr>
      <xdr:spPr>
        <a:xfrm flipV="1">
          <a:off x="3797300" y="16382710"/>
          <a:ext cx="838200" cy="1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56717</xdr:rowOff>
    </xdr:from>
    <xdr:to>
      <xdr:col>19</xdr:col>
      <xdr:colOff>177800</xdr:colOff>
      <xdr:row>97</xdr:row>
      <xdr:rowOff>147571</xdr:rowOff>
    </xdr:to>
    <xdr:cxnSp macro="">
      <xdr:nvCxnSpPr>
        <xdr:cNvPr id="238" name="直線コネクタ 237"/>
        <xdr:cNvCxnSpPr/>
      </xdr:nvCxnSpPr>
      <xdr:spPr>
        <a:xfrm flipV="1">
          <a:off x="2908300" y="16515917"/>
          <a:ext cx="889000" cy="26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147571</xdr:rowOff>
    </xdr:from>
    <xdr:to>
      <xdr:col>15</xdr:col>
      <xdr:colOff>50800</xdr:colOff>
      <xdr:row>98</xdr:row>
      <xdr:rowOff>9082</xdr:rowOff>
    </xdr:to>
    <xdr:cxnSp macro="">
      <xdr:nvCxnSpPr>
        <xdr:cNvPr id="241" name="直線コネクタ 240"/>
        <xdr:cNvCxnSpPr/>
      </xdr:nvCxnSpPr>
      <xdr:spPr>
        <a:xfrm flipV="1">
          <a:off x="2019300" y="16778221"/>
          <a:ext cx="8890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9082</xdr:rowOff>
    </xdr:from>
    <xdr:to>
      <xdr:col>10</xdr:col>
      <xdr:colOff>114300</xdr:colOff>
      <xdr:row>98</xdr:row>
      <xdr:rowOff>29101</xdr:rowOff>
    </xdr:to>
    <xdr:cxnSp macro="">
      <xdr:nvCxnSpPr>
        <xdr:cNvPr id="244" name="直線コネクタ 243"/>
        <xdr:cNvCxnSpPr/>
      </xdr:nvCxnSpPr>
      <xdr:spPr>
        <a:xfrm flipV="1">
          <a:off x="1130300" y="16811182"/>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44160</xdr:rowOff>
    </xdr:from>
    <xdr:to>
      <xdr:col>24</xdr:col>
      <xdr:colOff>114300</xdr:colOff>
      <xdr:row>95</xdr:row>
      <xdr:rowOff>145760</xdr:rowOff>
    </xdr:to>
    <xdr:sp macro="" textlink="">
      <xdr:nvSpPr>
        <xdr:cNvPr id="254" name="楕円 253"/>
        <xdr:cNvSpPr/>
      </xdr:nvSpPr>
      <xdr:spPr>
        <a:xfrm>
          <a:off x="4584700" y="163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67037</xdr:rowOff>
    </xdr:from>
    <xdr:ext cx="534377" cy="259045"/>
    <xdr:sp macro="" textlink="">
      <xdr:nvSpPr>
        <xdr:cNvPr id="255" name="衛生費該当値テキスト"/>
        <xdr:cNvSpPr txBox="1"/>
      </xdr:nvSpPr>
      <xdr:spPr>
        <a:xfrm>
          <a:off x="4686300" y="161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5917</xdr:rowOff>
    </xdr:from>
    <xdr:to>
      <xdr:col>20</xdr:col>
      <xdr:colOff>38100</xdr:colOff>
      <xdr:row>96</xdr:row>
      <xdr:rowOff>107517</xdr:rowOff>
    </xdr:to>
    <xdr:sp macro="" textlink="">
      <xdr:nvSpPr>
        <xdr:cNvPr id="256" name="楕円 255"/>
        <xdr:cNvSpPr/>
      </xdr:nvSpPr>
      <xdr:spPr>
        <a:xfrm>
          <a:off x="3746500" y="164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98644</xdr:rowOff>
    </xdr:from>
    <xdr:ext cx="534377" cy="259045"/>
    <xdr:sp macro="" textlink="">
      <xdr:nvSpPr>
        <xdr:cNvPr id="257" name="テキスト ボックス 256"/>
        <xdr:cNvSpPr txBox="1"/>
      </xdr:nvSpPr>
      <xdr:spPr>
        <a:xfrm>
          <a:off x="3530111" y="165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96771</xdr:rowOff>
    </xdr:from>
    <xdr:to>
      <xdr:col>15</xdr:col>
      <xdr:colOff>101600</xdr:colOff>
      <xdr:row>98</xdr:row>
      <xdr:rowOff>26921</xdr:rowOff>
    </xdr:to>
    <xdr:sp macro="" textlink="">
      <xdr:nvSpPr>
        <xdr:cNvPr id="258" name="楕円 257"/>
        <xdr:cNvSpPr/>
      </xdr:nvSpPr>
      <xdr:spPr>
        <a:xfrm>
          <a:off x="2857500" y="167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18048</xdr:rowOff>
    </xdr:from>
    <xdr:ext cx="534377" cy="259045"/>
    <xdr:sp macro="" textlink="">
      <xdr:nvSpPr>
        <xdr:cNvPr id="259" name="テキスト ボックス 258"/>
        <xdr:cNvSpPr txBox="1"/>
      </xdr:nvSpPr>
      <xdr:spPr>
        <a:xfrm>
          <a:off x="2641111" y="1682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129732</xdr:rowOff>
    </xdr:from>
    <xdr:to>
      <xdr:col>10</xdr:col>
      <xdr:colOff>165100</xdr:colOff>
      <xdr:row>98</xdr:row>
      <xdr:rowOff>59882</xdr:rowOff>
    </xdr:to>
    <xdr:sp macro="" textlink="">
      <xdr:nvSpPr>
        <xdr:cNvPr id="260" name="楕円 259"/>
        <xdr:cNvSpPr/>
      </xdr:nvSpPr>
      <xdr:spPr>
        <a:xfrm>
          <a:off x="1968500" y="167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51009</xdr:rowOff>
    </xdr:from>
    <xdr:ext cx="534377" cy="259045"/>
    <xdr:sp macro="" textlink="">
      <xdr:nvSpPr>
        <xdr:cNvPr id="261" name="テキスト ボックス 260"/>
        <xdr:cNvSpPr txBox="1"/>
      </xdr:nvSpPr>
      <xdr:spPr>
        <a:xfrm>
          <a:off x="1752111" y="168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149751</xdr:rowOff>
    </xdr:from>
    <xdr:to>
      <xdr:col>6</xdr:col>
      <xdr:colOff>38100</xdr:colOff>
      <xdr:row>98</xdr:row>
      <xdr:rowOff>79901</xdr:rowOff>
    </xdr:to>
    <xdr:sp macro="" textlink="">
      <xdr:nvSpPr>
        <xdr:cNvPr id="262" name="楕円 261"/>
        <xdr:cNvSpPr/>
      </xdr:nvSpPr>
      <xdr:spPr>
        <a:xfrm>
          <a:off x="1079500" y="167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71028</xdr:rowOff>
    </xdr:from>
    <xdr:ext cx="534377" cy="259045"/>
    <xdr:sp macro="" textlink="">
      <xdr:nvSpPr>
        <xdr:cNvPr id="263" name="テキスト ボックス 262"/>
        <xdr:cNvSpPr txBox="1"/>
      </xdr:nvSpPr>
      <xdr:spPr>
        <a:xfrm>
          <a:off x="863111" y="168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75039</xdr:rowOff>
    </xdr:from>
    <xdr:to>
      <xdr:col>55</xdr:col>
      <xdr:colOff>0</xdr:colOff>
      <xdr:row>38</xdr:row>
      <xdr:rowOff>78305</xdr:rowOff>
    </xdr:to>
    <xdr:cxnSp macro="">
      <xdr:nvCxnSpPr>
        <xdr:cNvPr id="294" name="直線コネクタ 293"/>
        <xdr:cNvCxnSpPr/>
      </xdr:nvCxnSpPr>
      <xdr:spPr>
        <a:xfrm flipV="1">
          <a:off x="9639300" y="659013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70793</xdr:rowOff>
    </xdr:from>
    <xdr:to>
      <xdr:col>50</xdr:col>
      <xdr:colOff>114300</xdr:colOff>
      <xdr:row>38</xdr:row>
      <xdr:rowOff>78305</xdr:rowOff>
    </xdr:to>
    <xdr:cxnSp macro="">
      <xdr:nvCxnSpPr>
        <xdr:cNvPr id="297" name="直線コネクタ 296"/>
        <xdr:cNvCxnSpPr/>
      </xdr:nvCxnSpPr>
      <xdr:spPr>
        <a:xfrm>
          <a:off x="8750300" y="658589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70793</xdr:rowOff>
    </xdr:from>
    <xdr:to>
      <xdr:col>45</xdr:col>
      <xdr:colOff>177800</xdr:colOff>
      <xdr:row>38</xdr:row>
      <xdr:rowOff>93980</xdr:rowOff>
    </xdr:to>
    <xdr:cxnSp macro="">
      <xdr:nvCxnSpPr>
        <xdr:cNvPr id="300" name="直線コネクタ 299"/>
        <xdr:cNvCxnSpPr/>
      </xdr:nvCxnSpPr>
      <xdr:spPr>
        <a:xfrm flipV="1">
          <a:off x="7861300" y="658589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93980</xdr:rowOff>
    </xdr:from>
    <xdr:to>
      <xdr:col>41</xdr:col>
      <xdr:colOff>50800</xdr:colOff>
      <xdr:row>38</xdr:row>
      <xdr:rowOff>95939</xdr:rowOff>
    </xdr:to>
    <xdr:cxnSp macro="">
      <xdr:nvCxnSpPr>
        <xdr:cNvPr id="303" name="直線コネクタ 302"/>
        <xdr:cNvCxnSpPr/>
      </xdr:nvCxnSpPr>
      <xdr:spPr>
        <a:xfrm flipV="1">
          <a:off x="6972300" y="66090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24239</xdr:rowOff>
    </xdr:from>
    <xdr:to>
      <xdr:col>55</xdr:col>
      <xdr:colOff>50800</xdr:colOff>
      <xdr:row>38</xdr:row>
      <xdr:rowOff>125839</xdr:rowOff>
    </xdr:to>
    <xdr:sp macro="" textlink="">
      <xdr:nvSpPr>
        <xdr:cNvPr id="313" name="楕円 312"/>
        <xdr:cNvSpPr/>
      </xdr:nvSpPr>
      <xdr:spPr>
        <a:xfrm>
          <a:off x="104267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2666</xdr:rowOff>
    </xdr:from>
    <xdr:ext cx="378565" cy="259045"/>
    <xdr:sp macro="" textlink="">
      <xdr:nvSpPr>
        <xdr:cNvPr id="314" name="労働費該当値テキスト"/>
        <xdr:cNvSpPr txBox="1"/>
      </xdr:nvSpPr>
      <xdr:spPr>
        <a:xfrm>
          <a:off x="10528300" y="651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27505</xdr:rowOff>
    </xdr:from>
    <xdr:to>
      <xdr:col>50</xdr:col>
      <xdr:colOff>165100</xdr:colOff>
      <xdr:row>38</xdr:row>
      <xdr:rowOff>129105</xdr:rowOff>
    </xdr:to>
    <xdr:sp macro="" textlink="">
      <xdr:nvSpPr>
        <xdr:cNvPr id="315" name="楕円 314"/>
        <xdr:cNvSpPr/>
      </xdr:nvSpPr>
      <xdr:spPr>
        <a:xfrm>
          <a:off x="95885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120232</xdr:rowOff>
    </xdr:from>
    <xdr:ext cx="378565" cy="259045"/>
    <xdr:sp macro="" textlink="">
      <xdr:nvSpPr>
        <xdr:cNvPr id="316" name="テキスト ボックス 315"/>
        <xdr:cNvSpPr txBox="1"/>
      </xdr:nvSpPr>
      <xdr:spPr>
        <a:xfrm>
          <a:off x="9450017" y="663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19993</xdr:rowOff>
    </xdr:from>
    <xdr:to>
      <xdr:col>46</xdr:col>
      <xdr:colOff>38100</xdr:colOff>
      <xdr:row>38</xdr:row>
      <xdr:rowOff>121593</xdr:rowOff>
    </xdr:to>
    <xdr:sp macro="" textlink="">
      <xdr:nvSpPr>
        <xdr:cNvPr id="317" name="楕円 316"/>
        <xdr:cNvSpPr/>
      </xdr:nvSpPr>
      <xdr:spPr>
        <a:xfrm>
          <a:off x="8699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112720</xdr:rowOff>
    </xdr:from>
    <xdr:ext cx="378565" cy="259045"/>
    <xdr:sp macro="" textlink="">
      <xdr:nvSpPr>
        <xdr:cNvPr id="318" name="テキスト ボックス 317"/>
        <xdr:cNvSpPr txBox="1"/>
      </xdr:nvSpPr>
      <xdr:spPr>
        <a:xfrm>
          <a:off x="8561017" y="662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43180</xdr:rowOff>
    </xdr:from>
    <xdr:to>
      <xdr:col>41</xdr:col>
      <xdr:colOff>101600</xdr:colOff>
      <xdr:row>38</xdr:row>
      <xdr:rowOff>144780</xdr:rowOff>
    </xdr:to>
    <xdr:sp macro="" textlink="">
      <xdr:nvSpPr>
        <xdr:cNvPr id="319" name="楕円 318"/>
        <xdr:cNvSpPr/>
      </xdr:nvSpPr>
      <xdr:spPr>
        <a:xfrm>
          <a:off x="781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135907</xdr:rowOff>
    </xdr:from>
    <xdr:ext cx="378565" cy="259045"/>
    <xdr:sp macro="" textlink="">
      <xdr:nvSpPr>
        <xdr:cNvPr id="320" name="テキスト ボックス 319"/>
        <xdr:cNvSpPr txBox="1"/>
      </xdr:nvSpPr>
      <xdr:spPr>
        <a:xfrm>
          <a:off x="767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45139</xdr:rowOff>
    </xdr:from>
    <xdr:to>
      <xdr:col>36</xdr:col>
      <xdr:colOff>165100</xdr:colOff>
      <xdr:row>38</xdr:row>
      <xdr:rowOff>146739</xdr:rowOff>
    </xdr:to>
    <xdr:sp macro="" textlink="">
      <xdr:nvSpPr>
        <xdr:cNvPr id="321" name="楕円 320"/>
        <xdr:cNvSpPr/>
      </xdr:nvSpPr>
      <xdr:spPr>
        <a:xfrm>
          <a:off x="6921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137866</xdr:rowOff>
    </xdr:from>
    <xdr:ext cx="378565" cy="259045"/>
    <xdr:sp macro="" textlink="">
      <xdr:nvSpPr>
        <xdr:cNvPr id="322" name="テキスト ボックス 321"/>
        <xdr:cNvSpPr txBox="1"/>
      </xdr:nvSpPr>
      <xdr:spPr>
        <a:xfrm>
          <a:off x="6783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62826</xdr:rowOff>
    </xdr:from>
    <xdr:to>
      <xdr:col>55</xdr:col>
      <xdr:colOff>0</xdr:colOff>
      <xdr:row>58</xdr:row>
      <xdr:rowOff>65835</xdr:rowOff>
    </xdr:to>
    <xdr:cxnSp macro="">
      <xdr:nvCxnSpPr>
        <xdr:cNvPr id="349" name="直線コネクタ 348"/>
        <xdr:cNvCxnSpPr/>
      </xdr:nvCxnSpPr>
      <xdr:spPr>
        <a:xfrm flipV="1">
          <a:off x="9639300" y="10006926"/>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65835</xdr:rowOff>
    </xdr:from>
    <xdr:to>
      <xdr:col>50</xdr:col>
      <xdr:colOff>114300</xdr:colOff>
      <xdr:row>58</xdr:row>
      <xdr:rowOff>73378</xdr:rowOff>
    </xdr:to>
    <xdr:cxnSp macro="">
      <xdr:nvCxnSpPr>
        <xdr:cNvPr id="352" name="直線コネクタ 351"/>
        <xdr:cNvCxnSpPr/>
      </xdr:nvCxnSpPr>
      <xdr:spPr>
        <a:xfrm flipV="1">
          <a:off x="8750300" y="10009935"/>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71870</xdr:rowOff>
    </xdr:from>
    <xdr:to>
      <xdr:col>45</xdr:col>
      <xdr:colOff>177800</xdr:colOff>
      <xdr:row>58</xdr:row>
      <xdr:rowOff>73378</xdr:rowOff>
    </xdr:to>
    <xdr:cxnSp macro="">
      <xdr:nvCxnSpPr>
        <xdr:cNvPr id="355" name="直線コネクタ 354"/>
        <xdr:cNvCxnSpPr/>
      </xdr:nvCxnSpPr>
      <xdr:spPr>
        <a:xfrm>
          <a:off x="7861300" y="1001597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71399</xdr:rowOff>
    </xdr:from>
    <xdr:to>
      <xdr:col>41</xdr:col>
      <xdr:colOff>50800</xdr:colOff>
      <xdr:row>58</xdr:row>
      <xdr:rowOff>71870</xdr:rowOff>
    </xdr:to>
    <xdr:cxnSp macro="">
      <xdr:nvCxnSpPr>
        <xdr:cNvPr id="358" name="直線コネクタ 357"/>
        <xdr:cNvCxnSpPr/>
      </xdr:nvCxnSpPr>
      <xdr:spPr>
        <a:xfrm>
          <a:off x="6972300" y="10015499"/>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12026</xdr:rowOff>
    </xdr:from>
    <xdr:to>
      <xdr:col>55</xdr:col>
      <xdr:colOff>50800</xdr:colOff>
      <xdr:row>58</xdr:row>
      <xdr:rowOff>113626</xdr:rowOff>
    </xdr:to>
    <xdr:sp macro="" textlink="">
      <xdr:nvSpPr>
        <xdr:cNvPr id="368" name="楕円 367"/>
        <xdr:cNvSpPr/>
      </xdr:nvSpPr>
      <xdr:spPr>
        <a:xfrm>
          <a:off x="10426700" y="99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98403</xdr:rowOff>
    </xdr:from>
    <xdr:ext cx="534377" cy="259045"/>
    <xdr:sp macro="" textlink="">
      <xdr:nvSpPr>
        <xdr:cNvPr id="369" name="農林水産業費該当値テキスト"/>
        <xdr:cNvSpPr txBox="1"/>
      </xdr:nvSpPr>
      <xdr:spPr>
        <a:xfrm>
          <a:off x="10528300" y="98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15035</xdr:rowOff>
    </xdr:from>
    <xdr:to>
      <xdr:col>50</xdr:col>
      <xdr:colOff>165100</xdr:colOff>
      <xdr:row>58</xdr:row>
      <xdr:rowOff>116635</xdr:rowOff>
    </xdr:to>
    <xdr:sp macro="" textlink="">
      <xdr:nvSpPr>
        <xdr:cNvPr id="370" name="楕円 369"/>
        <xdr:cNvSpPr/>
      </xdr:nvSpPr>
      <xdr:spPr>
        <a:xfrm>
          <a:off x="9588500" y="99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107762</xdr:rowOff>
    </xdr:from>
    <xdr:ext cx="534377" cy="259045"/>
    <xdr:sp macro="" textlink="">
      <xdr:nvSpPr>
        <xdr:cNvPr id="371" name="テキスト ボックス 370"/>
        <xdr:cNvSpPr txBox="1"/>
      </xdr:nvSpPr>
      <xdr:spPr>
        <a:xfrm>
          <a:off x="9372111" y="100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22578</xdr:rowOff>
    </xdr:from>
    <xdr:to>
      <xdr:col>46</xdr:col>
      <xdr:colOff>38100</xdr:colOff>
      <xdr:row>58</xdr:row>
      <xdr:rowOff>124178</xdr:rowOff>
    </xdr:to>
    <xdr:sp macro="" textlink="">
      <xdr:nvSpPr>
        <xdr:cNvPr id="372" name="楕円 371"/>
        <xdr:cNvSpPr/>
      </xdr:nvSpPr>
      <xdr:spPr>
        <a:xfrm>
          <a:off x="8699500" y="9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115305</xdr:rowOff>
    </xdr:from>
    <xdr:ext cx="534377" cy="259045"/>
    <xdr:sp macro="" textlink="">
      <xdr:nvSpPr>
        <xdr:cNvPr id="373" name="テキスト ボックス 372"/>
        <xdr:cNvSpPr txBox="1"/>
      </xdr:nvSpPr>
      <xdr:spPr>
        <a:xfrm>
          <a:off x="8483111" y="100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21070</xdr:rowOff>
    </xdr:from>
    <xdr:to>
      <xdr:col>41</xdr:col>
      <xdr:colOff>101600</xdr:colOff>
      <xdr:row>58</xdr:row>
      <xdr:rowOff>122670</xdr:rowOff>
    </xdr:to>
    <xdr:sp macro="" textlink="">
      <xdr:nvSpPr>
        <xdr:cNvPr id="374" name="楕円 373"/>
        <xdr:cNvSpPr/>
      </xdr:nvSpPr>
      <xdr:spPr>
        <a:xfrm>
          <a:off x="7810500" y="99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113797</xdr:rowOff>
    </xdr:from>
    <xdr:ext cx="534377" cy="259045"/>
    <xdr:sp macro="" textlink="">
      <xdr:nvSpPr>
        <xdr:cNvPr id="375" name="テキスト ボックス 374"/>
        <xdr:cNvSpPr txBox="1"/>
      </xdr:nvSpPr>
      <xdr:spPr>
        <a:xfrm>
          <a:off x="7594111" y="100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20599</xdr:rowOff>
    </xdr:from>
    <xdr:to>
      <xdr:col>36</xdr:col>
      <xdr:colOff>165100</xdr:colOff>
      <xdr:row>58</xdr:row>
      <xdr:rowOff>122199</xdr:rowOff>
    </xdr:to>
    <xdr:sp macro="" textlink="">
      <xdr:nvSpPr>
        <xdr:cNvPr id="376" name="楕円 375"/>
        <xdr:cNvSpPr/>
      </xdr:nvSpPr>
      <xdr:spPr>
        <a:xfrm>
          <a:off x="6921500" y="99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113326</xdr:rowOff>
    </xdr:from>
    <xdr:ext cx="534377" cy="259045"/>
    <xdr:sp macro="" textlink="">
      <xdr:nvSpPr>
        <xdr:cNvPr id="377" name="テキスト ボックス 376"/>
        <xdr:cNvSpPr txBox="1"/>
      </xdr:nvSpPr>
      <xdr:spPr>
        <a:xfrm>
          <a:off x="6705111" y="100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38688</xdr:rowOff>
    </xdr:from>
    <xdr:to>
      <xdr:col>55</xdr:col>
      <xdr:colOff>0</xdr:colOff>
      <xdr:row>77</xdr:row>
      <xdr:rowOff>93980</xdr:rowOff>
    </xdr:to>
    <xdr:cxnSp macro="">
      <xdr:nvCxnSpPr>
        <xdr:cNvPr id="402" name="直線コネクタ 401"/>
        <xdr:cNvCxnSpPr/>
      </xdr:nvCxnSpPr>
      <xdr:spPr>
        <a:xfrm flipV="1">
          <a:off x="9639300" y="13240338"/>
          <a:ext cx="838200" cy="5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93980</xdr:rowOff>
    </xdr:from>
    <xdr:to>
      <xdr:col>50</xdr:col>
      <xdr:colOff>114300</xdr:colOff>
      <xdr:row>77</xdr:row>
      <xdr:rowOff>144689</xdr:rowOff>
    </xdr:to>
    <xdr:cxnSp macro="">
      <xdr:nvCxnSpPr>
        <xdr:cNvPr id="405" name="直線コネクタ 404"/>
        <xdr:cNvCxnSpPr/>
      </xdr:nvCxnSpPr>
      <xdr:spPr>
        <a:xfrm flipV="1">
          <a:off x="8750300" y="13295630"/>
          <a:ext cx="889000" cy="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144689</xdr:rowOff>
    </xdr:from>
    <xdr:to>
      <xdr:col>45</xdr:col>
      <xdr:colOff>177800</xdr:colOff>
      <xdr:row>77</xdr:row>
      <xdr:rowOff>155211</xdr:rowOff>
    </xdr:to>
    <xdr:cxnSp macro="">
      <xdr:nvCxnSpPr>
        <xdr:cNvPr id="408" name="直線コネクタ 407"/>
        <xdr:cNvCxnSpPr/>
      </xdr:nvCxnSpPr>
      <xdr:spPr>
        <a:xfrm flipV="1">
          <a:off x="7861300" y="13346339"/>
          <a:ext cx="8890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155211</xdr:rowOff>
    </xdr:from>
    <xdr:to>
      <xdr:col>41</xdr:col>
      <xdr:colOff>50800</xdr:colOff>
      <xdr:row>77</xdr:row>
      <xdr:rowOff>163978</xdr:rowOff>
    </xdr:to>
    <xdr:cxnSp macro="">
      <xdr:nvCxnSpPr>
        <xdr:cNvPr id="411" name="直線コネクタ 410"/>
        <xdr:cNvCxnSpPr/>
      </xdr:nvCxnSpPr>
      <xdr:spPr>
        <a:xfrm flipV="1">
          <a:off x="6972300" y="13356861"/>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159338</xdr:rowOff>
    </xdr:from>
    <xdr:to>
      <xdr:col>55</xdr:col>
      <xdr:colOff>50800</xdr:colOff>
      <xdr:row>77</xdr:row>
      <xdr:rowOff>89488</xdr:rowOff>
    </xdr:to>
    <xdr:sp macro="" textlink="">
      <xdr:nvSpPr>
        <xdr:cNvPr id="421" name="楕円 420"/>
        <xdr:cNvSpPr/>
      </xdr:nvSpPr>
      <xdr:spPr>
        <a:xfrm>
          <a:off x="10426700" y="131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137765</xdr:rowOff>
    </xdr:from>
    <xdr:ext cx="534377" cy="259045"/>
    <xdr:sp macro="" textlink="">
      <xdr:nvSpPr>
        <xdr:cNvPr id="422" name="商工費該当値テキスト"/>
        <xdr:cNvSpPr txBox="1"/>
      </xdr:nvSpPr>
      <xdr:spPr>
        <a:xfrm>
          <a:off x="10528300" y="131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43180</xdr:rowOff>
    </xdr:from>
    <xdr:to>
      <xdr:col>50</xdr:col>
      <xdr:colOff>165100</xdr:colOff>
      <xdr:row>77</xdr:row>
      <xdr:rowOff>144780</xdr:rowOff>
    </xdr:to>
    <xdr:sp macro="" textlink="">
      <xdr:nvSpPr>
        <xdr:cNvPr id="423" name="楕円 422"/>
        <xdr:cNvSpPr/>
      </xdr:nvSpPr>
      <xdr:spPr>
        <a:xfrm>
          <a:off x="9588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135907</xdr:rowOff>
    </xdr:from>
    <xdr:ext cx="534377" cy="259045"/>
    <xdr:sp macro="" textlink="">
      <xdr:nvSpPr>
        <xdr:cNvPr id="424" name="テキスト ボックス 423"/>
        <xdr:cNvSpPr txBox="1"/>
      </xdr:nvSpPr>
      <xdr:spPr>
        <a:xfrm>
          <a:off x="9372111" y="13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93889</xdr:rowOff>
    </xdr:from>
    <xdr:to>
      <xdr:col>46</xdr:col>
      <xdr:colOff>38100</xdr:colOff>
      <xdr:row>78</xdr:row>
      <xdr:rowOff>24039</xdr:rowOff>
    </xdr:to>
    <xdr:sp macro="" textlink="">
      <xdr:nvSpPr>
        <xdr:cNvPr id="425" name="楕円 424"/>
        <xdr:cNvSpPr/>
      </xdr:nvSpPr>
      <xdr:spPr>
        <a:xfrm>
          <a:off x="8699500" y="132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15166</xdr:rowOff>
    </xdr:from>
    <xdr:ext cx="469744" cy="259045"/>
    <xdr:sp macro="" textlink="">
      <xdr:nvSpPr>
        <xdr:cNvPr id="426" name="テキスト ボックス 425"/>
        <xdr:cNvSpPr txBox="1"/>
      </xdr:nvSpPr>
      <xdr:spPr>
        <a:xfrm>
          <a:off x="8515428" y="1338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104411</xdr:rowOff>
    </xdr:from>
    <xdr:to>
      <xdr:col>41</xdr:col>
      <xdr:colOff>101600</xdr:colOff>
      <xdr:row>78</xdr:row>
      <xdr:rowOff>34561</xdr:rowOff>
    </xdr:to>
    <xdr:sp macro="" textlink="">
      <xdr:nvSpPr>
        <xdr:cNvPr id="427" name="楕円 426"/>
        <xdr:cNvSpPr/>
      </xdr:nvSpPr>
      <xdr:spPr>
        <a:xfrm>
          <a:off x="7810500" y="133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25688</xdr:rowOff>
    </xdr:from>
    <xdr:ext cx="469744" cy="259045"/>
    <xdr:sp macro="" textlink="">
      <xdr:nvSpPr>
        <xdr:cNvPr id="428" name="テキスト ボックス 427"/>
        <xdr:cNvSpPr txBox="1"/>
      </xdr:nvSpPr>
      <xdr:spPr>
        <a:xfrm>
          <a:off x="7626428" y="1339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113178</xdr:rowOff>
    </xdr:from>
    <xdr:to>
      <xdr:col>36</xdr:col>
      <xdr:colOff>165100</xdr:colOff>
      <xdr:row>78</xdr:row>
      <xdr:rowOff>43328</xdr:rowOff>
    </xdr:to>
    <xdr:sp macro="" textlink="">
      <xdr:nvSpPr>
        <xdr:cNvPr id="429" name="楕円 428"/>
        <xdr:cNvSpPr/>
      </xdr:nvSpPr>
      <xdr:spPr>
        <a:xfrm>
          <a:off x="6921500" y="133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34455</xdr:rowOff>
    </xdr:from>
    <xdr:ext cx="469744" cy="259045"/>
    <xdr:sp macro="" textlink="">
      <xdr:nvSpPr>
        <xdr:cNvPr id="430" name="テキスト ボックス 429"/>
        <xdr:cNvSpPr txBox="1"/>
      </xdr:nvSpPr>
      <xdr:spPr>
        <a:xfrm>
          <a:off x="6737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42241</xdr:rowOff>
    </xdr:from>
    <xdr:to>
      <xdr:col>55</xdr:col>
      <xdr:colOff>0</xdr:colOff>
      <xdr:row>97</xdr:row>
      <xdr:rowOff>86861</xdr:rowOff>
    </xdr:to>
    <xdr:cxnSp macro="">
      <xdr:nvCxnSpPr>
        <xdr:cNvPr id="461" name="直線コネクタ 460"/>
        <xdr:cNvCxnSpPr/>
      </xdr:nvCxnSpPr>
      <xdr:spPr>
        <a:xfrm>
          <a:off x="9639300" y="16672891"/>
          <a:ext cx="8382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92337</xdr:rowOff>
    </xdr:from>
    <xdr:to>
      <xdr:col>50</xdr:col>
      <xdr:colOff>114300</xdr:colOff>
      <xdr:row>97</xdr:row>
      <xdr:rowOff>42241</xdr:rowOff>
    </xdr:to>
    <xdr:cxnSp macro="">
      <xdr:nvCxnSpPr>
        <xdr:cNvPr id="464" name="直線コネクタ 463"/>
        <xdr:cNvCxnSpPr/>
      </xdr:nvCxnSpPr>
      <xdr:spPr>
        <a:xfrm>
          <a:off x="8750300" y="16551537"/>
          <a:ext cx="889000" cy="1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92337</xdr:rowOff>
    </xdr:from>
    <xdr:to>
      <xdr:col>45</xdr:col>
      <xdr:colOff>177800</xdr:colOff>
      <xdr:row>96</xdr:row>
      <xdr:rowOff>136303</xdr:rowOff>
    </xdr:to>
    <xdr:cxnSp macro="">
      <xdr:nvCxnSpPr>
        <xdr:cNvPr id="467" name="直線コネクタ 466"/>
        <xdr:cNvCxnSpPr/>
      </xdr:nvCxnSpPr>
      <xdr:spPr>
        <a:xfrm flipV="1">
          <a:off x="7861300" y="16551537"/>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136303</xdr:rowOff>
    </xdr:from>
    <xdr:to>
      <xdr:col>41</xdr:col>
      <xdr:colOff>50800</xdr:colOff>
      <xdr:row>96</xdr:row>
      <xdr:rowOff>137283</xdr:rowOff>
    </xdr:to>
    <xdr:cxnSp macro="">
      <xdr:nvCxnSpPr>
        <xdr:cNvPr id="470" name="直線コネクタ 469"/>
        <xdr:cNvCxnSpPr/>
      </xdr:nvCxnSpPr>
      <xdr:spPr>
        <a:xfrm flipV="1">
          <a:off x="6972300" y="165955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36061</xdr:rowOff>
    </xdr:from>
    <xdr:to>
      <xdr:col>55</xdr:col>
      <xdr:colOff>50800</xdr:colOff>
      <xdr:row>97</xdr:row>
      <xdr:rowOff>137661</xdr:rowOff>
    </xdr:to>
    <xdr:sp macro="" textlink="">
      <xdr:nvSpPr>
        <xdr:cNvPr id="480" name="楕円 479"/>
        <xdr:cNvSpPr/>
      </xdr:nvSpPr>
      <xdr:spPr>
        <a:xfrm>
          <a:off x="10426700" y="166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14488</xdr:rowOff>
    </xdr:from>
    <xdr:ext cx="534377" cy="259045"/>
    <xdr:sp macro="" textlink="">
      <xdr:nvSpPr>
        <xdr:cNvPr id="481" name="土木費該当値テキスト"/>
        <xdr:cNvSpPr txBox="1"/>
      </xdr:nvSpPr>
      <xdr:spPr>
        <a:xfrm>
          <a:off x="10528300" y="166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162891</xdr:rowOff>
    </xdr:from>
    <xdr:to>
      <xdr:col>50</xdr:col>
      <xdr:colOff>165100</xdr:colOff>
      <xdr:row>97</xdr:row>
      <xdr:rowOff>93041</xdr:rowOff>
    </xdr:to>
    <xdr:sp macro="" textlink="">
      <xdr:nvSpPr>
        <xdr:cNvPr id="482" name="楕円 481"/>
        <xdr:cNvSpPr/>
      </xdr:nvSpPr>
      <xdr:spPr>
        <a:xfrm>
          <a:off x="9588500" y="166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84168</xdr:rowOff>
    </xdr:from>
    <xdr:ext cx="534377" cy="259045"/>
    <xdr:sp macro="" textlink="">
      <xdr:nvSpPr>
        <xdr:cNvPr id="483" name="テキスト ボックス 482"/>
        <xdr:cNvSpPr txBox="1"/>
      </xdr:nvSpPr>
      <xdr:spPr>
        <a:xfrm>
          <a:off x="9372111" y="167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41537</xdr:rowOff>
    </xdr:from>
    <xdr:to>
      <xdr:col>46</xdr:col>
      <xdr:colOff>38100</xdr:colOff>
      <xdr:row>96</xdr:row>
      <xdr:rowOff>143137</xdr:rowOff>
    </xdr:to>
    <xdr:sp macro="" textlink="">
      <xdr:nvSpPr>
        <xdr:cNvPr id="484" name="楕円 483"/>
        <xdr:cNvSpPr/>
      </xdr:nvSpPr>
      <xdr:spPr>
        <a:xfrm>
          <a:off x="8699500" y="165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134264</xdr:rowOff>
    </xdr:from>
    <xdr:ext cx="534377" cy="259045"/>
    <xdr:sp macro="" textlink="">
      <xdr:nvSpPr>
        <xdr:cNvPr id="485" name="テキスト ボックス 484"/>
        <xdr:cNvSpPr txBox="1"/>
      </xdr:nvSpPr>
      <xdr:spPr>
        <a:xfrm>
          <a:off x="8483111" y="165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85503</xdr:rowOff>
    </xdr:from>
    <xdr:to>
      <xdr:col>41</xdr:col>
      <xdr:colOff>101600</xdr:colOff>
      <xdr:row>97</xdr:row>
      <xdr:rowOff>15653</xdr:rowOff>
    </xdr:to>
    <xdr:sp macro="" textlink="">
      <xdr:nvSpPr>
        <xdr:cNvPr id="486" name="楕円 485"/>
        <xdr:cNvSpPr/>
      </xdr:nvSpPr>
      <xdr:spPr>
        <a:xfrm>
          <a:off x="7810500" y="165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6780</xdr:rowOff>
    </xdr:from>
    <xdr:ext cx="534377" cy="259045"/>
    <xdr:sp macro="" textlink="">
      <xdr:nvSpPr>
        <xdr:cNvPr id="487" name="テキスト ボックス 486"/>
        <xdr:cNvSpPr txBox="1"/>
      </xdr:nvSpPr>
      <xdr:spPr>
        <a:xfrm>
          <a:off x="7594111" y="166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86483</xdr:rowOff>
    </xdr:from>
    <xdr:to>
      <xdr:col>36</xdr:col>
      <xdr:colOff>165100</xdr:colOff>
      <xdr:row>97</xdr:row>
      <xdr:rowOff>16633</xdr:rowOff>
    </xdr:to>
    <xdr:sp macro="" textlink="">
      <xdr:nvSpPr>
        <xdr:cNvPr id="488" name="楕円 487"/>
        <xdr:cNvSpPr/>
      </xdr:nvSpPr>
      <xdr:spPr>
        <a:xfrm>
          <a:off x="6921500" y="16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7760</xdr:rowOff>
    </xdr:from>
    <xdr:ext cx="534377" cy="259045"/>
    <xdr:sp macro="" textlink="">
      <xdr:nvSpPr>
        <xdr:cNvPr id="489" name="テキスト ボックス 488"/>
        <xdr:cNvSpPr txBox="1"/>
      </xdr:nvSpPr>
      <xdr:spPr>
        <a:xfrm>
          <a:off x="6705111" y="16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140533</xdr:rowOff>
    </xdr:from>
    <xdr:to>
      <xdr:col>85</xdr:col>
      <xdr:colOff>127000</xdr:colOff>
      <xdr:row>36</xdr:row>
      <xdr:rowOff>165858</xdr:rowOff>
    </xdr:to>
    <xdr:cxnSp macro="">
      <xdr:nvCxnSpPr>
        <xdr:cNvPr id="520" name="直線コネクタ 519"/>
        <xdr:cNvCxnSpPr/>
      </xdr:nvCxnSpPr>
      <xdr:spPr>
        <a:xfrm>
          <a:off x="15481300" y="6312733"/>
          <a:ext cx="8382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140533</xdr:rowOff>
    </xdr:from>
    <xdr:to>
      <xdr:col>81</xdr:col>
      <xdr:colOff>50800</xdr:colOff>
      <xdr:row>37</xdr:row>
      <xdr:rowOff>84852</xdr:rowOff>
    </xdr:to>
    <xdr:cxnSp macro="">
      <xdr:nvCxnSpPr>
        <xdr:cNvPr id="523" name="直線コネクタ 522"/>
        <xdr:cNvCxnSpPr/>
      </xdr:nvCxnSpPr>
      <xdr:spPr>
        <a:xfrm flipV="1">
          <a:off x="14592300" y="6312733"/>
          <a:ext cx="889000" cy="1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43280</xdr:rowOff>
    </xdr:from>
    <xdr:to>
      <xdr:col>76</xdr:col>
      <xdr:colOff>114300</xdr:colOff>
      <xdr:row>37</xdr:row>
      <xdr:rowOff>84852</xdr:rowOff>
    </xdr:to>
    <xdr:cxnSp macro="">
      <xdr:nvCxnSpPr>
        <xdr:cNvPr id="526" name="直線コネクタ 525"/>
        <xdr:cNvCxnSpPr/>
      </xdr:nvCxnSpPr>
      <xdr:spPr>
        <a:xfrm>
          <a:off x="13703300" y="6386930"/>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43280</xdr:rowOff>
    </xdr:from>
    <xdr:to>
      <xdr:col>71</xdr:col>
      <xdr:colOff>177800</xdr:colOff>
      <xdr:row>37</xdr:row>
      <xdr:rowOff>123110</xdr:rowOff>
    </xdr:to>
    <xdr:cxnSp macro="">
      <xdr:nvCxnSpPr>
        <xdr:cNvPr id="529" name="直線コネクタ 528"/>
        <xdr:cNvCxnSpPr/>
      </xdr:nvCxnSpPr>
      <xdr:spPr>
        <a:xfrm flipV="1">
          <a:off x="12814300" y="6386930"/>
          <a:ext cx="889000" cy="7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115058</xdr:rowOff>
    </xdr:from>
    <xdr:to>
      <xdr:col>85</xdr:col>
      <xdr:colOff>177800</xdr:colOff>
      <xdr:row>37</xdr:row>
      <xdr:rowOff>45208</xdr:rowOff>
    </xdr:to>
    <xdr:sp macro="" textlink="">
      <xdr:nvSpPr>
        <xdr:cNvPr id="539" name="楕円 538"/>
        <xdr:cNvSpPr/>
      </xdr:nvSpPr>
      <xdr:spPr>
        <a:xfrm>
          <a:off x="16268700" y="62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93485</xdr:rowOff>
    </xdr:from>
    <xdr:ext cx="534377" cy="259045"/>
    <xdr:sp macro="" textlink="">
      <xdr:nvSpPr>
        <xdr:cNvPr id="540" name="消防費該当値テキスト"/>
        <xdr:cNvSpPr txBox="1"/>
      </xdr:nvSpPr>
      <xdr:spPr>
        <a:xfrm>
          <a:off x="16370300" y="626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89733</xdr:rowOff>
    </xdr:from>
    <xdr:to>
      <xdr:col>81</xdr:col>
      <xdr:colOff>101600</xdr:colOff>
      <xdr:row>37</xdr:row>
      <xdr:rowOff>19883</xdr:rowOff>
    </xdr:to>
    <xdr:sp macro="" textlink="">
      <xdr:nvSpPr>
        <xdr:cNvPr id="541" name="楕円 540"/>
        <xdr:cNvSpPr/>
      </xdr:nvSpPr>
      <xdr:spPr>
        <a:xfrm>
          <a:off x="15430500" y="62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36410</xdr:rowOff>
    </xdr:from>
    <xdr:ext cx="534377" cy="259045"/>
    <xdr:sp macro="" textlink="">
      <xdr:nvSpPr>
        <xdr:cNvPr id="542" name="テキスト ボックス 541"/>
        <xdr:cNvSpPr txBox="1"/>
      </xdr:nvSpPr>
      <xdr:spPr>
        <a:xfrm>
          <a:off x="15214111" y="60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34052</xdr:rowOff>
    </xdr:from>
    <xdr:to>
      <xdr:col>76</xdr:col>
      <xdr:colOff>165100</xdr:colOff>
      <xdr:row>37</xdr:row>
      <xdr:rowOff>135652</xdr:rowOff>
    </xdr:to>
    <xdr:sp macro="" textlink="">
      <xdr:nvSpPr>
        <xdr:cNvPr id="543" name="楕円 542"/>
        <xdr:cNvSpPr/>
      </xdr:nvSpPr>
      <xdr:spPr>
        <a:xfrm>
          <a:off x="14541500" y="63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126779</xdr:rowOff>
    </xdr:from>
    <xdr:ext cx="534377" cy="259045"/>
    <xdr:sp macro="" textlink="">
      <xdr:nvSpPr>
        <xdr:cNvPr id="544" name="テキスト ボックス 543"/>
        <xdr:cNvSpPr txBox="1"/>
      </xdr:nvSpPr>
      <xdr:spPr>
        <a:xfrm>
          <a:off x="14325111" y="64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163930</xdr:rowOff>
    </xdr:from>
    <xdr:to>
      <xdr:col>72</xdr:col>
      <xdr:colOff>38100</xdr:colOff>
      <xdr:row>37</xdr:row>
      <xdr:rowOff>94080</xdr:rowOff>
    </xdr:to>
    <xdr:sp macro="" textlink="">
      <xdr:nvSpPr>
        <xdr:cNvPr id="545" name="楕円 544"/>
        <xdr:cNvSpPr/>
      </xdr:nvSpPr>
      <xdr:spPr>
        <a:xfrm>
          <a:off x="13652500" y="63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110607</xdr:rowOff>
    </xdr:from>
    <xdr:ext cx="534377" cy="259045"/>
    <xdr:sp macro="" textlink="">
      <xdr:nvSpPr>
        <xdr:cNvPr id="546" name="テキスト ボックス 545"/>
        <xdr:cNvSpPr txBox="1"/>
      </xdr:nvSpPr>
      <xdr:spPr>
        <a:xfrm>
          <a:off x="13436111" y="61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72310</xdr:rowOff>
    </xdr:from>
    <xdr:to>
      <xdr:col>67</xdr:col>
      <xdr:colOff>101600</xdr:colOff>
      <xdr:row>38</xdr:row>
      <xdr:rowOff>2460</xdr:rowOff>
    </xdr:to>
    <xdr:sp macro="" textlink="">
      <xdr:nvSpPr>
        <xdr:cNvPr id="547" name="楕円 546"/>
        <xdr:cNvSpPr/>
      </xdr:nvSpPr>
      <xdr:spPr>
        <a:xfrm>
          <a:off x="12763500" y="64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165037</xdr:rowOff>
    </xdr:from>
    <xdr:ext cx="534377" cy="259045"/>
    <xdr:sp macro="" textlink="">
      <xdr:nvSpPr>
        <xdr:cNvPr id="548" name="テキスト ボックス 547"/>
        <xdr:cNvSpPr txBox="1"/>
      </xdr:nvSpPr>
      <xdr:spPr>
        <a:xfrm>
          <a:off x="12547111" y="65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83838</xdr:rowOff>
    </xdr:from>
    <xdr:to>
      <xdr:col>85</xdr:col>
      <xdr:colOff>127000</xdr:colOff>
      <xdr:row>57</xdr:row>
      <xdr:rowOff>75593</xdr:rowOff>
    </xdr:to>
    <xdr:cxnSp macro="">
      <xdr:nvCxnSpPr>
        <xdr:cNvPr id="577" name="直線コネクタ 576"/>
        <xdr:cNvCxnSpPr/>
      </xdr:nvCxnSpPr>
      <xdr:spPr>
        <a:xfrm flipV="1">
          <a:off x="15481300" y="9685038"/>
          <a:ext cx="838200" cy="16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75593</xdr:rowOff>
    </xdr:from>
    <xdr:to>
      <xdr:col>81</xdr:col>
      <xdr:colOff>50800</xdr:colOff>
      <xdr:row>57</xdr:row>
      <xdr:rowOff>169395</xdr:rowOff>
    </xdr:to>
    <xdr:cxnSp macro="">
      <xdr:nvCxnSpPr>
        <xdr:cNvPr id="580" name="直線コネクタ 579"/>
        <xdr:cNvCxnSpPr/>
      </xdr:nvCxnSpPr>
      <xdr:spPr>
        <a:xfrm flipV="1">
          <a:off x="14592300" y="9848243"/>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87229</xdr:rowOff>
    </xdr:from>
    <xdr:to>
      <xdr:col>76</xdr:col>
      <xdr:colOff>114300</xdr:colOff>
      <xdr:row>57</xdr:row>
      <xdr:rowOff>169395</xdr:rowOff>
    </xdr:to>
    <xdr:cxnSp macro="">
      <xdr:nvCxnSpPr>
        <xdr:cNvPr id="583" name="直線コネクタ 582"/>
        <xdr:cNvCxnSpPr/>
      </xdr:nvCxnSpPr>
      <xdr:spPr>
        <a:xfrm>
          <a:off x="13703300" y="9859879"/>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34247</xdr:rowOff>
    </xdr:from>
    <xdr:to>
      <xdr:col>71</xdr:col>
      <xdr:colOff>177800</xdr:colOff>
      <xdr:row>57</xdr:row>
      <xdr:rowOff>87229</xdr:rowOff>
    </xdr:to>
    <xdr:cxnSp macro="">
      <xdr:nvCxnSpPr>
        <xdr:cNvPr id="586" name="直線コネクタ 585"/>
        <xdr:cNvCxnSpPr/>
      </xdr:nvCxnSpPr>
      <xdr:spPr>
        <a:xfrm>
          <a:off x="12814300" y="9806897"/>
          <a:ext cx="889000" cy="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33038</xdr:rowOff>
    </xdr:from>
    <xdr:to>
      <xdr:col>85</xdr:col>
      <xdr:colOff>177800</xdr:colOff>
      <xdr:row>56</xdr:row>
      <xdr:rowOff>134638</xdr:rowOff>
    </xdr:to>
    <xdr:sp macro="" textlink="">
      <xdr:nvSpPr>
        <xdr:cNvPr id="596" name="楕円 595"/>
        <xdr:cNvSpPr/>
      </xdr:nvSpPr>
      <xdr:spPr>
        <a:xfrm>
          <a:off x="16268700" y="96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11465</xdr:rowOff>
    </xdr:from>
    <xdr:ext cx="534377" cy="259045"/>
    <xdr:sp macro="" textlink="">
      <xdr:nvSpPr>
        <xdr:cNvPr id="597" name="教育費該当値テキスト"/>
        <xdr:cNvSpPr txBox="1"/>
      </xdr:nvSpPr>
      <xdr:spPr>
        <a:xfrm>
          <a:off x="16370300" y="96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24793</xdr:rowOff>
    </xdr:from>
    <xdr:to>
      <xdr:col>81</xdr:col>
      <xdr:colOff>101600</xdr:colOff>
      <xdr:row>57</xdr:row>
      <xdr:rowOff>126393</xdr:rowOff>
    </xdr:to>
    <xdr:sp macro="" textlink="">
      <xdr:nvSpPr>
        <xdr:cNvPr id="598" name="楕円 597"/>
        <xdr:cNvSpPr/>
      </xdr:nvSpPr>
      <xdr:spPr>
        <a:xfrm>
          <a:off x="15430500" y="97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117520</xdr:rowOff>
    </xdr:from>
    <xdr:ext cx="534377" cy="259045"/>
    <xdr:sp macro="" textlink="">
      <xdr:nvSpPr>
        <xdr:cNvPr id="599" name="テキスト ボックス 598"/>
        <xdr:cNvSpPr txBox="1"/>
      </xdr:nvSpPr>
      <xdr:spPr>
        <a:xfrm>
          <a:off x="15214111" y="989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118595</xdr:rowOff>
    </xdr:from>
    <xdr:to>
      <xdr:col>76</xdr:col>
      <xdr:colOff>165100</xdr:colOff>
      <xdr:row>58</xdr:row>
      <xdr:rowOff>48745</xdr:rowOff>
    </xdr:to>
    <xdr:sp macro="" textlink="">
      <xdr:nvSpPr>
        <xdr:cNvPr id="600" name="楕円 599"/>
        <xdr:cNvSpPr/>
      </xdr:nvSpPr>
      <xdr:spPr>
        <a:xfrm>
          <a:off x="14541500" y="98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39872</xdr:rowOff>
    </xdr:from>
    <xdr:ext cx="534377" cy="259045"/>
    <xdr:sp macro="" textlink="">
      <xdr:nvSpPr>
        <xdr:cNvPr id="601" name="テキスト ボックス 600"/>
        <xdr:cNvSpPr txBox="1"/>
      </xdr:nvSpPr>
      <xdr:spPr>
        <a:xfrm>
          <a:off x="14325111" y="99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36429</xdr:rowOff>
    </xdr:from>
    <xdr:to>
      <xdr:col>72</xdr:col>
      <xdr:colOff>38100</xdr:colOff>
      <xdr:row>57</xdr:row>
      <xdr:rowOff>138029</xdr:rowOff>
    </xdr:to>
    <xdr:sp macro="" textlink="">
      <xdr:nvSpPr>
        <xdr:cNvPr id="602" name="楕円 601"/>
        <xdr:cNvSpPr/>
      </xdr:nvSpPr>
      <xdr:spPr>
        <a:xfrm>
          <a:off x="13652500" y="98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129156</xdr:rowOff>
    </xdr:from>
    <xdr:ext cx="534377" cy="259045"/>
    <xdr:sp macro="" textlink="">
      <xdr:nvSpPr>
        <xdr:cNvPr id="603" name="テキスト ボックス 602"/>
        <xdr:cNvSpPr txBox="1"/>
      </xdr:nvSpPr>
      <xdr:spPr>
        <a:xfrm>
          <a:off x="13436111" y="99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154897</xdr:rowOff>
    </xdr:from>
    <xdr:to>
      <xdr:col>67</xdr:col>
      <xdr:colOff>101600</xdr:colOff>
      <xdr:row>57</xdr:row>
      <xdr:rowOff>85047</xdr:rowOff>
    </xdr:to>
    <xdr:sp macro="" textlink="">
      <xdr:nvSpPr>
        <xdr:cNvPr id="604" name="楕円 603"/>
        <xdr:cNvSpPr/>
      </xdr:nvSpPr>
      <xdr:spPr>
        <a:xfrm>
          <a:off x="12763500" y="97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76174</xdr:rowOff>
    </xdr:from>
    <xdr:ext cx="534377" cy="259045"/>
    <xdr:sp macro="" textlink="">
      <xdr:nvSpPr>
        <xdr:cNvPr id="605" name="テキスト ボックス 604"/>
        <xdr:cNvSpPr txBox="1"/>
      </xdr:nvSpPr>
      <xdr:spPr>
        <a:xfrm>
          <a:off x="12547111" y="98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41047</xdr:rowOff>
    </xdr:from>
    <xdr:to>
      <xdr:col>85</xdr:col>
      <xdr:colOff>127000</xdr:colOff>
      <xdr:row>79</xdr:row>
      <xdr:rowOff>44450</xdr:rowOff>
    </xdr:to>
    <xdr:cxnSp macro="">
      <xdr:nvCxnSpPr>
        <xdr:cNvPr id="634" name="直線コネクタ 633"/>
        <xdr:cNvCxnSpPr/>
      </xdr:nvCxnSpPr>
      <xdr:spPr>
        <a:xfrm>
          <a:off x="15481300" y="13585597"/>
          <a:ext cx="8382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41047</xdr:rowOff>
    </xdr:from>
    <xdr:to>
      <xdr:col>81</xdr:col>
      <xdr:colOff>50800</xdr:colOff>
      <xdr:row>79</xdr:row>
      <xdr:rowOff>44450</xdr:rowOff>
    </xdr:to>
    <xdr:cxnSp macro="">
      <xdr:nvCxnSpPr>
        <xdr:cNvPr id="637" name="直線コネクタ 636"/>
        <xdr:cNvCxnSpPr/>
      </xdr:nvCxnSpPr>
      <xdr:spPr>
        <a:xfrm flipV="1">
          <a:off x="14592300" y="13585597"/>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161697</xdr:rowOff>
    </xdr:from>
    <xdr:to>
      <xdr:col>81</xdr:col>
      <xdr:colOff>101600</xdr:colOff>
      <xdr:row>79</xdr:row>
      <xdr:rowOff>91847</xdr:rowOff>
    </xdr:to>
    <xdr:sp macro="" textlink="">
      <xdr:nvSpPr>
        <xdr:cNvPr id="655" name="楕円 654"/>
        <xdr:cNvSpPr/>
      </xdr:nvSpPr>
      <xdr:spPr>
        <a:xfrm>
          <a:off x="15430500" y="135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82974</xdr:rowOff>
    </xdr:from>
    <xdr:ext cx="378565" cy="259045"/>
    <xdr:sp macro="" textlink="">
      <xdr:nvSpPr>
        <xdr:cNvPr id="656" name="テキスト ボックス 655"/>
        <xdr:cNvSpPr txBox="1"/>
      </xdr:nvSpPr>
      <xdr:spPr>
        <a:xfrm>
          <a:off x="15292017" y="136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108238</xdr:rowOff>
    </xdr:from>
    <xdr:to>
      <xdr:col>85</xdr:col>
      <xdr:colOff>127000</xdr:colOff>
      <xdr:row>98</xdr:row>
      <xdr:rowOff>116075</xdr:rowOff>
    </xdr:to>
    <xdr:cxnSp macro="">
      <xdr:nvCxnSpPr>
        <xdr:cNvPr id="693" name="直線コネクタ 692"/>
        <xdr:cNvCxnSpPr/>
      </xdr:nvCxnSpPr>
      <xdr:spPr>
        <a:xfrm flipV="1">
          <a:off x="15481300" y="16910338"/>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116075</xdr:rowOff>
    </xdr:from>
    <xdr:to>
      <xdr:col>81</xdr:col>
      <xdr:colOff>50800</xdr:colOff>
      <xdr:row>98</xdr:row>
      <xdr:rowOff>124902</xdr:rowOff>
    </xdr:to>
    <xdr:cxnSp macro="">
      <xdr:nvCxnSpPr>
        <xdr:cNvPr id="696" name="直線コネクタ 695"/>
        <xdr:cNvCxnSpPr/>
      </xdr:nvCxnSpPr>
      <xdr:spPr>
        <a:xfrm flipV="1">
          <a:off x="14592300" y="16918175"/>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122258</xdr:rowOff>
    </xdr:from>
    <xdr:to>
      <xdr:col>76</xdr:col>
      <xdr:colOff>114300</xdr:colOff>
      <xdr:row>98</xdr:row>
      <xdr:rowOff>124902</xdr:rowOff>
    </xdr:to>
    <xdr:cxnSp macro="">
      <xdr:nvCxnSpPr>
        <xdr:cNvPr id="699" name="直線コネクタ 698"/>
        <xdr:cNvCxnSpPr/>
      </xdr:nvCxnSpPr>
      <xdr:spPr>
        <a:xfrm>
          <a:off x="13703300" y="16924358"/>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111579</xdr:rowOff>
    </xdr:from>
    <xdr:to>
      <xdr:col>71</xdr:col>
      <xdr:colOff>177800</xdr:colOff>
      <xdr:row>98</xdr:row>
      <xdr:rowOff>122258</xdr:rowOff>
    </xdr:to>
    <xdr:cxnSp macro="">
      <xdr:nvCxnSpPr>
        <xdr:cNvPr id="702" name="直線コネクタ 701"/>
        <xdr:cNvCxnSpPr/>
      </xdr:nvCxnSpPr>
      <xdr:spPr>
        <a:xfrm>
          <a:off x="12814300" y="16913679"/>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57438</xdr:rowOff>
    </xdr:from>
    <xdr:to>
      <xdr:col>85</xdr:col>
      <xdr:colOff>177800</xdr:colOff>
      <xdr:row>98</xdr:row>
      <xdr:rowOff>159038</xdr:rowOff>
    </xdr:to>
    <xdr:sp macro="" textlink="">
      <xdr:nvSpPr>
        <xdr:cNvPr id="712" name="楕円 711"/>
        <xdr:cNvSpPr/>
      </xdr:nvSpPr>
      <xdr:spPr>
        <a:xfrm>
          <a:off x="16268700" y="168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143815</xdr:rowOff>
    </xdr:from>
    <xdr:ext cx="534377" cy="259045"/>
    <xdr:sp macro="" textlink="">
      <xdr:nvSpPr>
        <xdr:cNvPr id="713" name="公債費該当値テキスト"/>
        <xdr:cNvSpPr txBox="1"/>
      </xdr:nvSpPr>
      <xdr:spPr>
        <a:xfrm>
          <a:off x="16370300" y="167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65275</xdr:rowOff>
    </xdr:from>
    <xdr:to>
      <xdr:col>81</xdr:col>
      <xdr:colOff>101600</xdr:colOff>
      <xdr:row>98</xdr:row>
      <xdr:rowOff>166875</xdr:rowOff>
    </xdr:to>
    <xdr:sp macro="" textlink="">
      <xdr:nvSpPr>
        <xdr:cNvPr id="714" name="楕円 713"/>
        <xdr:cNvSpPr/>
      </xdr:nvSpPr>
      <xdr:spPr>
        <a:xfrm>
          <a:off x="15430500" y="168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158002</xdr:rowOff>
    </xdr:from>
    <xdr:ext cx="534377" cy="259045"/>
    <xdr:sp macro="" textlink="">
      <xdr:nvSpPr>
        <xdr:cNvPr id="715" name="テキスト ボックス 714"/>
        <xdr:cNvSpPr txBox="1"/>
      </xdr:nvSpPr>
      <xdr:spPr>
        <a:xfrm>
          <a:off x="15214111" y="169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74102</xdr:rowOff>
    </xdr:from>
    <xdr:to>
      <xdr:col>76</xdr:col>
      <xdr:colOff>165100</xdr:colOff>
      <xdr:row>99</xdr:row>
      <xdr:rowOff>4252</xdr:rowOff>
    </xdr:to>
    <xdr:sp macro="" textlink="">
      <xdr:nvSpPr>
        <xdr:cNvPr id="716" name="楕円 715"/>
        <xdr:cNvSpPr/>
      </xdr:nvSpPr>
      <xdr:spPr>
        <a:xfrm>
          <a:off x="14541500" y="16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166829</xdr:rowOff>
    </xdr:from>
    <xdr:ext cx="534377" cy="259045"/>
    <xdr:sp macro="" textlink="">
      <xdr:nvSpPr>
        <xdr:cNvPr id="717" name="テキスト ボックス 716"/>
        <xdr:cNvSpPr txBox="1"/>
      </xdr:nvSpPr>
      <xdr:spPr>
        <a:xfrm>
          <a:off x="14325111" y="169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71458</xdr:rowOff>
    </xdr:from>
    <xdr:to>
      <xdr:col>72</xdr:col>
      <xdr:colOff>38100</xdr:colOff>
      <xdr:row>99</xdr:row>
      <xdr:rowOff>1608</xdr:rowOff>
    </xdr:to>
    <xdr:sp macro="" textlink="">
      <xdr:nvSpPr>
        <xdr:cNvPr id="718" name="楕円 717"/>
        <xdr:cNvSpPr/>
      </xdr:nvSpPr>
      <xdr:spPr>
        <a:xfrm>
          <a:off x="13652500" y="168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164185</xdr:rowOff>
    </xdr:from>
    <xdr:ext cx="534377" cy="259045"/>
    <xdr:sp macro="" textlink="">
      <xdr:nvSpPr>
        <xdr:cNvPr id="719" name="テキスト ボックス 718"/>
        <xdr:cNvSpPr txBox="1"/>
      </xdr:nvSpPr>
      <xdr:spPr>
        <a:xfrm>
          <a:off x="13436111" y="169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60779</xdr:rowOff>
    </xdr:from>
    <xdr:to>
      <xdr:col>67</xdr:col>
      <xdr:colOff>101600</xdr:colOff>
      <xdr:row>98</xdr:row>
      <xdr:rowOff>162379</xdr:rowOff>
    </xdr:to>
    <xdr:sp macro="" textlink="">
      <xdr:nvSpPr>
        <xdr:cNvPr id="720" name="楕円 719"/>
        <xdr:cNvSpPr/>
      </xdr:nvSpPr>
      <xdr:spPr>
        <a:xfrm>
          <a:off x="12763500" y="16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153506</xdr:rowOff>
    </xdr:from>
    <xdr:ext cx="534377" cy="259045"/>
    <xdr:sp macro="" textlink="">
      <xdr:nvSpPr>
        <xdr:cNvPr id="721" name="テキスト ボックス 720"/>
        <xdr:cNvSpPr txBox="1"/>
      </xdr:nvSpPr>
      <xdr:spPr>
        <a:xfrm>
          <a:off x="12547111" y="169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衛生費</a:t>
          </a:r>
          <a:r>
            <a:rPr kumimoji="1" lang="ja-JP" altLang="ja-JP" sz="1100">
              <a:solidFill>
                <a:schemeClr val="dk1"/>
              </a:solidFill>
              <a:effectLst/>
              <a:latin typeface="+mn-lt"/>
              <a:ea typeface="+mn-ea"/>
              <a:cs typeface="+mn-cs"/>
            </a:rPr>
            <a:t>を除く、全ての項目で、住民一人当たりのコストは類似団体平均値と比較して低い値となっている。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民生費については、住民一人当たり</a:t>
          </a:r>
          <a:r>
            <a:rPr kumimoji="1" lang="en-US" altLang="ja-JP" sz="1100">
              <a:solidFill>
                <a:schemeClr val="dk1"/>
              </a:solidFill>
              <a:effectLst/>
              <a:latin typeface="+mn-lt"/>
              <a:ea typeface="+mn-ea"/>
              <a:cs typeface="+mn-cs"/>
            </a:rPr>
            <a:t>148,595</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40,135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873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低くなっているが、少子高齢化を始めとする諸要因により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63,360</a:t>
          </a:r>
          <a:r>
            <a:rPr kumimoji="1" lang="ja-JP" altLang="ja-JP" sz="1100">
              <a:solidFill>
                <a:schemeClr val="dk1"/>
              </a:solidFill>
              <a:effectLst/>
              <a:latin typeface="+mn-lt"/>
              <a:ea typeface="+mn-ea"/>
              <a:cs typeface="+mn-cs"/>
            </a:rPr>
            <a:t>円であり、類似団体平均値と比較して</a:t>
          </a:r>
          <a:r>
            <a:rPr kumimoji="1" lang="en-US" altLang="ja-JP" sz="1100">
              <a:solidFill>
                <a:schemeClr val="dk1"/>
              </a:solidFill>
              <a:effectLst/>
              <a:latin typeface="+mn-lt"/>
              <a:ea typeface="+mn-ea"/>
              <a:cs typeface="+mn-cs"/>
            </a:rPr>
            <a:t>6,353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のは</a:t>
          </a:r>
          <a:r>
            <a:rPr kumimoji="1" lang="ja-JP" altLang="ja-JP" sz="1100">
              <a:solidFill>
                <a:schemeClr val="dk1"/>
              </a:solidFill>
              <a:effectLst/>
              <a:latin typeface="+mn-lt"/>
              <a:ea typeface="+mn-ea"/>
              <a:cs typeface="+mn-cs"/>
            </a:rPr>
            <a:t>、新広域ごみ処理施設の建設</a:t>
          </a:r>
          <a:r>
            <a:rPr kumimoji="1" lang="ja-JP" altLang="en-US" sz="1100">
              <a:solidFill>
                <a:schemeClr val="dk1"/>
              </a:solidFill>
              <a:effectLst/>
              <a:latin typeface="+mn-lt"/>
              <a:ea typeface="+mn-ea"/>
              <a:cs typeface="+mn-cs"/>
            </a:rPr>
            <a:t>のためである</a:t>
          </a:r>
          <a:r>
            <a:rPr kumimoji="1" lang="ja-JP" altLang="ja-JP" sz="1100">
              <a:solidFill>
                <a:schemeClr val="dk1"/>
              </a:solidFill>
              <a:effectLst/>
              <a:latin typeface="+mn-lt"/>
              <a:ea typeface="+mn-ea"/>
              <a:cs typeface="+mn-cs"/>
            </a:rPr>
            <a:t>。土木費については、住民一人当たり</a:t>
          </a:r>
          <a:r>
            <a:rPr kumimoji="1" lang="en-US" altLang="ja-JP" sz="1100">
              <a:solidFill>
                <a:schemeClr val="dk1"/>
              </a:solidFill>
              <a:effectLst/>
              <a:latin typeface="+mn-lt"/>
              <a:ea typeface="+mn-ea"/>
              <a:cs typeface="+mn-cs"/>
            </a:rPr>
            <a:t>32,604</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27,046</a:t>
          </a:r>
          <a:r>
            <a:rPr kumimoji="1" lang="ja-JP" altLang="ja-JP" sz="1100">
              <a:solidFill>
                <a:schemeClr val="dk1"/>
              </a:solidFill>
              <a:effectLst/>
              <a:latin typeface="+mn-lt"/>
              <a:ea typeface="+mn-ea"/>
              <a:cs typeface="+mn-cs"/>
            </a:rPr>
            <a:t>円低くなっているが、現在進めている橋梁等に係る事業費が大きくなり高い水準を維持していくと思われる。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着工している</a:t>
          </a:r>
          <a:r>
            <a:rPr kumimoji="1" lang="ja-JP" altLang="ja-JP" sz="1100">
              <a:solidFill>
                <a:schemeClr val="dk1"/>
              </a:solidFill>
              <a:effectLst/>
              <a:latin typeface="+mn-lt"/>
              <a:ea typeface="+mn-ea"/>
              <a:cs typeface="+mn-cs"/>
            </a:rPr>
            <a:t>小学校統合に伴う新たな校舎等の建設及び改築工事</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、大幅な増</a:t>
          </a:r>
          <a:r>
            <a:rPr kumimoji="1" lang="ja-JP" altLang="en-US" sz="1100">
              <a:solidFill>
                <a:schemeClr val="dk1"/>
              </a:solidFill>
              <a:effectLst/>
              <a:latin typeface="+mn-lt"/>
              <a:ea typeface="+mn-ea"/>
              <a:cs typeface="+mn-cs"/>
            </a:rPr>
            <a:t>となっている。また、</a:t>
          </a:r>
          <a:r>
            <a:rPr kumimoji="1" lang="ja-JP" altLang="ja-JP" sz="1100">
              <a:solidFill>
                <a:schemeClr val="dk1"/>
              </a:solidFill>
              <a:effectLst/>
              <a:latin typeface="+mn-lt"/>
              <a:ea typeface="+mn-ea"/>
              <a:cs typeface="+mn-cs"/>
            </a:rPr>
            <a:t>衛生費の増加と重なる部分もあり、全体的な増加状況を注視していかなければならない。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年度において、実質単年度収支については、</a:t>
          </a:r>
          <a:r>
            <a:rPr kumimoji="1" lang="en-US" altLang="ja-JP" sz="1100">
              <a:solidFill>
                <a:schemeClr val="dk1"/>
              </a:solidFill>
              <a:effectLst/>
              <a:latin typeface="+mn-lt"/>
              <a:ea typeface="+mn-ea"/>
              <a:cs typeface="+mn-cs"/>
            </a:rPr>
            <a:t>4.77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となっている。また、実質収支においても、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令和元年度で</a:t>
          </a:r>
          <a:r>
            <a:rPr kumimoji="1" lang="ja-JP" altLang="ja-JP" sz="1100">
              <a:solidFill>
                <a:schemeClr val="dk1"/>
              </a:solidFill>
              <a:effectLst/>
              <a:latin typeface="+mn-lt"/>
              <a:ea typeface="+mn-ea"/>
              <a:cs typeface="+mn-cs"/>
            </a:rPr>
            <a:t>廃校を活用したウエルネスプラザの改築</a:t>
          </a:r>
          <a:r>
            <a:rPr kumimoji="1" lang="ja-JP" altLang="en-US" sz="1100">
              <a:solidFill>
                <a:schemeClr val="dk1"/>
              </a:solidFill>
              <a:effectLst/>
              <a:latin typeface="+mn-lt"/>
              <a:ea typeface="+mn-ea"/>
              <a:cs typeface="+mn-cs"/>
            </a:rPr>
            <a:t>などの大規模な</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が完了したものの、統廃合の小学校建設などの大規模建設事業が続くことで単年度収支はマイナスとなっている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今後について、予算執行にあたり歳入の確かな確保、歳出の精査及び抑制を実施し、実質収支比率については、安定的に高い水準が保てるように努めていく。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一般会計をはじめとして、全会計において黒字決算である。令和元年度より下水道事業及び農業集落排水事業を法適化</a:t>
          </a:r>
          <a:r>
            <a:rPr kumimoji="1" lang="ja-JP" altLang="ja-JP" sz="1100" baseline="0">
              <a:solidFill>
                <a:schemeClr val="dk1"/>
              </a:solidFill>
              <a:effectLst/>
              <a:latin typeface="+mn-lt"/>
              <a:ea typeface="+mn-ea"/>
              <a:cs typeface="+mn-cs"/>
            </a:rPr>
            <a:t>したところであり、</a:t>
          </a:r>
          <a:r>
            <a:rPr kumimoji="1" lang="ja-JP" altLang="ja-JP" sz="1100">
              <a:solidFill>
                <a:schemeClr val="dk1"/>
              </a:solidFill>
              <a:effectLst/>
              <a:latin typeface="+mn-lt"/>
              <a:ea typeface="+mn-ea"/>
              <a:cs typeface="+mn-cs"/>
            </a:rPr>
            <a:t>今後の経営について注視していく必要がある。各会計においては、一般会計からの繰入金や補助金等を実施していることから、各会計の状況を精査し、独立採算を徹底し一般会計の負担を軽減するよう努め、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24566426</v>
      </c>
      <c r="BO4" s="433"/>
      <c r="BP4" s="433"/>
      <c r="BQ4" s="433"/>
      <c r="BR4" s="433"/>
      <c r="BS4" s="433"/>
      <c r="BT4" s="433"/>
      <c r="BU4" s="434"/>
      <c r="BV4" s="432">
        <v>19063179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4.8</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23844542</v>
      </c>
      <c r="BO5" s="470"/>
      <c r="BP5" s="470"/>
      <c r="BQ5" s="470"/>
      <c r="BR5" s="470"/>
      <c r="BS5" s="470"/>
      <c r="BT5" s="470"/>
      <c r="BU5" s="471"/>
      <c r="BV5" s="469">
        <v>18499425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89.2</v>
      </c>
      <c r="CU5" s="467"/>
      <c r="CV5" s="467"/>
      <c r="CW5" s="467"/>
      <c r="CX5" s="467"/>
      <c r="CY5" s="467"/>
      <c r="CZ5" s="467"/>
      <c r="DA5" s="468"/>
      <c r="DB5" s="466">
        <v>88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721884</v>
      </c>
      <c r="BO6" s="470"/>
      <c r="BP6" s="470"/>
      <c r="BQ6" s="470"/>
      <c r="BR6" s="470"/>
      <c r="BS6" s="470"/>
      <c r="BT6" s="470"/>
      <c r="BU6" s="471"/>
      <c r="BV6" s="469">
        <v>563754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92.6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187208</v>
      </c>
      <c r="BO7" s="470"/>
      <c r="BP7" s="470"/>
      <c r="BQ7" s="470"/>
      <c r="BR7" s="470"/>
      <c r="BS7" s="470"/>
      <c r="BT7" s="470"/>
      <c r="BU7" s="471"/>
      <c r="BV7" s="469">
        <v>68363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11188601</v>
      </c>
      <c r="CU7" s="470"/>
      <c r="CV7" s="470"/>
      <c r="CW7" s="470"/>
      <c r="CX7" s="470"/>
      <c r="CY7" s="470"/>
      <c r="CZ7" s="470"/>
      <c r="DA7" s="471"/>
      <c r="DB7" s="469">
        <v>10813889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534676</v>
      </c>
      <c r="BO8" s="470"/>
      <c r="BP8" s="470"/>
      <c r="BQ8" s="470"/>
      <c r="BR8" s="470"/>
      <c r="BS8" s="470"/>
      <c r="BT8" s="470"/>
      <c r="BU8" s="471"/>
      <c r="BV8" s="469">
        <v>495391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0.61</v>
      </c>
      <c r="CU8" s="510"/>
      <c r="CV8" s="510"/>
      <c r="CW8" s="510"/>
      <c r="CX8" s="510"/>
      <c r="CY8" s="510"/>
      <c r="CZ8" s="510"/>
      <c r="DA8" s="511"/>
      <c r="DB8" s="509">
        <v>0.61</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40087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39285</v>
      </c>
      <c r="BO9" s="470"/>
      <c r="BP9" s="470"/>
      <c r="BQ9" s="470"/>
      <c r="BR9" s="470"/>
      <c r="BS9" s="470"/>
      <c r="BT9" s="470"/>
      <c r="BU9" s="471"/>
      <c r="BV9" s="469">
        <v>-468083</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13.7</v>
      </c>
      <c r="CU9" s="467"/>
      <c r="CV9" s="467"/>
      <c r="CW9" s="467"/>
      <c r="CX9" s="467"/>
      <c r="CY9" s="467"/>
      <c r="CZ9" s="467"/>
      <c r="DA9" s="468"/>
      <c r="DB9" s="466">
        <v>13.9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42147</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110</v>
      </c>
      <c r="AV10" s="502"/>
      <c r="AW10" s="502"/>
      <c r="AX10" s="502"/>
      <c r="AY10" s="503" t="s">
        <v>122</v>
      </c>
      <c r="AZ10" s="504"/>
      <c r="BA10" s="504"/>
      <c r="BB10" s="504"/>
      <c r="BC10" s="504"/>
      <c r="BD10" s="504"/>
      <c r="BE10" s="504"/>
      <c r="BF10" s="504"/>
      <c r="BG10" s="504"/>
      <c r="BH10" s="504"/>
      <c r="BI10" s="504"/>
      <c r="BJ10" s="504"/>
      <c r="BK10" s="504"/>
      <c r="BL10" s="504"/>
      <c r="BM10" s="505"/>
      <c r="BN10" s="469">
        <v>2532</v>
      </c>
      <c r="BO10" s="470"/>
      <c r="BP10" s="470"/>
      <c r="BQ10" s="470"/>
      <c r="BR10" s="470"/>
      <c r="BS10" s="470"/>
      <c r="BT10" s="470"/>
      <c r="BU10" s="471"/>
      <c r="BV10" s="469">
        <v>2181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41200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300000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39927</v>
      </c>
      <c r="S13" s="554"/>
      <c r="T13" s="554"/>
      <c r="U13" s="554"/>
      <c r="V13" s="555"/>
      <c r="W13" s="485" t="s">
        <v>140</v>
      </c>
      <c r="X13" s="486"/>
      <c r="Y13" s="486"/>
      <c r="Z13" s="486"/>
      <c r="AA13" s="486"/>
      <c r="AB13" s="476"/>
      <c r="AC13" s="520">
        <v>2245</v>
      </c>
      <c r="AD13" s="521"/>
      <c r="AE13" s="521"/>
      <c r="AF13" s="521"/>
      <c r="AG13" s="563"/>
      <c r="AH13" s="520">
        <v>2007</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-258183</v>
      </c>
      <c r="BO13" s="470"/>
      <c r="BP13" s="470"/>
      <c r="BQ13" s="470"/>
      <c r="BR13" s="470"/>
      <c r="BS13" s="470"/>
      <c r="BT13" s="470"/>
      <c r="BU13" s="471"/>
      <c r="BV13" s="469">
        <v>-765902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41717</v>
      </c>
      <c r="S14" s="554"/>
      <c r="T14" s="554"/>
      <c r="U14" s="554"/>
      <c r="V14" s="555"/>
      <c r="W14" s="459"/>
      <c r="X14" s="460"/>
      <c r="Y14" s="460"/>
      <c r="Z14" s="460"/>
      <c r="AA14" s="460"/>
      <c r="AB14" s="449"/>
      <c r="AC14" s="556">
        <v>10.7</v>
      </c>
      <c r="AD14" s="557"/>
      <c r="AE14" s="557"/>
      <c r="AF14" s="557"/>
      <c r="AG14" s="558"/>
      <c r="AH14" s="556">
        <v>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45.6</v>
      </c>
      <c r="CU14" s="568"/>
      <c r="CV14" s="568"/>
      <c r="CW14" s="568"/>
      <c r="CX14" s="568"/>
      <c r="CY14" s="568"/>
      <c r="CZ14" s="568"/>
      <c r="DA14" s="569"/>
      <c r="DB14" s="567">
        <v>57.7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40473</v>
      </c>
      <c r="S15" s="554"/>
      <c r="T15" s="554"/>
      <c r="U15" s="554"/>
      <c r="V15" s="555"/>
      <c r="W15" s="485" t="s">
        <v>148</v>
      </c>
      <c r="X15" s="486"/>
      <c r="Y15" s="486"/>
      <c r="Z15" s="486"/>
      <c r="AA15" s="486"/>
      <c r="AB15" s="476"/>
      <c r="AC15" s="520">
        <v>6631</v>
      </c>
      <c r="AD15" s="521"/>
      <c r="AE15" s="521"/>
      <c r="AF15" s="521"/>
      <c r="AG15" s="563"/>
      <c r="AH15" s="520">
        <v>6512</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5569763</v>
      </c>
      <c r="BO15" s="433"/>
      <c r="BP15" s="433"/>
      <c r="BQ15" s="433"/>
      <c r="BR15" s="433"/>
      <c r="BS15" s="433"/>
      <c r="BT15" s="433"/>
      <c r="BU15" s="434"/>
      <c r="BV15" s="432">
        <v>5267879</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31.7</v>
      </c>
      <c r="AD16" s="557"/>
      <c r="AE16" s="557"/>
      <c r="AF16" s="557"/>
      <c r="AG16" s="558"/>
      <c r="AH16" s="556">
        <v>32.200000000000003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9144783</v>
      </c>
      <c r="BO16" s="470"/>
      <c r="BP16" s="470"/>
      <c r="BQ16" s="470"/>
      <c r="BR16" s="470"/>
      <c r="BS16" s="470"/>
      <c r="BT16" s="470"/>
      <c r="BU16" s="471"/>
      <c r="BV16" s="469">
        <v>8769068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12027</v>
      </c>
      <c r="AD17" s="521"/>
      <c r="AE17" s="521"/>
      <c r="AF17" s="521"/>
      <c r="AG17" s="563"/>
      <c r="AH17" s="520">
        <v>11727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7053486</v>
      </c>
      <c r="BO17" s="470"/>
      <c r="BP17" s="470"/>
      <c r="BQ17" s="470"/>
      <c r="BR17" s="470"/>
      <c r="BS17" s="470"/>
      <c r="BT17" s="470"/>
      <c r="BU17" s="471"/>
      <c r="BV17" s="469">
        <v>6696758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156.6</v>
      </c>
      <c r="M18" s="585"/>
      <c r="N18" s="585"/>
      <c r="O18" s="585"/>
      <c r="P18" s="585"/>
      <c r="Q18" s="585"/>
      <c r="R18" s="586"/>
      <c r="S18" s="586"/>
      <c r="T18" s="586"/>
      <c r="U18" s="586"/>
      <c r="V18" s="587"/>
      <c r="W18" s="487"/>
      <c r="X18" s="488"/>
      <c r="Y18" s="488"/>
      <c r="Z18" s="488"/>
      <c r="AA18" s="488"/>
      <c r="AB18" s="479"/>
      <c r="AC18" s="588">
        <v>57.5</v>
      </c>
      <c r="AD18" s="589"/>
      <c r="AE18" s="589"/>
      <c r="AF18" s="589"/>
      <c r="AG18" s="590"/>
      <c r="AH18" s="588">
        <v>57.9</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9914855</v>
      </c>
      <c r="BO18" s="470"/>
      <c r="BP18" s="470"/>
      <c r="BQ18" s="470"/>
      <c r="BR18" s="470"/>
      <c r="BS18" s="470"/>
      <c r="BT18" s="470"/>
      <c r="BU18" s="471"/>
      <c r="BV18" s="469">
        <v>9766525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256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14235473</v>
      </c>
      <c r="BO19" s="470"/>
      <c r="BP19" s="470"/>
      <c r="BQ19" s="470"/>
      <c r="BR19" s="470"/>
      <c r="BS19" s="470"/>
      <c r="BT19" s="470"/>
      <c r="BU19" s="471"/>
      <c r="BV19" s="469">
        <v>13569715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15271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19320681</v>
      </c>
      <c r="BO23" s="470"/>
      <c r="BP23" s="470"/>
      <c r="BQ23" s="470"/>
      <c r="BR23" s="470"/>
      <c r="BS23" s="470"/>
      <c r="BT23" s="470"/>
      <c r="BU23" s="471"/>
      <c r="BV23" s="469">
        <v>19470370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7790</v>
      </c>
      <c r="R24" s="521"/>
      <c r="S24" s="521"/>
      <c r="T24" s="521"/>
      <c r="U24" s="521"/>
      <c r="V24" s="563"/>
      <c r="W24" s="622"/>
      <c r="X24" s="610"/>
      <c r="Y24" s="611"/>
      <c r="Z24" s="519" t="s">
        <v>172</v>
      </c>
      <c r="AA24" s="499"/>
      <c r="AB24" s="499"/>
      <c r="AC24" s="499"/>
      <c r="AD24" s="499"/>
      <c r="AE24" s="499"/>
      <c r="AF24" s="499"/>
      <c r="AG24" s="500"/>
      <c r="AH24" s="520">
        <v>376</v>
      </c>
      <c r="AI24" s="521"/>
      <c r="AJ24" s="521"/>
      <c r="AK24" s="521"/>
      <c r="AL24" s="563"/>
      <c r="AM24" s="520">
        <v>1169736</v>
      </c>
      <c r="AN24" s="521"/>
      <c r="AO24" s="521"/>
      <c r="AP24" s="521"/>
      <c r="AQ24" s="521"/>
      <c r="AR24" s="563"/>
      <c r="AS24" s="520">
        <v>3111</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9712032</v>
      </c>
      <c r="BO24" s="470"/>
      <c r="BP24" s="470"/>
      <c r="BQ24" s="470"/>
      <c r="BR24" s="470"/>
      <c r="BS24" s="470"/>
      <c r="BT24" s="470"/>
      <c r="BU24" s="471"/>
      <c r="BV24" s="469">
        <v>10098740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5920</v>
      </c>
      <c r="R25" s="521"/>
      <c r="S25" s="521"/>
      <c r="T25" s="521"/>
      <c r="U25" s="521"/>
      <c r="V25" s="563"/>
      <c r="W25" s="622"/>
      <c r="X25" s="610"/>
      <c r="Y25" s="611"/>
      <c r="Z25" s="519" t="s">
        <v>175</v>
      </c>
      <c r="AA25" s="499"/>
      <c r="AB25" s="499"/>
      <c r="AC25" s="499"/>
      <c r="AD25" s="499"/>
      <c r="AE25" s="499"/>
      <c r="AF25" s="499"/>
      <c r="AG25" s="500"/>
      <c r="AH25" s="520">
        <v>82</v>
      </c>
      <c r="AI25" s="521"/>
      <c r="AJ25" s="521"/>
      <c r="AK25" s="521"/>
      <c r="AL25" s="563"/>
      <c r="AM25" s="520">
        <v>238620</v>
      </c>
      <c r="AN25" s="521"/>
      <c r="AO25" s="521"/>
      <c r="AP25" s="521"/>
      <c r="AQ25" s="521"/>
      <c r="AR25" s="563"/>
      <c r="AS25" s="520">
        <v>2910</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6936882</v>
      </c>
      <c r="BO25" s="433"/>
      <c r="BP25" s="433"/>
      <c r="BQ25" s="433"/>
      <c r="BR25" s="433"/>
      <c r="BS25" s="433"/>
      <c r="BT25" s="433"/>
      <c r="BU25" s="434"/>
      <c r="BV25" s="432">
        <v>5271642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5460</v>
      </c>
      <c r="R26" s="521"/>
      <c r="S26" s="521"/>
      <c r="T26" s="521"/>
      <c r="U26" s="521"/>
      <c r="V26" s="563"/>
      <c r="W26" s="622"/>
      <c r="X26" s="610"/>
      <c r="Y26" s="611"/>
      <c r="Z26" s="519" t="s">
        <v>178</v>
      </c>
      <c r="AA26" s="632"/>
      <c r="AB26" s="632"/>
      <c r="AC26" s="632"/>
      <c r="AD26" s="632"/>
      <c r="AE26" s="632"/>
      <c r="AF26" s="632"/>
      <c r="AG26" s="633"/>
      <c r="AH26" s="520">
        <v>13</v>
      </c>
      <c r="AI26" s="521"/>
      <c r="AJ26" s="521"/>
      <c r="AK26" s="521"/>
      <c r="AL26" s="563"/>
      <c r="AM26" s="520">
        <v>34892</v>
      </c>
      <c r="AN26" s="521"/>
      <c r="AO26" s="521"/>
      <c r="AP26" s="521"/>
      <c r="AQ26" s="521"/>
      <c r="AR26" s="563"/>
      <c r="AS26" s="520">
        <v>2684</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3340</v>
      </c>
      <c r="R27" s="521"/>
      <c r="S27" s="521"/>
      <c r="T27" s="521"/>
      <c r="U27" s="521"/>
      <c r="V27" s="563"/>
      <c r="W27" s="622"/>
      <c r="X27" s="610"/>
      <c r="Y27" s="611"/>
      <c r="Z27" s="519" t="s">
        <v>181</v>
      </c>
      <c r="AA27" s="499"/>
      <c r="AB27" s="499"/>
      <c r="AC27" s="499"/>
      <c r="AD27" s="499"/>
      <c r="AE27" s="499"/>
      <c r="AF27" s="499"/>
      <c r="AG27" s="500"/>
      <c r="AH27" s="520" t="s">
        <v>130</v>
      </c>
      <c r="AI27" s="521"/>
      <c r="AJ27" s="521"/>
      <c r="AK27" s="521"/>
      <c r="AL27" s="563"/>
      <c r="AM27" s="520" t="s">
        <v>130</v>
      </c>
      <c r="AN27" s="521"/>
      <c r="AO27" s="521"/>
      <c r="AP27" s="521"/>
      <c r="AQ27" s="521"/>
      <c r="AR27" s="563"/>
      <c r="AS27" s="520" t="s">
        <v>130</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206104</v>
      </c>
      <c r="BO27" s="646"/>
      <c r="BP27" s="646"/>
      <c r="BQ27" s="646"/>
      <c r="BR27" s="646"/>
      <c r="BS27" s="646"/>
      <c r="BT27" s="646"/>
      <c r="BU27" s="647"/>
      <c r="BV27" s="645">
        <v>206103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2850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185</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1231553</v>
      </c>
      <c r="BO28" s="433"/>
      <c r="BP28" s="433"/>
      <c r="BQ28" s="433"/>
      <c r="BR28" s="433"/>
      <c r="BS28" s="433"/>
      <c r="BT28" s="433"/>
      <c r="BU28" s="434"/>
      <c r="BV28" s="432">
        <v>1529021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14</v>
      </c>
      <c r="M29" s="521"/>
      <c r="N29" s="521"/>
      <c r="O29" s="521"/>
      <c r="P29" s="563"/>
      <c r="Q29" s="520">
        <v>2690</v>
      </c>
      <c r="R29" s="521"/>
      <c r="S29" s="521"/>
      <c r="T29" s="521"/>
      <c r="U29" s="521"/>
      <c r="V29" s="563"/>
      <c r="W29" s="623"/>
      <c r="X29" s="624"/>
      <c r="Y29" s="625"/>
      <c r="Z29" s="519" t="s">
        <v>188</v>
      </c>
      <c r="AA29" s="499"/>
      <c r="AB29" s="499"/>
      <c r="AC29" s="499"/>
      <c r="AD29" s="499"/>
      <c r="AE29" s="499"/>
      <c r="AF29" s="499"/>
      <c r="AG29" s="500"/>
      <c r="AH29" s="520">
        <v>376</v>
      </c>
      <c r="AI29" s="521"/>
      <c r="AJ29" s="521"/>
      <c r="AK29" s="521"/>
      <c r="AL29" s="563"/>
      <c r="AM29" s="520">
        <v>1169736</v>
      </c>
      <c r="AN29" s="521"/>
      <c r="AO29" s="521"/>
      <c r="AP29" s="521"/>
      <c r="AQ29" s="521"/>
      <c r="AR29" s="563"/>
      <c r="AS29" s="520">
        <v>3111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2589860</v>
      </c>
      <c r="BO29" s="470"/>
      <c r="BP29" s="470"/>
      <c r="BQ29" s="470"/>
      <c r="BR29" s="470"/>
      <c r="BS29" s="470"/>
      <c r="BT29" s="470"/>
      <c r="BU29" s="471"/>
      <c r="BV29" s="469">
        <v>2586212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2062645</v>
      </c>
      <c r="BO30" s="646"/>
      <c r="BP30" s="646"/>
      <c r="BQ30" s="646"/>
      <c r="BR30" s="646"/>
      <c r="BS30" s="646"/>
      <c r="BT30" s="646"/>
      <c r="BU30" s="647"/>
      <c r="BV30" s="645">
        <v>2455711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湖北環境衛生組合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かすみがうら未来づくりカンパニー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霞台厚生施設組合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新治地方広域事務組合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茨城県市町村総合事務組合（一般会計）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茨城県市町村総合事務組合（特別会計）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石岡地方斎場組合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茨城租税債権管理機構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茨城県後期高齢者医療広域連合（一般会計）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茨城県後期高齢者医療広域連合（特別会計）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土浦・かすみがうら土地区画整理一部事務組合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7BhKEnGMI9KSY6IQrvkQtE3KYw/xl09NxtgIpD3/gRIiNP5VYMWi0111I7tm3WGpP94uPJcRaDO3lOJ5MKOQ==" saltValue="jAAZ2rRYcRnp4nlb5NoH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5.33</v>
      </c>
      <c r="G34" s="33">
        <v>6.66</v>
      </c>
      <c r="H34" s="33">
        <v>6.98</v>
      </c>
      <c r="I34" s="33">
        <v>7.4</v>
      </c>
      <c r="J34" s="34">
        <v>7.38</v>
      </c>
      <c r="K34" s="22"/>
      <c r="L34" s="22"/>
      <c r="M34" s="22"/>
      <c r="N34" s="22"/>
      <c r="O34" s="22"/>
      <c r="P34" s="22"/>
    </row>
    <row r="35" spans="1:16" ht="39" customHeight="1" x14ac:dyDescent="0.15">
      <c r="A35" s="22"/>
      <c r="B35" s="35"/>
      <c r="C35" s="1244" t="s">
        <v>569</v>
      </c>
      <c r="D35" s="1245"/>
      <c r="E35" s="1246"/>
      <c r="F35" s="36">
        <v>6.91</v>
      </c>
      <c r="G35" s="37">
        <v>9.77</v>
      </c>
      <c r="H35" s="37">
        <v>8.84</v>
      </c>
      <c r="I35" s="37">
        <v>4.58</v>
      </c>
      <c r="J35" s="38">
        <v>4.7699999999999996</v>
      </c>
      <c r="K35" s="22"/>
      <c r="L35" s="22"/>
      <c r="M35" s="22"/>
      <c r="N35" s="22"/>
      <c r="O35" s="22"/>
      <c r="P35" s="22"/>
    </row>
    <row r="36" spans="1:16" ht="39" customHeight="1" x14ac:dyDescent="0.15">
      <c r="A36" s="22"/>
      <c r="B36" s="35"/>
      <c r="C36" s="1244" t="s">
        <v>570</v>
      </c>
      <c r="D36" s="1245"/>
      <c r="E36" s="1246"/>
      <c r="F36" s="36" t="s">
        <v>518</v>
      </c>
      <c r="G36" s="37" t="s">
        <v>518</v>
      </c>
      <c r="H36" s="37" t="s">
        <v>518</v>
      </c>
      <c r="I36" s="37">
        <v>1.21</v>
      </c>
      <c r="J36" s="38">
        <v>1.63</v>
      </c>
      <c r="K36" s="22"/>
      <c r="L36" s="22"/>
      <c r="M36" s="22"/>
      <c r="N36" s="22"/>
      <c r="O36" s="22"/>
      <c r="P36" s="22"/>
    </row>
    <row r="37" spans="1:16" ht="39" customHeight="1" x14ac:dyDescent="0.15">
      <c r="A37" s="22"/>
      <c r="B37" s="35"/>
      <c r="C37" s="1244" t="s">
        <v>571</v>
      </c>
      <c r="D37" s="1245"/>
      <c r="E37" s="1246"/>
      <c r="F37" s="36">
        <v>0.02</v>
      </c>
      <c r="G37" s="37">
        <v>0.1</v>
      </c>
      <c r="H37" s="37">
        <v>0.17</v>
      </c>
      <c r="I37" s="37">
        <v>0.55000000000000004</v>
      </c>
      <c r="J37" s="38">
        <v>0.55000000000000004</v>
      </c>
      <c r="K37" s="22"/>
      <c r="L37" s="22"/>
      <c r="M37" s="22"/>
      <c r="N37" s="22"/>
      <c r="O37" s="22"/>
      <c r="P37" s="22"/>
    </row>
    <row r="38" spans="1:16" ht="39" customHeight="1" x14ac:dyDescent="0.15">
      <c r="A38" s="22"/>
      <c r="B38" s="35"/>
      <c r="C38" s="1244" t="s">
        <v>572</v>
      </c>
      <c r="D38" s="1245"/>
      <c r="E38" s="1246"/>
      <c r="F38" s="36">
        <v>0.55000000000000004</v>
      </c>
      <c r="G38" s="37">
        <v>1.99</v>
      </c>
      <c r="H38" s="37">
        <v>0.72</v>
      </c>
      <c r="I38" s="37">
        <v>0.34</v>
      </c>
      <c r="J38" s="38">
        <v>0.28999999999999998</v>
      </c>
      <c r="K38" s="22"/>
      <c r="L38" s="22"/>
      <c r="M38" s="22"/>
      <c r="N38" s="22"/>
      <c r="O38" s="22"/>
      <c r="P38" s="22"/>
    </row>
    <row r="39" spans="1:16" ht="39" customHeight="1" x14ac:dyDescent="0.15">
      <c r="A39" s="22"/>
      <c r="B39" s="35"/>
      <c r="C39" s="1244" t="s">
        <v>573</v>
      </c>
      <c r="D39" s="1245"/>
      <c r="E39" s="1246"/>
      <c r="F39" s="36">
        <v>0.02</v>
      </c>
      <c r="G39" s="37">
        <v>0.06</v>
      </c>
      <c r="H39" s="37">
        <v>0.02</v>
      </c>
      <c r="I39" s="37">
        <v>0.02</v>
      </c>
      <c r="J39" s="38">
        <v>0.06</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575</v>
      </c>
      <c r="D43" s="1248"/>
      <c r="E43" s="1249"/>
      <c r="F43" s="41">
        <v>0.28000000000000003</v>
      </c>
      <c r="G43" s="42">
        <v>0.26</v>
      </c>
      <c r="H43" s="42">
        <v>0</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LA2YDESwiep7zD8hkGnDU0G2WcQmkHEtDpC3IOEYAUGGOL0ZZoDSpPdtPHtBmUSBYRjLzoH2PvjQqg0r4pPCg==" saltValue="YxYamqvT9/jGlryglTqc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1941</v>
      </c>
      <c r="L45" s="60">
        <v>1923</v>
      </c>
      <c r="M45" s="60">
        <v>1799</v>
      </c>
      <c r="N45" s="60">
        <v>1930</v>
      </c>
      <c r="O45" s="61">
        <v>2045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v>30</v>
      </c>
      <c r="L47" s="64">
        <v>30</v>
      </c>
      <c r="M47" s="64">
        <v>20</v>
      </c>
      <c r="N47" s="64">
        <v>10</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739</v>
      </c>
      <c r="L48" s="64">
        <v>774</v>
      </c>
      <c r="M48" s="64">
        <v>778</v>
      </c>
      <c r="N48" s="64">
        <v>785</v>
      </c>
      <c r="O48" s="65">
        <v>793</v>
      </c>
      <c r="P48" s="48"/>
      <c r="Q48" s="48"/>
      <c r="R48" s="48"/>
      <c r="S48" s="48"/>
      <c r="T48" s="48"/>
      <c r="U48" s="48"/>
    </row>
    <row r="49" spans="1:21" ht="30.75" customHeight="1" x14ac:dyDescent="0.15">
      <c r="A49" s="48"/>
      <c r="B49" s="1254"/>
      <c r="C49" s="1255"/>
      <c r="D49" s="62"/>
      <c r="E49" s="1260" t="s">
        <v>16</v>
      </c>
      <c r="F49" s="1260"/>
      <c r="G49" s="1260"/>
      <c r="H49" s="1260"/>
      <c r="I49" s="1260"/>
      <c r="J49" s="1261"/>
      <c r="K49" s="63">
        <v>45</v>
      </c>
      <c r="L49" s="64">
        <v>46</v>
      </c>
      <c r="M49" s="64">
        <v>22</v>
      </c>
      <c r="N49" s="64">
        <v>16</v>
      </c>
      <c r="O49" s="65" t="s">
        <v>518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1752</v>
      </c>
      <c r="L52" s="64">
        <v>1817</v>
      </c>
      <c r="M52" s="64">
        <v>1866</v>
      </c>
      <c r="N52" s="64">
        <v>1871</v>
      </c>
      <c r="O52" s="65">
        <v>1892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1003</v>
      </c>
      <c r="L53" s="69">
        <v>956</v>
      </c>
      <c r="M53" s="69">
        <v>753</v>
      </c>
      <c r="N53" s="69">
        <v>870</v>
      </c>
      <c r="O53" s="70">
        <v>946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v>120</v>
      </c>
      <c r="L57" s="84">
        <v>180</v>
      </c>
      <c r="M57" s="84">
        <v>240</v>
      </c>
      <c r="N57" s="84">
        <v>300</v>
      </c>
      <c r="O57" s="85">
        <v>0</v>
      </c>
    </row>
    <row r="58" spans="1:21" ht="31.5" customHeight="1" thickBot="1" x14ac:dyDescent="0.2">
      <c r="B58" s="1270"/>
      <c r="C58" s="1271"/>
      <c r="D58" s="1275" t="s">
        <v>27</v>
      </c>
      <c r="E58" s="1276"/>
      <c r="F58" s="1276"/>
      <c r="G58" s="1276"/>
      <c r="H58" s="1276"/>
      <c r="I58" s="1276"/>
      <c r="J58" s="1277"/>
      <c r="K58" s="86">
        <v>60</v>
      </c>
      <c r="L58" s="87">
        <v>90</v>
      </c>
      <c r="M58" s="87">
        <v>70</v>
      </c>
      <c r="N58" s="87">
        <v>40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0qTOmn4y4m81XIS14YRcCauxEB237Le3oA8wdY/4Wt8alL+panINMoTP19eld7qDHQiKUKGZBgbMwTN+/29Q==" saltValue="IoWJbrk2XeoK5e6EXYej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20546</v>
      </c>
      <c r="J41" s="104">
        <v>20412</v>
      </c>
      <c r="K41" s="104">
        <v>19981</v>
      </c>
      <c r="L41" s="104">
        <v>19470</v>
      </c>
      <c r="M41" s="105">
        <v>19321</v>
      </c>
    </row>
    <row r="42" spans="2:13" ht="27.75" customHeight="1" x14ac:dyDescent="0.15">
      <c r="B42" s="1280"/>
      <c r="C42" s="1281"/>
      <c r="D42" s="106"/>
      <c r="E42" s="1286" t="s">
        <v>32</v>
      </c>
      <c r="F42" s="1286"/>
      <c r="G42" s="1286"/>
      <c r="H42" s="1287"/>
      <c r="I42" s="107" t="s">
        <v>518</v>
      </c>
      <c r="J42" s="108" t="s">
        <v>518</v>
      </c>
      <c r="K42" s="108" t="s">
        <v>518</v>
      </c>
      <c r="L42" s="108" t="s">
        <v>518</v>
      </c>
      <c r="M42" s="109" t="s">
        <v>518</v>
      </c>
    </row>
    <row r="43" spans="2:13" ht="27.75" customHeight="1" x14ac:dyDescent="0.15">
      <c r="B43" s="1280"/>
      <c r="C43" s="1281"/>
      <c r="D43" s="106"/>
      <c r="E43" s="1286" t="s">
        <v>33</v>
      </c>
      <c r="F43" s="1286"/>
      <c r="G43" s="1286"/>
      <c r="H43" s="1287"/>
      <c r="I43" s="107">
        <v>9721</v>
      </c>
      <c r="J43" s="108">
        <v>9320</v>
      </c>
      <c r="K43" s="108">
        <v>8777</v>
      </c>
      <c r="L43" s="108">
        <v>8169</v>
      </c>
      <c r="M43" s="109">
        <v>7536</v>
      </c>
    </row>
    <row r="44" spans="2:13" ht="27.75" customHeight="1" x14ac:dyDescent="0.15">
      <c r="B44" s="1280"/>
      <c r="C44" s="1281"/>
      <c r="D44" s="106"/>
      <c r="E44" s="1286" t="s">
        <v>34</v>
      </c>
      <c r="F44" s="1286"/>
      <c r="G44" s="1286"/>
      <c r="H44" s="1287"/>
      <c r="I44" s="107">
        <v>83</v>
      </c>
      <c r="J44" s="108">
        <v>42</v>
      </c>
      <c r="K44" s="108">
        <v>7</v>
      </c>
      <c r="L44" s="108" t="s">
        <v>518</v>
      </c>
      <c r="M44" s="109" t="s">
        <v>518</v>
      </c>
    </row>
    <row r="45" spans="2:13" ht="27.75" customHeight="1" x14ac:dyDescent="0.15">
      <c r="B45" s="1280"/>
      <c r="C45" s="1281"/>
      <c r="D45" s="106"/>
      <c r="E45" s="1286" t="s">
        <v>35</v>
      </c>
      <c r="F45" s="1286"/>
      <c r="G45" s="1286"/>
      <c r="H45" s="1287"/>
      <c r="I45" s="107">
        <v>3301</v>
      </c>
      <c r="J45" s="108">
        <v>3172</v>
      </c>
      <c r="K45" s="108">
        <v>3423</v>
      </c>
      <c r="L45" s="108">
        <v>3372</v>
      </c>
      <c r="M45" s="109">
        <v>2153</v>
      </c>
    </row>
    <row r="46" spans="2:13" ht="27.75" customHeight="1" x14ac:dyDescent="0.15">
      <c r="B46" s="1280"/>
      <c r="C46" s="1281"/>
      <c r="D46" s="110"/>
      <c r="E46" s="1286" t="s">
        <v>36</v>
      </c>
      <c r="F46" s="1286"/>
      <c r="G46" s="1286"/>
      <c r="H46" s="1287"/>
      <c r="I46" s="107" t="s">
        <v>518</v>
      </c>
      <c r="J46" s="108" t="s">
        <v>518</v>
      </c>
      <c r="K46" s="108">
        <v>7</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6105</v>
      </c>
      <c r="J50" s="108">
        <v>6143</v>
      </c>
      <c r="K50" s="108">
        <v>6494</v>
      </c>
      <c r="L50" s="108">
        <v>6319</v>
      </c>
      <c r="M50" s="109">
        <v>5802</v>
      </c>
    </row>
    <row r="51" spans="2:13" ht="27.75" customHeight="1" x14ac:dyDescent="0.15">
      <c r="B51" s="1280"/>
      <c r="C51" s="1281"/>
      <c r="D51" s="106"/>
      <c r="E51" s="1286" t="s">
        <v>42</v>
      </c>
      <c r="F51" s="1286"/>
      <c r="G51" s="1286"/>
      <c r="H51" s="1287"/>
      <c r="I51" s="107">
        <v>544</v>
      </c>
      <c r="J51" s="108">
        <v>802</v>
      </c>
      <c r="K51" s="108">
        <v>576</v>
      </c>
      <c r="L51" s="108">
        <v>488</v>
      </c>
      <c r="M51" s="109">
        <v>396</v>
      </c>
    </row>
    <row r="52" spans="2:13" ht="27.75" customHeight="1" x14ac:dyDescent="0.15">
      <c r="B52" s="1282"/>
      <c r="C52" s="1283"/>
      <c r="D52" s="106"/>
      <c r="E52" s="1286" t="s">
        <v>43</v>
      </c>
      <c r="F52" s="1286"/>
      <c r="G52" s="1286"/>
      <c r="H52" s="1287"/>
      <c r="I52" s="107">
        <v>20693</v>
      </c>
      <c r="J52" s="108">
        <v>20670</v>
      </c>
      <c r="K52" s="108">
        <v>20012</v>
      </c>
      <c r="L52" s="108">
        <v>18992</v>
      </c>
      <c r="M52" s="109">
        <v>18527</v>
      </c>
    </row>
    <row r="53" spans="2:13" ht="27.75" customHeight="1" thickBot="1" x14ac:dyDescent="0.2">
      <c r="B53" s="1293" t="s">
        <v>44</v>
      </c>
      <c r="C53" s="1294"/>
      <c r="D53" s="113"/>
      <c r="E53" s="1295" t="s">
        <v>45</v>
      </c>
      <c r="F53" s="1295"/>
      <c r="G53" s="1295"/>
      <c r="H53" s="1296"/>
      <c r="I53" s="114">
        <v>6310</v>
      </c>
      <c r="J53" s="115">
        <v>5331</v>
      </c>
      <c r="K53" s="115">
        <v>5113</v>
      </c>
      <c r="L53" s="115">
        <v>5212</v>
      </c>
      <c r="M53" s="116">
        <v>4283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PL1QEV1BMKtYzrCm3Qacg7TVuihAAnws4EqB1luKSz5ceCDL3togvxR2E2FrVOOOSaNaJVJBU+pYP8DxwxGQ==" saltValue="F+7haLtWszKqSrtugO0U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1827</v>
      </c>
      <c r="G55" s="128">
        <v>1529</v>
      </c>
      <c r="H55" s="129">
        <v>1232</v>
      </c>
    </row>
    <row r="56" spans="2:8" ht="52.5" customHeight="1" x14ac:dyDescent="0.15">
      <c r="B56" s="130"/>
      <c r="C56" s="1307" t="s">
        <v>49</v>
      </c>
      <c r="D56" s="1307"/>
      <c r="E56" s="1308"/>
      <c r="F56" s="131">
        <v>2583</v>
      </c>
      <c r="G56" s="131">
        <v>2586</v>
      </c>
      <c r="H56" s="132">
        <v>2590</v>
      </c>
    </row>
    <row r="57" spans="2:8" ht="53.25" customHeight="1" x14ac:dyDescent="0.15">
      <c r="B57" s="130"/>
      <c r="C57" s="1309" t="s">
        <v>50</v>
      </c>
      <c r="D57" s="1309"/>
      <c r="E57" s="1310"/>
      <c r="F57" s="133">
        <v>2564</v>
      </c>
      <c r="G57" s="133">
        <v>2456</v>
      </c>
      <c r="H57" s="134">
        <v>2063</v>
      </c>
    </row>
    <row r="58" spans="2:8" ht="45.75" customHeight="1" x14ac:dyDescent="0.15">
      <c r="B58" s="135"/>
      <c r="C58" s="1297" t="s">
        <v>594</v>
      </c>
      <c r="D58" s="1298"/>
      <c r="E58" s="1299"/>
      <c r="F58" s="136">
        <v>1084</v>
      </c>
      <c r="G58" s="136">
        <v>961</v>
      </c>
      <c r="H58" s="137">
        <v>838</v>
      </c>
    </row>
    <row r="59" spans="2:8" ht="45.75" customHeight="1" x14ac:dyDescent="0.15">
      <c r="B59" s="135"/>
      <c r="C59" s="1297" t="s">
        <v>595</v>
      </c>
      <c r="D59" s="1298"/>
      <c r="E59" s="1299"/>
      <c r="F59" s="136">
        <v>777</v>
      </c>
      <c r="G59" s="136">
        <v>1041</v>
      </c>
      <c r="H59" s="137">
        <v>804</v>
      </c>
    </row>
    <row r="60" spans="2:8" ht="45.75" customHeight="1" x14ac:dyDescent="0.15">
      <c r="B60" s="135"/>
      <c r="C60" s="1297" t="s">
        <v>596</v>
      </c>
      <c r="D60" s="1298"/>
      <c r="E60" s="1299"/>
      <c r="F60" s="136">
        <v>493</v>
      </c>
      <c r="G60" s="136">
        <v>282</v>
      </c>
      <c r="H60" s="137">
        <v>267</v>
      </c>
    </row>
    <row r="61" spans="2:8" ht="45.75" customHeight="1" x14ac:dyDescent="0.15">
      <c r="B61" s="135"/>
      <c r="C61" s="1297" t="s">
        <v>597</v>
      </c>
      <c r="D61" s="1298"/>
      <c r="E61" s="1299"/>
      <c r="F61" s="136">
        <v>155</v>
      </c>
      <c r="G61" s="136">
        <v>124</v>
      </c>
      <c r="H61" s="137">
        <v>107</v>
      </c>
    </row>
    <row r="62" spans="2:8" ht="45.75" customHeight="1" thickBot="1" x14ac:dyDescent="0.2">
      <c r="B62" s="138"/>
      <c r="C62" s="1300" t="s">
        <v>598</v>
      </c>
      <c r="D62" s="1301"/>
      <c r="E62" s="1302"/>
      <c r="F62" s="139">
        <v>55</v>
      </c>
      <c r="G62" s="139">
        <v>45</v>
      </c>
      <c r="H62" s="140">
        <v>38</v>
      </c>
    </row>
    <row r="63" spans="2:8" ht="52.5" customHeight="1" thickBot="1" x14ac:dyDescent="0.2">
      <c r="B63" s="141"/>
      <c r="C63" s="1303" t="s">
        <v>51</v>
      </c>
      <c r="D63" s="1303"/>
      <c r="E63" s="1304"/>
      <c r="F63" s="142">
        <v>6974</v>
      </c>
      <c r="G63" s="142">
        <v>6571</v>
      </c>
      <c r="H63" s="143">
        <v>5884</v>
      </c>
    </row>
    <row r="64" spans="2:8" ht="15" customHeight="1" x14ac:dyDescent="0.15"/>
  </sheetData>
  <sheetProtection algorithmName="SHA-512" hashValue="tlNRLHUWSL9mk2uUUs53DEdceqnsdU0b/qTipaLTtugXUfqyndAaih3CkQBvjpyELlA9T3H7cLIPLpLQoOBFEQ==" saltValue="PVegU+WpDWkDxrKsdqXJ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v>68.2</v>
      </c>
      <c r="BQ51" s="1325"/>
      <c r="BR51" s="1325"/>
      <c r="BS51" s="1325"/>
      <c r="BT51" s="1325"/>
      <c r="BU51" s="1325"/>
      <c r="BV51" s="1325"/>
      <c r="BW51" s="1325"/>
      <c r="BX51" s="1325">
        <v>58.4</v>
      </c>
      <c r="BY51" s="1325"/>
      <c r="BZ51" s="1325"/>
      <c r="CA51" s="1325"/>
      <c r="CB51" s="1325"/>
      <c r="CC51" s="1325"/>
      <c r="CD51" s="1325"/>
      <c r="CE51" s="1325"/>
      <c r="CF51" s="1325">
        <v>55.9</v>
      </c>
      <c r="CG51" s="1325"/>
      <c r="CH51" s="1325"/>
      <c r="CI51" s="1325"/>
      <c r="CJ51" s="1325"/>
      <c r="CK51" s="1325"/>
      <c r="CL51" s="1325"/>
      <c r="CM51" s="1325"/>
      <c r="CN51" s="1325">
        <v>57.7</v>
      </c>
      <c r="CO51" s="1325"/>
      <c r="CP51" s="1325"/>
      <c r="CQ51" s="1325"/>
      <c r="CR51" s="1325"/>
      <c r="CS51" s="1325"/>
      <c r="CT51" s="1325"/>
      <c r="CU51" s="1325"/>
      <c r="CV51" s="1325">
        <v>45.6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53.8</v>
      </c>
      <c r="BQ53" s="1325"/>
      <c r="BR53" s="1325"/>
      <c r="BS53" s="1325"/>
      <c r="BT53" s="1325"/>
      <c r="BU53" s="1325"/>
      <c r="BV53" s="1325"/>
      <c r="BW53" s="1325"/>
      <c r="BX53" s="1325">
        <v>56.9</v>
      </c>
      <c r="BY53" s="1325"/>
      <c r="BZ53" s="1325"/>
      <c r="CA53" s="1325"/>
      <c r="CB53" s="1325"/>
      <c r="CC53" s="1325"/>
      <c r="CD53" s="1325"/>
      <c r="CE53" s="1325"/>
      <c r="CF53" s="1325">
        <v>60.4</v>
      </c>
      <c r="CG53" s="1325"/>
      <c r="CH53" s="1325"/>
      <c r="CI53" s="1325"/>
      <c r="CJ53" s="1325"/>
      <c r="CK53" s="1325"/>
      <c r="CL53" s="1325"/>
      <c r="CM53" s="1325"/>
      <c r="CN53" s="1325">
        <v>61.1</v>
      </c>
      <c r="CO53" s="1325"/>
      <c r="CP53" s="1325"/>
      <c r="CQ53" s="1325"/>
      <c r="CR53" s="1325"/>
      <c r="CS53" s="1325"/>
      <c r="CT53" s="1325"/>
      <c r="CU53" s="1325"/>
      <c r="CV53" s="1325">
        <v>60</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v>68.2</v>
      </c>
      <c r="BQ73" s="1325"/>
      <c r="BR73" s="1325"/>
      <c r="BS73" s="1325"/>
      <c r="BT73" s="1325"/>
      <c r="BU73" s="1325"/>
      <c r="BV73" s="1325"/>
      <c r="BW73" s="1325"/>
      <c r="BX73" s="1325">
        <v>58.4</v>
      </c>
      <c r="BY73" s="1325"/>
      <c r="BZ73" s="1325"/>
      <c r="CA73" s="1325"/>
      <c r="CB73" s="1325"/>
      <c r="CC73" s="1325"/>
      <c r="CD73" s="1325"/>
      <c r="CE73" s="1325"/>
      <c r="CF73" s="1325">
        <v>55.9</v>
      </c>
      <c r="CG73" s="1325"/>
      <c r="CH73" s="1325"/>
      <c r="CI73" s="1325"/>
      <c r="CJ73" s="1325"/>
      <c r="CK73" s="1325"/>
      <c r="CL73" s="1325"/>
      <c r="CM73" s="1325"/>
      <c r="CN73" s="1325">
        <v>57.7</v>
      </c>
      <c r="CO73" s="1325"/>
      <c r="CP73" s="1325"/>
      <c r="CQ73" s="1325"/>
      <c r="CR73" s="1325"/>
      <c r="CS73" s="1325"/>
      <c r="CT73" s="1325"/>
      <c r="CU73" s="1325"/>
      <c r="CV73" s="1325">
        <v>45.6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608</v>
      </c>
      <c r="BC75" s="1327"/>
      <c r="BD75" s="1327"/>
      <c r="BE75" s="1327"/>
      <c r="BF75" s="1327"/>
      <c r="BG75" s="1327"/>
      <c r="BH75" s="1327"/>
      <c r="BI75" s="1327"/>
      <c r="BJ75" s="1327"/>
      <c r="BK75" s="1327"/>
      <c r="BL75" s="1327"/>
      <c r="BM75" s="1327"/>
      <c r="BN75" s="1327"/>
      <c r="BO75" s="1327"/>
      <c r="BP75" s="1325">
        <v>10.9</v>
      </c>
      <c r="BQ75" s="1325"/>
      <c r="BR75" s="1325"/>
      <c r="BS75" s="1325"/>
      <c r="BT75" s="1325"/>
      <c r="BU75" s="1325"/>
      <c r="BV75" s="1325"/>
      <c r="BW75" s="1325"/>
      <c r="BX75" s="1325">
        <v>10.8</v>
      </c>
      <c r="BY75" s="1325"/>
      <c r="BZ75" s="1325"/>
      <c r="CA75" s="1325"/>
      <c r="CB75" s="1325"/>
      <c r="CC75" s="1325"/>
      <c r="CD75" s="1325"/>
      <c r="CE75" s="1325"/>
      <c r="CF75" s="1325">
        <v>9.9</v>
      </c>
      <c r="CG75" s="1325"/>
      <c r="CH75" s="1325"/>
      <c r="CI75" s="1325"/>
      <c r="CJ75" s="1325"/>
      <c r="CK75" s="1325"/>
      <c r="CL75" s="1325"/>
      <c r="CM75" s="1325"/>
      <c r="CN75" s="1325">
        <v>9.5</v>
      </c>
      <c r="CO75" s="1325"/>
      <c r="CP75" s="1325"/>
      <c r="CQ75" s="1325"/>
      <c r="CR75" s="1325"/>
      <c r="CS75" s="1325"/>
      <c r="CT75" s="1325"/>
      <c r="CU75" s="1325"/>
      <c r="CV75" s="1325">
        <v>9.3000000000000007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608</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Mx6MsaN53MLS7J50WLpiVnU3bv/Cmq6+GJNr/YecytbwhTPi/9oMeEgf3BQ/JYe7bVXKDLsPT964qeUAKCjTg==" saltValue="HG/0605FEAui344QFWA+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Bo4r64koxLy8z+M7VWmBqKx7uqLTHL7yPIdyc7w70qNlaTwJZwEqPNddZLOMUCxoW/awehIf7H6f5pelqTQTAA==" saltValue="eej3qoF5MqqUDIGiz69p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aCL+5zqX1+nLGl/Dqlj3naCn1A6DAUWrMZMTbt6Vw3QVX+csvbOc5V/ONGVEZQxOQ+eRgn1qY2jN9RejMU1ULA==" saltValue="E1Az+3JlJDVibCuZdKN+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40363</v>
      </c>
      <c r="E3" s="162"/>
      <c r="F3" s="163">
        <v>83280</v>
      </c>
      <c r="G3" s="164"/>
      <c r="H3" s="165"/>
    </row>
    <row r="4" spans="1:8" x14ac:dyDescent="0.15">
      <c r="A4" s="166"/>
      <c r="B4" s="167"/>
      <c r="C4" s="168"/>
      <c r="D4" s="169">
        <v>8998</v>
      </c>
      <c r="E4" s="170"/>
      <c r="F4" s="171">
        <v>43123</v>
      </c>
      <c r="G4" s="172"/>
      <c r="H4" s="173"/>
    </row>
    <row r="5" spans="1:8" x14ac:dyDescent="0.15">
      <c r="A5" s="154" t="s">
        <v>552</v>
      </c>
      <c r="B5" s="159"/>
      <c r="C5" s="160"/>
      <c r="D5" s="161">
        <v>43039</v>
      </c>
      <c r="E5" s="162"/>
      <c r="F5" s="163">
        <v>88968</v>
      </c>
      <c r="G5" s="164"/>
      <c r="H5" s="165"/>
    </row>
    <row r="6" spans="1:8" x14ac:dyDescent="0.15">
      <c r="A6" s="166"/>
      <c r="B6" s="167"/>
      <c r="C6" s="168"/>
      <c r="D6" s="169">
        <v>12217</v>
      </c>
      <c r="E6" s="170"/>
      <c r="F6" s="171">
        <v>45482</v>
      </c>
      <c r="G6" s="172"/>
      <c r="H6" s="173"/>
    </row>
    <row r="7" spans="1:8" x14ac:dyDescent="0.15">
      <c r="A7" s="154" t="s">
        <v>553</v>
      </c>
      <c r="B7" s="159"/>
      <c r="C7" s="160"/>
      <c r="D7" s="161">
        <v>38554</v>
      </c>
      <c r="E7" s="162"/>
      <c r="F7" s="163">
        <v>85173</v>
      </c>
      <c r="G7" s="164"/>
      <c r="H7" s="165"/>
    </row>
    <row r="8" spans="1:8" x14ac:dyDescent="0.15">
      <c r="A8" s="166"/>
      <c r="B8" s="167"/>
      <c r="C8" s="168"/>
      <c r="D8" s="169">
        <v>17324</v>
      </c>
      <c r="E8" s="170"/>
      <c r="F8" s="171">
        <v>43913</v>
      </c>
      <c r="G8" s="172"/>
      <c r="H8" s="173"/>
    </row>
    <row r="9" spans="1:8" x14ac:dyDescent="0.15">
      <c r="A9" s="154" t="s">
        <v>554</v>
      </c>
      <c r="B9" s="159"/>
      <c r="C9" s="160"/>
      <c r="D9" s="161">
        <v>51942</v>
      </c>
      <c r="E9" s="162"/>
      <c r="F9" s="163">
        <v>94081</v>
      </c>
      <c r="G9" s="164"/>
      <c r="H9" s="165"/>
    </row>
    <row r="10" spans="1:8" x14ac:dyDescent="0.15">
      <c r="A10" s="166"/>
      <c r="B10" s="167"/>
      <c r="C10" s="168"/>
      <c r="D10" s="169">
        <v>28553</v>
      </c>
      <c r="E10" s="170"/>
      <c r="F10" s="171">
        <v>48949</v>
      </c>
      <c r="G10" s="172"/>
      <c r="H10" s="173"/>
    </row>
    <row r="11" spans="1:8" x14ac:dyDescent="0.15">
      <c r="A11" s="154" t="s">
        <v>555</v>
      </c>
      <c r="B11" s="159"/>
      <c r="C11" s="160"/>
      <c r="D11" s="161">
        <v>52229</v>
      </c>
      <c r="E11" s="162"/>
      <c r="F11" s="163">
        <v>92632</v>
      </c>
      <c r="G11" s="164"/>
      <c r="H11" s="165"/>
    </row>
    <row r="12" spans="1:8" x14ac:dyDescent="0.15">
      <c r="A12" s="166"/>
      <c r="B12" s="167"/>
      <c r="C12" s="174"/>
      <c r="D12" s="169">
        <v>14266</v>
      </c>
      <c r="E12" s="170"/>
      <c r="F12" s="171">
        <v>47978</v>
      </c>
      <c r="G12" s="172"/>
      <c r="H12" s="173"/>
    </row>
    <row r="13" spans="1:8" x14ac:dyDescent="0.15">
      <c r="A13" s="154"/>
      <c r="B13" s="159"/>
      <c r="C13" s="175"/>
      <c r="D13" s="176">
        <v>45225</v>
      </c>
      <c r="E13" s="177"/>
      <c r="F13" s="178">
        <v>88827</v>
      </c>
      <c r="G13" s="179"/>
      <c r="H13" s="165"/>
    </row>
    <row r="14" spans="1:8" x14ac:dyDescent="0.15">
      <c r="A14" s="166"/>
      <c r="B14" s="167"/>
      <c r="C14" s="168"/>
      <c r="D14" s="169">
        <v>16272</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6.92</v>
      </c>
      <c r="C19" s="180">
        <f>ROUND(VALUE(SUBSTITUTE(実質収支比率等に係る経年分析!G$48,"▲","-")),2)</f>
        <v>9.7799999999999994</v>
      </c>
      <c r="D19" s="180">
        <f>ROUND(VALUE(SUBSTITUTE(実質収支比率等に係る経年分析!H$48,"▲","-")),2)</f>
        <v>8.85</v>
      </c>
      <c r="E19" s="180">
        <f>ROUND(VALUE(SUBSTITUTE(実質収支比率等に係る経年分析!I$48,"▲","-")),2)</f>
        <v>4.58</v>
      </c>
      <c r="F19" s="180">
        <f>ROUND(VALUE(SUBSTITUTE(実質収支比率等に係る経年分析!J$48,"▲","-")),2)</f>
        <v>4.78</v>
      </c>
    </row>
    <row r="20" spans="1:11" x14ac:dyDescent="0.15">
      <c r="A20" s="180" t="s">
        <v>55</v>
      </c>
      <c r="B20" s="180">
        <f>ROUND(VALUE(SUBSTITUTE(実質収支比率等に係る経年分析!F$47,"▲","-")),2)</f>
        <v>16.66</v>
      </c>
      <c r="C20" s="180">
        <f>ROUND(VALUE(SUBSTITUTE(実質収支比率等に係る経年分析!G$47,"▲","-")),2)</f>
        <v>16.8</v>
      </c>
      <c r="D20" s="180">
        <f>ROUND(VALUE(SUBSTITUTE(実質収支比率等に係る経年分析!H$47,"▲","-")),2)</f>
        <v>16.78</v>
      </c>
      <c r="E20" s="180">
        <f>ROUND(VALUE(SUBSTITUTE(実質収支比率等に係る経年分析!I$47,"▲","-")),2)</f>
        <v>14.14</v>
      </c>
      <c r="F20" s="180">
        <f>ROUND(VALUE(SUBSTITUTE(実質収支比率等に係る経年分析!J$47,"▲","-")),2)</f>
        <v>11.01</v>
      </c>
    </row>
    <row r="21" spans="1:11" x14ac:dyDescent="0.15">
      <c r="A21" s="180" t="s">
        <v>56</v>
      </c>
      <c r="B21" s="180">
        <f>IF(ISNUMBER(VALUE(SUBSTITUTE(実質収支比率等に係る経年分析!F$49,"▲","-"))),ROUND(VALUE(SUBSTITUTE(実質収支比率等に係る経年分析!F$49,"▲","-")),2),NA())</f>
        <v>2.77</v>
      </c>
      <c r="C21" s="180">
        <f>IF(ISNUMBER(VALUE(SUBSTITUTE(実質収支比率等に係る経年分析!G$49,"▲","-"))),ROUND(VALUE(SUBSTITUTE(実質収支比率等に係る経年分析!G$49,"▲","-")),2),NA())</f>
        <v>2.83</v>
      </c>
      <c r="D21" s="180">
        <f>IF(ISNUMBER(VALUE(SUBSTITUTE(実質収支比率等に係る経年分析!H$49,"▲","-"))),ROUND(VALUE(SUBSTITUTE(実質収支比率等に係る経年分析!H$49,"▲","-")),2),NA())</f>
        <v>-0.89</v>
      </c>
      <c r="E21" s="180">
        <f>IF(ISNUMBER(VALUE(SUBSTITUTE(実質収支比率等に係る経年分析!I$49,"▲","-"))),ROUND(VALUE(SUBSTITUTE(実質収支比率等に係る経年分析!I$49,"▲","-")),2),NA())</f>
        <v>-7.08</v>
      </c>
      <c r="F21" s="180">
        <f>IF(ISNUMBER(VALUE(SUBSTITUTE(実質収支比率等に係る経年分析!J$49,"▲","-"))),ROUND(VALUE(SUBSTITUTE(実質収支比率等に係る経年分析!J$49,"▲","-")),2),NA())</f>
        <v>-2.31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0.55000000000000004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1752</v>
      </c>
      <c r="E42" s="182"/>
      <c r="F42" s="182"/>
      <c r="G42" s="182">
        <f>'実質公債費比率（分子）の構造'!L$52</f>
        <v>1817</v>
      </c>
      <c r="H42" s="182"/>
      <c r="I42" s="182"/>
      <c r="J42" s="182">
        <f>'実質公債費比率（分子）の構造'!M$52</f>
        <v>1866</v>
      </c>
      <c r="K42" s="182"/>
      <c r="L42" s="182"/>
      <c r="M42" s="182">
        <f>'実質公債費比率（分子）の構造'!N$52</f>
        <v>1871</v>
      </c>
      <c r="N42" s="182"/>
      <c r="O42" s="182"/>
      <c r="P42" s="182">
        <f>'実質公債費比率（分子）の構造'!O$52</f>
        <v>1892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45</v>
      </c>
      <c r="C45" s="182"/>
      <c r="D45" s="182"/>
      <c r="E45" s="182">
        <f>'実質公債費比率（分子）の構造'!L$49</f>
        <v>46</v>
      </c>
      <c r="F45" s="182"/>
      <c r="G45" s="182"/>
      <c r="H45" s="182">
        <f>'実質公債費比率（分子）の構造'!M$49</f>
        <v>22</v>
      </c>
      <c r="I45" s="182"/>
      <c r="J45" s="182"/>
      <c r="K45" s="182">
        <f>'実質公債費比率（分子）の構造'!N$49</f>
        <v>16</v>
      </c>
      <c r="L45" s="182"/>
      <c r="M45" s="182"/>
      <c r="N45" s="182" t="str">
        <f>'実質公債費比率（分子）の構造'!O$49</f>
        <v>-</v>
      </c>
      <c r="O45" s="182"/>
      <c r="P45" s="182"/>
    </row>
    <row r="46" spans="1:16" x14ac:dyDescent="0.15">
      <c r="A46" s="182" t="s">
        <v>67</v>
      </c>
      <c r="B46" s="182">
        <f>'実質公債費比率（分子）の構造'!K$48</f>
        <v>739</v>
      </c>
      <c r="C46" s="182"/>
      <c r="D46" s="182"/>
      <c r="E46" s="182">
        <f>'実質公債費比率（分子）の構造'!L$48</f>
        <v>774</v>
      </c>
      <c r="F46" s="182"/>
      <c r="G46" s="182"/>
      <c r="H46" s="182">
        <f>'実質公債費比率（分子）の構造'!M$48</f>
        <v>778</v>
      </c>
      <c r="I46" s="182"/>
      <c r="J46" s="182"/>
      <c r="K46" s="182">
        <f>'実質公債費比率（分子）の構造'!N$48</f>
        <v>785</v>
      </c>
      <c r="L46" s="182"/>
      <c r="M46" s="182"/>
      <c r="N46" s="182">
        <f>'実質公債費比率（分子）の構造'!O$48</f>
        <v>793</v>
      </c>
      <c r="O46" s="182"/>
      <c r="P46" s="182"/>
    </row>
    <row r="47" spans="1:16" x14ac:dyDescent="0.15">
      <c r="A47" s="182" t="s">
        <v>68</v>
      </c>
      <c r="B47" s="182">
        <f>'実質公債費比率（分子）の構造'!K$47</f>
        <v>30</v>
      </c>
      <c r="C47" s="182"/>
      <c r="D47" s="182"/>
      <c r="E47" s="182">
        <f>'実質公債費比率（分子）の構造'!L$47</f>
        <v>30</v>
      </c>
      <c r="F47" s="182"/>
      <c r="G47" s="182"/>
      <c r="H47" s="182">
        <f>'実質公債費比率（分子）の構造'!M$47</f>
        <v>20</v>
      </c>
      <c r="I47" s="182"/>
      <c r="J47" s="182"/>
      <c r="K47" s="182">
        <f>'実質公債費比率（分子）の構造'!N$47</f>
        <v>10</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1941</v>
      </c>
      <c r="C49" s="182"/>
      <c r="D49" s="182"/>
      <c r="E49" s="182">
        <f>'実質公債費比率（分子）の構造'!L$45</f>
        <v>1923</v>
      </c>
      <c r="F49" s="182"/>
      <c r="G49" s="182"/>
      <c r="H49" s="182">
        <f>'実質公債費比率（分子）の構造'!M$45</f>
        <v>1799</v>
      </c>
      <c r="I49" s="182"/>
      <c r="J49" s="182"/>
      <c r="K49" s="182">
        <f>'実質公債費比率（分子）の構造'!N$45</f>
        <v>1930</v>
      </c>
      <c r="L49" s="182"/>
      <c r="M49" s="182"/>
      <c r="N49" s="182">
        <f>'実質公債費比率（分子）の構造'!O$45</f>
        <v>2045</v>
      </c>
      <c r="O49" s="182"/>
      <c r="P49" s="182"/>
    </row>
    <row r="50" spans="1:16" x14ac:dyDescent="0.15">
      <c r="A50" s="182" t="s">
        <v>71</v>
      </c>
      <c r="B50" s="182" t="e">
        <f>NA()</f>
        <v>#N/A</v>
      </c>
      <c r="C50" s="182">
        <f>IF(ISNUMBER('実質公債費比率（分子）の構造'!K$53),'実質公債費比率（分子）の構造'!K$53,NA())</f>
        <v>1003</v>
      </c>
      <c r="D50" s="182" t="e">
        <f>NA()</f>
        <v>#N/A</v>
      </c>
      <c r="E50" s="182" t="e">
        <f>NA()</f>
        <v>#N/A</v>
      </c>
      <c r="F50" s="182">
        <f>IF(ISNUMBER('実質公債費比率（分子）の構造'!L$53),'実質公債費比率（分子）の構造'!L$53,NA())</f>
        <v>956</v>
      </c>
      <c r="G50" s="182" t="e">
        <f>NA()</f>
        <v>#N/A</v>
      </c>
      <c r="H50" s="182" t="e">
        <f>NA()</f>
        <v>#N/A</v>
      </c>
      <c r="I50" s="182">
        <f>IF(ISNUMBER('実質公債費比率（分子）の構造'!M$53),'実質公債費比率（分子）の構造'!M$53,NA())</f>
        <v>753</v>
      </c>
      <c r="J50" s="182" t="e">
        <f>NA()</f>
        <v>#N/A</v>
      </c>
      <c r="K50" s="182" t="e">
        <f>NA()</f>
        <v>#N/A</v>
      </c>
      <c r="L50" s="182">
        <f>IF(ISNUMBER('実質公債費比率（分子）の構造'!N$53),'実質公債費比率（分子）の構造'!N$53,NA())</f>
        <v>870</v>
      </c>
      <c r="M50" s="182" t="e">
        <f>NA()</f>
        <v>#N/A</v>
      </c>
      <c r="N50" s="182" t="e">
        <f>NA()</f>
        <v>#N/A</v>
      </c>
      <c r="O50" s="182">
        <f>IF(ISNUMBER('実質公債費比率（分子）の構造'!O$53),'実質公債費比率（分子）の構造'!O$53,NA())</f>
        <v>946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20693</v>
      </c>
      <c r="E56" s="181"/>
      <c r="F56" s="181"/>
      <c r="G56" s="181">
        <f>'将来負担比率（分子）の構造'!J$52</f>
        <v>20670</v>
      </c>
      <c r="H56" s="181"/>
      <c r="I56" s="181"/>
      <c r="J56" s="181">
        <f>'将来負担比率（分子）の構造'!K$52</f>
        <v>20012</v>
      </c>
      <c r="K56" s="181"/>
      <c r="L56" s="181"/>
      <c r="M56" s="181">
        <f>'将来負担比率（分子）の構造'!L$52</f>
        <v>18992</v>
      </c>
      <c r="N56" s="181"/>
      <c r="O56" s="181"/>
      <c r="P56" s="181">
        <f>'将来負担比率（分子）の構造'!M$52</f>
        <v>18527</v>
      </c>
    </row>
    <row r="57" spans="1:16" x14ac:dyDescent="0.15">
      <c r="A57" s="181" t="s">
        <v>42</v>
      </c>
      <c r="B57" s="181"/>
      <c r="C57" s="181"/>
      <c r="D57" s="181">
        <f>'将来負担比率（分子）の構造'!I$51</f>
        <v>544</v>
      </c>
      <c r="E57" s="181"/>
      <c r="F57" s="181"/>
      <c r="G57" s="181">
        <f>'将来負担比率（分子）の構造'!J$51</f>
        <v>802</v>
      </c>
      <c r="H57" s="181"/>
      <c r="I57" s="181"/>
      <c r="J57" s="181">
        <f>'将来負担比率（分子）の構造'!K$51</f>
        <v>576</v>
      </c>
      <c r="K57" s="181"/>
      <c r="L57" s="181"/>
      <c r="M57" s="181">
        <f>'将来負担比率（分子）の構造'!L$51</f>
        <v>488</v>
      </c>
      <c r="N57" s="181"/>
      <c r="O57" s="181"/>
      <c r="P57" s="181">
        <f>'将来負担比率（分子）の構造'!M$51</f>
        <v>396</v>
      </c>
    </row>
    <row r="58" spans="1:16" x14ac:dyDescent="0.15">
      <c r="A58" s="181" t="s">
        <v>41</v>
      </c>
      <c r="B58" s="181"/>
      <c r="C58" s="181"/>
      <c r="D58" s="181">
        <f>'将来負担比率（分子）の構造'!I$50</f>
        <v>6105</v>
      </c>
      <c r="E58" s="181"/>
      <c r="F58" s="181"/>
      <c r="G58" s="181">
        <f>'将来負担比率（分子）の構造'!J$50</f>
        <v>6143</v>
      </c>
      <c r="H58" s="181"/>
      <c r="I58" s="181"/>
      <c r="J58" s="181">
        <f>'将来負担比率（分子）の構造'!K$50</f>
        <v>6494</v>
      </c>
      <c r="K58" s="181"/>
      <c r="L58" s="181"/>
      <c r="M58" s="181">
        <f>'将来負担比率（分子）の構造'!L$50</f>
        <v>6319</v>
      </c>
      <c r="N58" s="181"/>
      <c r="O58" s="181"/>
      <c r="P58" s="181">
        <f>'将来負担比率（分子）の構造'!M$50</f>
        <v>5802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7</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3301</v>
      </c>
      <c r="C62" s="181"/>
      <c r="D62" s="181"/>
      <c r="E62" s="181">
        <f>'将来負担比率（分子）の構造'!J$45</f>
        <v>3172</v>
      </c>
      <c r="F62" s="181"/>
      <c r="G62" s="181"/>
      <c r="H62" s="181">
        <f>'将来負担比率（分子）の構造'!K$45</f>
        <v>3423</v>
      </c>
      <c r="I62" s="181"/>
      <c r="J62" s="181"/>
      <c r="K62" s="181">
        <f>'将来負担比率（分子）の構造'!L$45</f>
        <v>3372</v>
      </c>
      <c r="L62" s="181"/>
      <c r="M62" s="181"/>
      <c r="N62" s="181">
        <f>'将来負担比率（分子）の構造'!M$45</f>
        <v>2153</v>
      </c>
      <c r="O62" s="181"/>
      <c r="P62" s="181"/>
    </row>
    <row r="63" spans="1:16" x14ac:dyDescent="0.15">
      <c r="A63" s="181" t="s">
        <v>34</v>
      </c>
      <c r="B63" s="181">
        <f>'将来負担比率（分子）の構造'!I$44</f>
        <v>83</v>
      </c>
      <c r="C63" s="181"/>
      <c r="D63" s="181"/>
      <c r="E63" s="181">
        <f>'将来負担比率（分子）の構造'!J$44</f>
        <v>42</v>
      </c>
      <c r="F63" s="181"/>
      <c r="G63" s="181"/>
      <c r="H63" s="181">
        <f>'将来負担比率（分子）の構造'!K$44</f>
        <v>7</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9721</v>
      </c>
      <c r="C64" s="181"/>
      <c r="D64" s="181"/>
      <c r="E64" s="181">
        <f>'将来負担比率（分子）の構造'!J$43</f>
        <v>9320</v>
      </c>
      <c r="F64" s="181"/>
      <c r="G64" s="181"/>
      <c r="H64" s="181">
        <f>'将来負担比率（分子）の構造'!K$43</f>
        <v>8777</v>
      </c>
      <c r="I64" s="181"/>
      <c r="J64" s="181"/>
      <c r="K64" s="181">
        <f>'将来負担比率（分子）の構造'!L$43</f>
        <v>8169</v>
      </c>
      <c r="L64" s="181"/>
      <c r="M64" s="181"/>
      <c r="N64" s="181">
        <f>'将来負担比率（分子）の構造'!M$43</f>
        <v>7536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20546</v>
      </c>
      <c r="C66" s="181"/>
      <c r="D66" s="181"/>
      <c r="E66" s="181">
        <f>'将来負担比率（分子）の構造'!J$41</f>
        <v>20412</v>
      </c>
      <c r="F66" s="181"/>
      <c r="G66" s="181"/>
      <c r="H66" s="181">
        <f>'将来負担比率（分子）の構造'!K$41</f>
        <v>19981</v>
      </c>
      <c r="I66" s="181"/>
      <c r="J66" s="181"/>
      <c r="K66" s="181">
        <f>'将来負担比率（分子）の構造'!L$41</f>
        <v>19470</v>
      </c>
      <c r="L66" s="181"/>
      <c r="M66" s="181"/>
      <c r="N66" s="181">
        <f>'将来負担比率（分子）の構造'!M$41</f>
        <v>19321</v>
      </c>
      <c r="O66" s="181"/>
      <c r="P66" s="181"/>
    </row>
    <row r="67" spans="1:16" x14ac:dyDescent="0.15">
      <c r="A67" s="181" t="s">
        <v>75</v>
      </c>
      <c r="B67" s="181" t="e">
        <f>NA()</f>
        <v>#N/A</v>
      </c>
      <c r="C67" s="181">
        <f>IF(ISNUMBER('将来負担比率（分子）の構造'!I$53), IF('将来負担比率（分子）の構造'!I$53 &lt; 0, 0, '将来負担比率（分子）の構造'!I$53), NA())</f>
        <v>6310</v>
      </c>
      <c r="D67" s="181" t="e">
        <f>NA()</f>
        <v>#N/A</v>
      </c>
      <c r="E67" s="181" t="e">
        <f>NA()</f>
        <v>#N/A</v>
      </c>
      <c r="F67" s="181">
        <f>IF(ISNUMBER('将来負担比率（分子）の構造'!J$53), IF('将来負担比率（分子）の構造'!J$53 &lt; 0, 0, '将来負担比率（分子）の構造'!J$53), NA())</f>
        <v>5331</v>
      </c>
      <c r="G67" s="181" t="e">
        <f>NA()</f>
        <v>#N/A</v>
      </c>
      <c r="H67" s="181" t="e">
        <f>NA()</f>
        <v>#N/A</v>
      </c>
      <c r="I67" s="181">
        <f>IF(ISNUMBER('将来負担比率（分子）の構造'!K$53), IF('将来負担比率（分子）の構造'!K$53 &lt; 0, 0, '将来負担比率（分子）の構造'!K$53), NA())</f>
        <v>5113</v>
      </c>
      <c r="J67" s="181" t="e">
        <f>NA()</f>
        <v>#N/A</v>
      </c>
      <c r="K67" s="181" t="e">
        <f>NA()</f>
        <v>#N/A</v>
      </c>
      <c r="L67" s="181">
        <f>IF(ISNUMBER('将来負担比率（分子）の構造'!L$53), IF('将来負担比率（分子）の構造'!L$53 &lt; 0, 0, '将来負担比率（分子）の構造'!L$53), NA())</f>
        <v>5212</v>
      </c>
      <c r="M67" s="181" t="e">
        <f>NA()</f>
        <v>#N/A</v>
      </c>
      <c r="N67" s="181" t="e">
        <f>NA()</f>
        <v>#N/A</v>
      </c>
      <c r="O67" s="181">
        <f>IF(ISNUMBER('将来負担比率（分子）の構造'!M$53), IF('将来負担比率（分子）の構造'!M$53 &lt; 0, 0, '将来負担比率（分子）の構造'!M$53), NA())</f>
        <v>4283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1827</v>
      </c>
      <c r="C72" s="185">
        <f>基金残高に係る経年分析!G55</f>
        <v>1529</v>
      </c>
      <c r="D72" s="185">
        <f>基金残高に係る経年分析!H55</f>
        <v>1232</v>
      </c>
    </row>
    <row r="73" spans="1:16" x14ac:dyDescent="0.15">
      <c r="A73" s="184" t="s">
        <v>78</v>
      </c>
      <c r="B73" s="185">
        <f>基金残高に係る経年分析!F56</f>
        <v>2583</v>
      </c>
      <c r="C73" s="185">
        <f>基金残高に係る経年分析!G56</f>
        <v>2586</v>
      </c>
      <c r="D73" s="185">
        <f>基金残高に係る経年分析!H56</f>
        <v>2590</v>
      </c>
    </row>
    <row r="74" spans="1:16" x14ac:dyDescent="0.15">
      <c r="A74" s="184" t="s">
        <v>79</v>
      </c>
      <c r="B74" s="185">
        <f>基金残高に係る経年分析!F57</f>
        <v>2564</v>
      </c>
      <c r="C74" s="185">
        <f>基金残高に係る経年分析!G57</f>
        <v>2456</v>
      </c>
      <c r="D74" s="185">
        <f>基金残高に係る経年分析!H57</f>
        <v>2063</v>
      </c>
    </row>
  </sheetData>
  <sheetProtection algorithmName="SHA-512" hashValue="OZhfRycQRS+ir8twkcZUT80HGtXScAKaQdv/SLd82wYktmKkTwof4EDmedT+laPUdlfyk+Mk7rtZsltYKAvwEg==" saltValue="Uutj/Xs5IfsL/xTUpDmz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5590647</v>
      </c>
      <c r="S5" s="675"/>
      <c r="T5" s="675"/>
      <c r="U5" s="675"/>
      <c r="V5" s="675"/>
      <c r="W5" s="675"/>
      <c r="X5" s="675"/>
      <c r="Y5" s="676"/>
      <c r="Z5" s="677">
        <v>22.8</v>
      </c>
      <c r="AA5" s="677"/>
      <c r="AB5" s="677"/>
      <c r="AC5" s="677"/>
      <c r="AD5" s="678">
        <v>5590647</v>
      </c>
      <c r="AE5" s="678"/>
      <c r="AF5" s="678"/>
      <c r="AG5" s="678"/>
      <c r="AH5" s="678"/>
      <c r="AI5" s="678"/>
      <c r="AJ5" s="678"/>
      <c r="AK5" s="678"/>
      <c r="AL5" s="679">
        <v>53</v>
      </c>
      <c r="AM5" s="680"/>
      <c r="AN5" s="680"/>
      <c r="AO5" s="681"/>
      <c r="AP5" s="671" t="s">
        <v>226</v>
      </c>
      <c r="AQ5" s="672"/>
      <c r="AR5" s="672"/>
      <c r="AS5" s="672"/>
      <c r="AT5" s="672"/>
      <c r="AU5" s="672"/>
      <c r="AV5" s="672"/>
      <c r="AW5" s="672"/>
      <c r="AX5" s="672"/>
      <c r="AY5" s="672"/>
      <c r="AZ5" s="672"/>
      <c r="BA5" s="672"/>
      <c r="BB5" s="672"/>
      <c r="BC5" s="672"/>
      <c r="BD5" s="672"/>
      <c r="BE5" s="672"/>
      <c r="BF5" s="673"/>
      <c r="BG5" s="685">
        <v>5590647</v>
      </c>
      <c r="BH5" s="686"/>
      <c r="BI5" s="686"/>
      <c r="BJ5" s="686"/>
      <c r="BK5" s="686"/>
      <c r="BL5" s="686"/>
      <c r="BM5" s="686"/>
      <c r="BN5" s="687"/>
      <c r="BO5" s="688">
        <v>100</v>
      </c>
      <c r="BP5" s="688"/>
      <c r="BQ5" s="688"/>
      <c r="BR5" s="688"/>
      <c r="BS5" s="689">
        <v>67826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231975</v>
      </c>
      <c r="S6" s="686"/>
      <c r="T6" s="686"/>
      <c r="U6" s="686"/>
      <c r="V6" s="686"/>
      <c r="W6" s="686"/>
      <c r="X6" s="686"/>
      <c r="Y6" s="687"/>
      <c r="Z6" s="688">
        <v>0.9</v>
      </c>
      <c r="AA6" s="688"/>
      <c r="AB6" s="688"/>
      <c r="AC6" s="688"/>
      <c r="AD6" s="689">
        <v>231975</v>
      </c>
      <c r="AE6" s="689"/>
      <c r="AF6" s="689"/>
      <c r="AG6" s="689"/>
      <c r="AH6" s="689"/>
      <c r="AI6" s="689"/>
      <c r="AJ6" s="689"/>
      <c r="AK6" s="689"/>
      <c r="AL6" s="690">
        <v>2.2000000000000002</v>
      </c>
      <c r="AM6" s="691"/>
      <c r="AN6" s="691"/>
      <c r="AO6" s="692"/>
      <c r="AP6" s="682" t="s">
        <v>231</v>
      </c>
      <c r="AQ6" s="683"/>
      <c r="AR6" s="683"/>
      <c r="AS6" s="683"/>
      <c r="AT6" s="683"/>
      <c r="AU6" s="683"/>
      <c r="AV6" s="683"/>
      <c r="AW6" s="683"/>
      <c r="AX6" s="683"/>
      <c r="AY6" s="683"/>
      <c r="AZ6" s="683"/>
      <c r="BA6" s="683"/>
      <c r="BB6" s="683"/>
      <c r="BC6" s="683"/>
      <c r="BD6" s="683"/>
      <c r="BE6" s="683"/>
      <c r="BF6" s="684"/>
      <c r="BG6" s="685">
        <v>5590647</v>
      </c>
      <c r="BH6" s="686"/>
      <c r="BI6" s="686"/>
      <c r="BJ6" s="686"/>
      <c r="BK6" s="686"/>
      <c r="BL6" s="686"/>
      <c r="BM6" s="686"/>
      <c r="BN6" s="687"/>
      <c r="BO6" s="688">
        <v>100</v>
      </c>
      <c r="BP6" s="688"/>
      <c r="BQ6" s="688"/>
      <c r="BR6" s="688"/>
      <c r="BS6" s="689">
        <v>67826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138823</v>
      </c>
      <c r="CS6" s="686"/>
      <c r="CT6" s="686"/>
      <c r="CU6" s="686"/>
      <c r="CV6" s="686"/>
      <c r="CW6" s="686"/>
      <c r="CX6" s="686"/>
      <c r="CY6" s="687"/>
      <c r="CZ6" s="679">
        <v>0.6</v>
      </c>
      <c r="DA6" s="680"/>
      <c r="DB6" s="680"/>
      <c r="DC6" s="699"/>
      <c r="DD6" s="694" t="s">
        <v>233</v>
      </c>
      <c r="DE6" s="686"/>
      <c r="DF6" s="686"/>
      <c r="DG6" s="686"/>
      <c r="DH6" s="686"/>
      <c r="DI6" s="686"/>
      <c r="DJ6" s="686"/>
      <c r="DK6" s="686"/>
      <c r="DL6" s="686"/>
      <c r="DM6" s="686"/>
      <c r="DN6" s="686"/>
      <c r="DO6" s="686"/>
      <c r="DP6" s="687"/>
      <c r="DQ6" s="694">
        <v>138815</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4176</v>
      </c>
      <c r="S7" s="686"/>
      <c r="T7" s="686"/>
      <c r="U7" s="686"/>
      <c r="V7" s="686"/>
      <c r="W7" s="686"/>
      <c r="X7" s="686"/>
      <c r="Y7" s="687"/>
      <c r="Z7" s="688">
        <v>0</v>
      </c>
      <c r="AA7" s="688"/>
      <c r="AB7" s="688"/>
      <c r="AC7" s="688"/>
      <c r="AD7" s="689">
        <v>4176</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2466606</v>
      </c>
      <c r="BH7" s="686"/>
      <c r="BI7" s="686"/>
      <c r="BJ7" s="686"/>
      <c r="BK7" s="686"/>
      <c r="BL7" s="686"/>
      <c r="BM7" s="686"/>
      <c r="BN7" s="687"/>
      <c r="BO7" s="688">
        <v>44.1</v>
      </c>
      <c r="BP7" s="688"/>
      <c r="BQ7" s="688"/>
      <c r="BR7" s="688"/>
      <c r="BS7" s="689">
        <v>67826</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6030549</v>
      </c>
      <c r="CS7" s="686"/>
      <c r="CT7" s="686"/>
      <c r="CU7" s="686"/>
      <c r="CV7" s="686"/>
      <c r="CW7" s="686"/>
      <c r="CX7" s="686"/>
      <c r="CY7" s="687"/>
      <c r="CZ7" s="688">
        <v>25.3</v>
      </c>
      <c r="DA7" s="688"/>
      <c r="DB7" s="688"/>
      <c r="DC7" s="688"/>
      <c r="DD7" s="694">
        <v>99801</v>
      </c>
      <c r="DE7" s="686"/>
      <c r="DF7" s="686"/>
      <c r="DG7" s="686"/>
      <c r="DH7" s="686"/>
      <c r="DI7" s="686"/>
      <c r="DJ7" s="686"/>
      <c r="DK7" s="686"/>
      <c r="DL7" s="686"/>
      <c r="DM7" s="686"/>
      <c r="DN7" s="686"/>
      <c r="DO7" s="686"/>
      <c r="DP7" s="687"/>
      <c r="DQ7" s="694">
        <v>1566067</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20013</v>
      </c>
      <c r="S8" s="686"/>
      <c r="T8" s="686"/>
      <c r="U8" s="686"/>
      <c r="V8" s="686"/>
      <c r="W8" s="686"/>
      <c r="X8" s="686"/>
      <c r="Y8" s="687"/>
      <c r="Z8" s="688">
        <v>0.1</v>
      </c>
      <c r="AA8" s="688"/>
      <c r="AB8" s="688"/>
      <c r="AC8" s="688"/>
      <c r="AD8" s="689">
        <v>20013</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74825</v>
      </c>
      <c r="BH8" s="686"/>
      <c r="BI8" s="686"/>
      <c r="BJ8" s="686"/>
      <c r="BK8" s="686"/>
      <c r="BL8" s="686"/>
      <c r="BM8" s="686"/>
      <c r="BN8" s="687"/>
      <c r="BO8" s="688">
        <v>1.3</v>
      </c>
      <c r="BP8" s="688"/>
      <c r="BQ8" s="688"/>
      <c r="BR8" s="688"/>
      <c r="BS8" s="694" t="s">
        <v>233</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6122118</v>
      </c>
      <c r="CS8" s="686"/>
      <c r="CT8" s="686"/>
      <c r="CU8" s="686"/>
      <c r="CV8" s="686"/>
      <c r="CW8" s="686"/>
      <c r="CX8" s="686"/>
      <c r="CY8" s="687"/>
      <c r="CZ8" s="688">
        <v>25.7</v>
      </c>
      <c r="DA8" s="688"/>
      <c r="DB8" s="688"/>
      <c r="DC8" s="688"/>
      <c r="DD8" s="694">
        <v>123676</v>
      </c>
      <c r="DE8" s="686"/>
      <c r="DF8" s="686"/>
      <c r="DG8" s="686"/>
      <c r="DH8" s="686"/>
      <c r="DI8" s="686"/>
      <c r="DJ8" s="686"/>
      <c r="DK8" s="686"/>
      <c r="DL8" s="686"/>
      <c r="DM8" s="686"/>
      <c r="DN8" s="686"/>
      <c r="DO8" s="686"/>
      <c r="DP8" s="687"/>
      <c r="DQ8" s="694">
        <v>3192352</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27875</v>
      </c>
      <c r="S9" s="686"/>
      <c r="T9" s="686"/>
      <c r="U9" s="686"/>
      <c r="V9" s="686"/>
      <c r="W9" s="686"/>
      <c r="X9" s="686"/>
      <c r="Y9" s="687"/>
      <c r="Z9" s="688">
        <v>0.1</v>
      </c>
      <c r="AA9" s="688"/>
      <c r="AB9" s="688"/>
      <c r="AC9" s="688"/>
      <c r="AD9" s="689">
        <v>27875</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2025285</v>
      </c>
      <c r="BH9" s="686"/>
      <c r="BI9" s="686"/>
      <c r="BJ9" s="686"/>
      <c r="BK9" s="686"/>
      <c r="BL9" s="686"/>
      <c r="BM9" s="686"/>
      <c r="BN9" s="687"/>
      <c r="BO9" s="688">
        <v>36.200000000000003</v>
      </c>
      <c r="BP9" s="688"/>
      <c r="BQ9" s="688"/>
      <c r="BR9" s="688"/>
      <c r="BS9" s="694" t="s">
        <v>242</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2610438</v>
      </c>
      <c r="CS9" s="686"/>
      <c r="CT9" s="686"/>
      <c r="CU9" s="686"/>
      <c r="CV9" s="686"/>
      <c r="CW9" s="686"/>
      <c r="CX9" s="686"/>
      <c r="CY9" s="687"/>
      <c r="CZ9" s="688">
        <v>10.9</v>
      </c>
      <c r="DA9" s="688"/>
      <c r="DB9" s="688"/>
      <c r="DC9" s="688"/>
      <c r="DD9" s="694">
        <v>78179</v>
      </c>
      <c r="DE9" s="686"/>
      <c r="DF9" s="686"/>
      <c r="DG9" s="686"/>
      <c r="DH9" s="686"/>
      <c r="DI9" s="686"/>
      <c r="DJ9" s="686"/>
      <c r="DK9" s="686"/>
      <c r="DL9" s="686"/>
      <c r="DM9" s="686"/>
      <c r="DN9" s="686"/>
      <c r="DO9" s="686"/>
      <c r="DP9" s="687"/>
      <c r="DQ9" s="694">
        <v>2308918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233</v>
      </c>
      <c r="AA10" s="688"/>
      <c r="AB10" s="688"/>
      <c r="AC10" s="688"/>
      <c r="AD10" s="689" t="s">
        <v>233</v>
      </c>
      <c r="AE10" s="689"/>
      <c r="AF10" s="689"/>
      <c r="AG10" s="689"/>
      <c r="AH10" s="689"/>
      <c r="AI10" s="689"/>
      <c r="AJ10" s="689"/>
      <c r="AK10" s="689"/>
      <c r="AL10" s="690" t="s">
        <v>242</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142067</v>
      </c>
      <c r="BH10" s="686"/>
      <c r="BI10" s="686"/>
      <c r="BJ10" s="686"/>
      <c r="BK10" s="686"/>
      <c r="BL10" s="686"/>
      <c r="BM10" s="686"/>
      <c r="BN10" s="687"/>
      <c r="BO10" s="688">
        <v>2.5</v>
      </c>
      <c r="BP10" s="688"/>
      <c r="BQ10" s="688"/>
      <c r="BR10" s="688"/>
      <c r="BS10" s="694">
        <v>23612</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24640</v>
      </c>
      <c r="CS10" s="686"/>
      <c r="CT10" s="686"/>
      <c r="CU10" s="686"/>
      <c r="CV10" s="686"/>
      <c r="CW10" s="686"/>
      <c r="CX10" s="686"/>
      <c r="CY10" s="687"/>
      <c r="CZ10" s="688">
        <v>0.1</v>
      </c>
      <c r="DA10" s="688"/>
      <c r="DB10" s="688"/>
      <c r="DC10" s="688"/>
      <c r="DD10" s="694" t="s">
        <v>233</v>
      </c>
      <c r="DE10" s="686"/>
      <c r="DF10" s="686"/>
      <c r="DG10" s="686"/>
      <c r="DH10" s="686"/>
      <c r="DI10" s="686"/>
      <c r="DJ10" s="686"/>
      <c r="DK10" s="686"/>
      <c r="DL10" s="686"/>
      <c r="DM10" s="686"/>
      <c r="DN10" s="686"/>
      <c r="DO10" s="686"/>
      <c r="DP10" s="687"/>
      <c r="DQ10" s="694">
        <v>23837</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869580</v>
      </c>
      <c r="S11" s="686"/>
      <c r="T11" s="686"/>
      <c r="U11" s="686"/>
      <c r="V11" s="686"/>
      <c r="W11" s="686"/>
      <c r="X11" s="686"/>
      <c r="Y11" s="687"/>
      <c r="Z11" s="690">
        <v>3.5</v>
      </c>
      <c r="AA11" s="691"/>
      <c r="AB11" s="691"/>
      <c r="AC11" s="703"/>
      <c r="AD11" s="694">
        <v>869580</v>
      </c>
      <c r="AE11" s="686"/>
      <c r="AF11" s="686"/>
      <c r="AG11" s="686"/>
      <c r="AH11" s="686"/>
      <c r="AI11" s="686"/>
      <c r="AJ11" s="686"/>
      <c r="AK11" s="687"/>
      <c r="AL11" s="690">
        <v>8.1999999999999993</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224429</v>
      </c>
      <c r="BH11" s="686"/>
      <c r="BI11" s="686"/>
      <c r="BJ11" s="686"/>
      <c r="BK11" s="686"/>
      <c r="BL11" s="686"/>
      <c r="BM11" s="686"/>
      <c r="BN11" s="687"/>
      <c r="BO11" s="688">
        <v>4</v>
      </c>
      <c r="BP11" s="688"/>
      <c r="BQ11" s="688"/>
      <c r="BR11" s="688"/>
      <c r="BS11" s="694">
        <v>44214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692739</v>
      </c>
      <c r="CS11" s="686"/>
      <c r="CT11" s="686"/>
      <c r="CU11" s="686"/>
      <c r="CV11" s="686"/>
      <c r="CW11" s="686"/>
      <c r="CX11" s="686"/>
      <c r="CY11" s="687"/>
      <c r="CZ11" s="688">
        <v>2.9</v>
      </c>
      <c r="DA11" s="688"/>
      <c r="DB11" s="688"/>
      <c r="DC11" s="688"/>
      <c r="DD11" s="694">
        <v>13611</v>
      </c>
      <c r="DE11" s="686"/>
      <c r="DF11" s="686"/>
      <c r="DG11" s="686"/>
      <c r="DH11" s="686"/>
      <c r="DI11" s="686"/>
      <c r="DJ11" s="686"/>
      <c r="DK11" s="686"/>
      <c r="DL11" s="686"/>
      <c r="DM11" s="686"/>
      <c r="DN11" s="686"/>
      <c r="DO11" s="686"/>
      <c r="DP11" s="687"/>
      <c r="DQ11" s="694">
        <v>546751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109400</v>
      </c>
      <c r="S12" s="686"/>
      <c r="T12" s="686"/>
      <c r="U12" s="686"/>
      <c r="V12" s="686"/>
      <c r="W12" s="686"/>
      <c r="X12" s="686"/>
      <c r="Y12" s="687"/>
      <c r="Z12" s="688">
        <v>0.4</v>
      </c>
      <c r="AA12" s="688"/>
      <c r="AB12" s="688"/>
      <c r="AC12" s="688"/>
      <c r="AD12" s="689">
        <v>109400</v>
      </c>
      <c r="AE12" s="689"/>
      <c r="AF12" s="689"/>
      <c r="AG12" s="689"/>
      <c r="AH12" s="689"/>
      <c r="AI12" s="689"/>
      <c r="AJ12" s="689"/>
      <c r="AK12" s="689"/>
      <c r="AL12" s="690">
        <v>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2713186</v>
      </c>
      <c r="BH12" s="686"/>
      <c r="BI12" s="686"/>
      <c r="BJ12" s="686"/>
      <c r="BK12" s="686"/>
      <c r="BL12" s="686"/>
      <c r="BM12" s="686"/>
      <c r="BN12" s="687"/>
      <c r="BO12" s="688">
        <v>48.5</v>
      </c>
      <c r="BP12" s="688"/>
      <c r="BQ12" s="688"/>
      <c r="BR12" s="688"/>
      <c r="BS12" s="694" t="s">
        <v>242</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1140217</v>
      </c>
      <c r="CS12" s="686"/>
      <c r="CT12" s="686"/>
      <c r="CU12" s="686"/>
      <c r="CV12" s="686"/>
      <c r="CW12" s="686"/>
      <c r="CX12" s="686"/>
      <c r="CY12" s="687"/>
      <c r="CZ12" s="688">
        <v>4.8</v>
      </c>
      <c r="DA12" s="688"/>
      <c r="DB12" s="688"/>
      <c r="DC12" s="688"/>
      <c r="DD12" s="694">
        <v>71890</v>
      </c>
      <c r="DE12" s="686"/>
      <c r="DF12" s="686"/>
      <c r="DG12" s="686"/>
      <c r="DH12" s="686"/>
      <c r="DI12" s="686"/>
      <c r="DJ12" s="686"/>
      <c r="DK12" s="686"/>
      <c r="DL12" s="686"/>
      <c r="DM12" s="686"/>
      <c r="DN12" s="686"/>
      <c r="DO12" s="686"/>
      <c r="DP12" s="687"/>
      <c r="DQ12" s="694">
        <v>538682</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233</v>
      </c>
      <c r="AA13" s="688"/>
      <c r="AB13" s="688"/>
      <c r="AC13" s="688"/>
      <c r="AD13" s="689" t="s">
        <v>233</v>
      </c>
      <c r="AE13" s="689"/>
      <c r="AF13" s="689"/>
      <c r="AG13" s="689"/>
      <c r="AH13" s="689"/>
      <c r="AI13" s="689"/>
      <c r="AJ13" s="689"/>
      <c r="AK13" s="689"/>
      <c r="AL13" s="690" t="s">
        <v>233</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2708506</v>
      </c>
      <c r="BH13" s="686"/>
      <c r="BI13" s="686"/>
      <c r="BJ13" s="686"/>
      <c r="BK13" s="686"/>
      <c r="BL13" s="686"/>
      <c r="BM13" s="686"/>
      <c r="BN13" s="687"/>
      <c r="BO13" s="688">
        <v>48.4</v>
      </c>
      <c r="BP13" s="688"/>
      <c r="BQ13" s="688"/>
      <c r="BR13" s="688"/>
      <c r="BS13" s="694" t="s">
        <v>233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1343268</v>
      </c>
      <c r="CS13" s="686"/>
      <c r="CT13" s="686"/>
      <c r="CU13" s="686"/>
      <c r="CV13" s="686"/>
      <c r="CW13" s="686"/>
      <c r="CX13" s="686"/>
      <c r="CY13" s="687"/>
      <c r="CZ13" s="688">
        <v>5.6</v>
      </c>
      <c r="DA13" s="688"/>
      <c r="DB13" s="688"/>
      <c r="DC13" s="688"/>
      <c r="DD13" s="694">
        <v>299983</v>
      </c>
      <c r="DE13" s="686"/>
      <c r="DF13" s="686"/>
      <c r="DG13" s="686"/>
      <c r="DH13" s="686"/>
      <c r="DI13" s="686"/>
      <c r="DJ13" s="686"/>
      <c r="DK13" s="686"/>
      <c r="DL13" s="686"/>
      <c r="DM13" s="686"/>
      <c r="DN13" s="686"/>
      <c r="DO13" s="686"/>
      <c r="DP13" s="687"/>
      <c r="DQ13" s="694">
        <v>1050083</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233</v>
      </c>
      <c r="AA14" s="688"/>
      <c r="AB14" s="688"/>
      <c r="AC14" s="688"/>
      <c r="AD14" s="689" t="s">
        <v>233</v>
      </c>
      <c r="AE14" s="689"/>
      <c r="AF14" s="689"/>
      <c r="AG14" s="689"/>
      <c r="AH14" s="689"/>
      <c r="AI14" s="689"/>
      <c r="AJ14" s="689"/>
      <c r="AK14" s="689"/>
      <c r="AL14" s="690" t="s">
        <v>242</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137443</v>
      </c>
      <c r="BH14" s="686"/>
      <c r="BI14" s="686"/>
      <c r="BJ14" s="686"/>
      <c r="BK14" s="686"/>
      <c r="BL14" s="686"/>
      <c r="BM14" s="686"/>
      <c r="BN14" s="687"/>
      <c r="BO14" s="688">
        <v>2.5</v>
      </c>
      <c r="BP14" s="688"/>
      <c r="BQ14" s="688"/>
      <c r="BR14" s="688"/>
      <c r="BS14" s="694" t="s">
        <v>242</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1128790</v>
      </c>
      <c r="CS14" s="686"/>
      <c r="CT14" s="686"/>
      <c r="CU14" s="686"/>
      <c r="CV14" s="686"/>
      <c r="CW14" s="686"/>
      <c r="CX14" s="686"/>
      <c r="CY14" s="687"/>
      <c r="CZ14" s="688">
        <v>4.7</v>
      </c>
      <c r="DA14" s="688"/>
      <c r="DB14" s="688"/>
      <c r="DC14" s="688"/>
      <c r="DD14" s="694">
        <v>363139</v>
      </c>
      <c r="DE14" s="686"/>
      <c r="DF14" s="686"/>
      <c r="DG14" s="686"/>
      <c r="DH14" s="686"/>
      <c r="DI14" s="686"/>
      <c r="DJ14" s="686"/>
      <c r="DK14" s="686"/>
      <c r="DL14" s="686"/>
      <c r="DM14" s="686"/>
      <c r="DN14" s="686"/>
      <c r="DO14" s="686"/>
      <c r="DP14" s="687"/>
      <c r="DQ14" s="694">
        <v>798776</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233</v>
      </c>
      <c r="AA15" s="688"/>
      <c r="AB15" s="688"/>
      <c r="AC15" s="688"/>
      <c r="AD15" s="689" t="s">
        <v>233</v>
      </c>
      <c r="AE15" s="689"/>
      <c r="AF15" s="689"/>
      <c r="AG15" s="689"/>
      <c r="AH15" s="689"/>
      <c r="AI15" s="689"/>
      <c r="AJ15" s="689"/>
      <c r="AK15" s="689"/>
      <c r="AL15" s="690" t="s">
        <v>242</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273412</v>
      </c>
      <c r="BH15" s="686"/>
      <c r="BI15" s="686"/>
      <c r="BJ15" s="686"/>
      <c r="BK15" s="686"/>
      <c r="BL15" s="686"/>
      <c r="BM15" s="686"/>
      <c r="BN15" s="687"/>
      <c r="BO15" s="688">
        <v>4.9000000000000004</v>
      </c>
      <c r="BP15" s="688"/>
      <c r="BQ15" s="688"/>
      <c r="BR15" s="688"/>
      <c r="BS15" s="694" t="s">
        <v>233</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2568036</v>
      </c>
      <c r="CS15" s="686"/>
      <c r="CT15" s="686"/>
      <c r="CU15" s="686"/>
      <c r="CV15" s="686"/>
      <c r="CW15" s="686"/>
      <c r="CX15" s="686"/>
      <c r="CY15" s="687"/>
      <c r="CZ15" s="688">
        <v>10.8</v>
      </c>
      <c r="DA15" s="688"/>
      <c r="DB15" s="688"/>
      <c r="DC15" s="688"/>
      <c r="DD15" s="694">
        <v>1101541</v>
      </c>
      <c r="DE15" s="686"/>
      <c r="DF15" s="686"/>
      <c r="DG15" s="686"/>
      <c r="DH15" s="686"/>
      <c r="DI15" s="686"/>
      <c r="DJ15" s="686"/>
      <c r="DK15" s="686"/>
      <c r="DL15" s="686"/>
      <c r="DM15" s="686"/>
      <c r="DN15" s="686"/>
      <c r="DO15" s="686"/>
      <c r="DP15" s="687"/>
      <c r="DQ15" s="694">
        <v>1395797</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16631</v>
      </c>
      <c r="S16" s="686"/>
      <c r="T16" s="686"/>
      <c r="U16" s="686"/>
      <c r="V16" s="686"/>
      <c r="W16" s="686"/>
      <c r="X16" s="686"/>
      <c r="Y16" s="687"/>
      <c r="Z16" s="688">
        <v>0.1</v>
      </c>
      <c r="AA16" s="688"/>
      <c r="AB16" s="688"/>
      <c r="AC16" s="688"/>
      <c r="AD16" s="689">
        <v>16631</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233</v>
      </c>
      <c r="BP16" s="688"/>
      <c r="BQ16" s="688"/>
      <c r="BR16" s="688"/>
      <c r="BS16" s="694" t="s">
        <v>242</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233</v>
      </c>
      <c r="CS16" s="686"/>
      <c r="CT16" s="686"/>
      <c r="CU16" s="686"/>
      <c r="CV16" s="686"/>
      <c r="CW16" s="686"/>
      <c r="CX16" s="686"/>
      <c r="CY16" s="687"/>
      <c r="CZ16" s="688" t="s">
        <v>242</v>
      </c>
      <c r="DA16" s="688"/>
      <c r="DB16" s="688"/>
      <c r="DC16" s="688"/>
      <c r="DD16" s="694" t="s">
        <v>233</v>
      </c>
      <c r="DE16" s="686"/>
      <c r="DF16" s="686"/>
      <c r="DG16" s="686"/>
      <c r="DH16" s="686"/>
      <c r="DI16" s="686"/>
      <c r="DJ16" s="686"/>
      <c r="DK16" s="686"/>
      <c r="DL16" s="686"/>
      <c r="DM16" s="686"/>
      <c r="DN16" s="686"/>
      <c r="DO16" s="686"/>
      <c r="DP16" s="687"/>
      <c r="DQ16" s="694" t="s">
        <v>233</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47203</v>
      </c>
      <c r="S17" s="686"/>
      <c r="T17" s="686"/>
      <c r="U17" s="686"/>
      <c r="V17" s="686"/>
      <c r="W17" s="686"/>
      <c r="X17" s="686"/>
      <c r="Y17" s="687"/>
      <c r="Z17" s="688">
        <v>0.2</v>
      </c>
      <c r="AA17" s="688"/>
      <c r="AB17" s="688"/>
      <c r="AC17" s="688"/>
      <c r="AD17" s="689">
        <v>47203</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233</v>
      </c>
      <c r="BP17" s="688"/>
      <c r="BQ17" s="688"/>
      <c r="BR17" s="688"/>
      <c r="BS17" s="694" t="s">
        <v>233</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2044924</v>
      </c>
      <c r="CS17" s="686"/>
      <c r="CT17" s="686"/>
      <c r="CU17" s="686"/>
      <c r="CV17" s="686"/>
      <c r="CW17" s="686"/>
      <c r="CX17" s="686"/>
      <c r="CY17" s="687"/>
      <c r="CZ17" s="688">
        <v>8.6</v>
      </c>
      <c r="DA17" s="688"/>
      <c r="DB17" s="688"/>
      <c r="DC17" s="688"/>
      <c r="DD17" s="694" t="s">
        <v>242</v>
      </c>
      <c r="DE17" s="686"/>
      <c r="DF17" s="686"/>
      <c r="DG17" s="686"/>
      <c r="DH17" s="686"/>
      <c r="DI17" s="686"/>
      <c r="DJ17" s="686"/>
      <c r="DK17" s="686"/>
      <c r="DL17" s="686"/>
      <c r="DM17" s="686"/>
      <c r="DN17" s="686"/>
      <c r="DO17" s="686"/>
      <c r="DP17" s="687"/>
      <c r="DQ17" s="694">
        <v>1953511</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36941</v>
      </c>
      <c r="S18" s="686"/>
      <c r="T18" s="686"/>
      <c r="U18" s="686"/>
      <c r="V18" s="686"/>
      <c r="W18" s="686"/>
      <c r="X18" s="686"/>
      <c r="Y18" s="687"/>
      <c r="Z18" s="688">
        <v>0.2</v>
      </c>
      <c r="AA18" s="688"/>
      <c r="AB18" s="688"/>
      <c r="AC18" s="688"/>
      <c r="AD18" s="689">
        <v>36941</v>
      </c>
      <c r="AE18" s="689"/>
      <c r="AF18" s="689"/>
      <c r="AG18" s="689"/>
      <c r="AH18" s="689"/>
      <c r="AI18" s="689"/>
      <c r="AJ18" s="689"/>
      <c r="AK18" s="689"/>
      <c r="AL18" s="690">
        <v>0.4</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233</v>
      </c>
      <c r="BP18" s="688"/>
      <c r="BQ18" s="688"/>
      <c r="BR18" s="688"/>
      <c r="BS18" s="694" t="s">
        <v>233</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242</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25761</v>
      </c>
      <c r="S19" s="686"/>
      <c r="T19" s="686"/>
      <c r="U19" s="686"/>
      <c r="V19" s="686"/>
      <c r="W19" s="686"/>
      <c r="X19" s="686"/>
      <c r="Y19" s="687"/>
      <c r="Z19" s="688">
        <v>0.1</v>
      </c>
      <c r="AA19" s="688"/>
      <c r="AB19" s="688"/>
      <c r="AC19" s="688"/>
      <c r="AD19" s="689">
        <v>25761</v>
      </c>
      <c r="AE19" s="689"/>
      <c r="AF19" s="689"/>
      <c r="AG19" s="689"/>
      <c r="AH19" s="689"/>
      <c r="AI19" s="689"/>
      <c r="AJ19" s="689"/>
      <c r="AK19" s="689"/>
      <c r="AL19" s="690">
        <v>0.2</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233</v>
      </c>
      <c r="BH19" s="686"/>
      <c r="BI19" s="686"/>
      <c r="BJ19" s="686"/>
      <c r="BK19" s="686"/>
      <c r="BL19" s="686"/>
      <c r="BM19" s="686"/>
      <c r="BN19" s="687"/>
      <c r="BO19" s="688" t="s">
        <v>233</v>
      </c>
      <c r="BP19" s="688"/>
      <c r="BQ19" s="688"/>
      <c r="BR19" s="688"/>
      <c r="BS19" s="694" t="s">
        <v>233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233</v>
      </c>
      <c r="DA19" s="688"/>
      <c r="DB19" s="688"/>
      <c r="DC19" s="688"/>
      <c r="DD19" s="694" t="s">
        <v>233</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9116</v>
      </c>
      <c r="S20" s="686"/>
      <c r="T20" s="686"/>
      <c r="U20" s="686"/>
      <c r="V20" s="686"/>
      <c r="W20" s="686"/>
      <c r="X20" s="686"/>
      <c r="Y20" s="687"/>
      <c r="Z20" s="688">
        <v>0</v>
      </c>
      <c r="AA20" s="688"/>
      <c r="AB20" s="688"/>
      <c r="AC20" s="688"/>
      <c r="AD20" s="689">
        <v>9116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233</v>
      </c>
      <c r="BH20" s="686"/>
      <c r="BI20" s="686"/>
      <c r="BJ20" s="686"/>
      <c r="BK20" s="686"/>
      <c r="BL20" s="686"/>
      <c r="BM20" s="686"/>
      <c r="BN20" s="687"/>
      <c r="BO20" s="688" t="s">
        <v>233</v>
      </c>
      <c r="BP20" s="688"/>
      <c r="BQ20" s="688"/>
      <c r="BR20" s="688"/>
      <c r="BS20" s="694" t="s">
        <v>233</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23844542</v>
      </c>
      <c r="CS20" s="686"/>
      <c r="CT20" s="686"/>
      <c r="CU20" s="686"/>
      <c r="CV20" s="686"/>
      <c r="CW20" s="686"/>
      <c r="CX20" s="686"/>
      <c r="CY20" s="687"/>
      <c r="CZ20" s="688">
        <v>100</v>
      </c>
      <c r="DA20" s="688"/>
      <c r="DB20" s="688"/>
      <c r="DC20" s="688"/>
      <c r="DD20" s="694">
        <v>2151820</v>
      </c>
      <c r="DE20" s="686"/>
      <c r="DF20" s="686"/>
      <c r="DG20" s="686"/>
      <c r="DH20" s="686"/>
      <c r="DI20" s="686"/>
      <c r="DJ20" s="686"/>
      <c r="DK20" s="686"/>
      <c r="DL20" s="686"/>
      <c r="DM20" s="686"/>
      <c r="DN20" s="686"/>
      <c r="DO20" s="686"/>
      <c r="DP20" s="687"/>
      <c r="DQ20" s="694">
        <v>13513589</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2064</v>
      </c>
      <c r="S21" s="686"/>
      <c r="T21" s="686"/>
      <c r="U21" s="686"/>
      <c r="V21" s="686"/>
      <c r="W21" s="686"/>
      <c r="X21" s="686"/>
      <c r="Y21" s="687"/>
      <c r="Z21" s="688">
        <v>0</v>
      </c>
      <c r="AA21" s="688"/>
      <c r="AB21" s="688"/>
      <c r="AC21" s="688"/>
      <c r="AD21" s="689">
        <v>2064</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233</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5009481</v>
      </c>
      <c r="S22" s="686"/>
      <c r="T22" s="686"/>
      <c r="U22" s="686"/>
      <c r="V22" s="686"/>
      <c r="W22" s="686"/>
      <c r="X22" s="686"/>
      <c r="Y22" s="687"/>
      <c r="Z22" s="688">
        <v>20.399999999999999</v>
      </c>
      <c r="AA22" s="688"/>
      <c r="AB22" s="688"/>
      <c r="AC22" s="688"/>
      <c r="AD22" s="689">
        <v>3566441</v>
      </c>
      <c r="AE22" s="689"/>
      <c r="AF22" s="689"/>
      <c r="AG22" s="689"/>
      <c r="AH22" s="689"/>
      <c r="AI22" s="689"/>
      <c r="AJ22" s="689"/>
      <c r="AK22" s="689"/>
      <c r="AL22" s="690">
        <v>33.799999999999997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233</v>
      </c>
      <c r="BP22" s="688"/>
      <c r="BQ22" s="688"/>
      <c r="BR22" s="688"/>
      <c r="BS22" s="694" t="s">
        <v>233</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3566441</v>
      </c>
      <c r="S23" s="686"/>
      <c r="T23" s="686"/>
      <c r="U23" s="686"/>
      <c r="V23" s="686"/>
      <c r="W23" s="686"/>
      <c r="X23" s="686"/>
      <c r="Y23" s="687"/>
      <c r="Z23" s="688">
        <v>14.5</v>
      </c>
      <c r="AA23" s="688"/>
      <c r="AB23" s="688"/>
      <c r="AC23" s="688"/>
      <c r="AD23" s="689">
        <v>3566441</v>
      </c>
      <c r="AE23" s="689"/>
      <c r="AF23" s="689"/>
      <c r="AG23" s="689"/>
      <c r="AH23" s="689"/>
      <c r="AI23" s="689"/>
      <c r="AJ23" s="689"/>
      <c r="AK23" s="689"/>
      <c r="AL23" s="690">
        <v>33.799999999999997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233</v>
      </c>
      <c r="BH23" s="686"/>
      <c r="BI23" s="686"/>
      <c r="BJ23" s="686"/>
      <c r="BK23" s="686"/>
      <c r="BL23" s="686"/>
      <c r="BM23" s="686"/>
      <c r="BN23" s="687"/>
      <c r="BO23" s="688" t="s">
        <v>233</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252341</v>
      </c>
      <c r="S24" s="686"/>
      <c r="T24" s="686"/>
      <c r="U24" s="686"/>
      <c r="V24" s="686"/>
      <c r="W24" s="686"/>
      <c r="X24" s="686"/>
      <c r="Y24" s="687"/>
      <c r="Z24" s="688">
        <v>1</v>
      </c>
      <c r="AA24" s="688"/>
      <c r="AB24" s="688"/>
      <c r="AC24" s="688"/>
      <c r="AD24" s="689" t="s">
        <v>242</v>
      </c>
      <c r="AE24" s="689"/>
      <c r="AF24" s="689"/>
      <c r="AG24" s="689"/>
      <c r="AH24" s="689"/>
      <c r="AI24" s="689"/>
      <c r="AJ24" s="689"/>
      <c r="AK24" s="689"/>
      <c r="AL24" s="690" t="s">
        <v>233</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233</v>
      </c>
      <c r="BH24" s="686"/>
      <c r="BI24" s="686"/>
      <c r="BJ24" s="686"/>
      <c r="BK24" s="686"/>
      <c r="BL24" s="686"/>
      <c r="BM24" s="686"/>
      <c r="BN24" s="687"/>
      <c r="BO24" s="688" t="s">
        <v>233</v>
      </c>
      <c r="BP24" s="688"/>
      <c r="BQ24" s="688"/>
      <c r="BR24" s="688"/>
      <c r="BS24" s="694" t="s">
        <v>242</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8615155</v>
      </c>
      <c r="CS24" s="675"/>
      <c r="CT24" s="675"/>
      <c r="CU24" s="675"/>
      <c r="CV24" s="675"/>
      <c r="CW24" s="675"/>
      <c r="CX24" s="675"/>
      <c r="CY24" s="676"/>
      <c r="CZ24" s="679">
        <v>36.1</v>
      </c>
      <c r="DA24" s="680"/>
      <c r="DB24" s="680"/>
      <c r="DC24" s="699"/>
      <c r="DD24" s="724">
        <v>6000237</v>
      </c>
      <c r="DE24" s="675"/>
      <c r="DF24" s="675"/>
      <c r="DG24" s="675"/>
      <c r="DH24" s="675"/>
      <c r="DI24" s="675"/>
      <c r="DJ24" s="675"/>
      <c r="DK24" s="676"/>
      <c r="DL24" s="724">
        <v>5912399</v>
      </c>
      <c r="DM24" s="675"/>
      <c r="DN24" s="675"/>
      <c r="DO24" s="675"/>
      <c r="DP24" s="675"/>
      <c r="DQ24" s="675"/>
      <c r="DR24" s="675"/>
      <c r="DS24" s="675"/>
      <c r="DT24" s="675"/>
      <c r="DU24" s="675"/>
      <c r="DV24" s="676"/>
      <c r="DW24" s="679">
        <v>53.2</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1190699</v>
      </c>
      <c r="S25" s="686"/>
      <c r="T25" s="686"/>
      <c r="U25" s="686"/>
      <c r="V25" s="686"/>
      <c r="W25" s="686"/>
      <c r="X25" s="686"/>
      <c r="Y25" s="687"/>
      <c r="Z25" s="688">
        <v>4.8</v>
      </c>
      <c r="AA25" s="688"/>
      <c r="AB25" s="688"/>
      <c r="AC25" s="688"/>
      <c r="AD25" s="689" t="s">
        <v>233</v>
      </c>
      <c r="AE25" s="689"/>
      <c r="AF25" s="689"/>
      <c r="AG25" s="689"/>
      <c r="AH25" s="689"/>
      <c r="AI25" s="689"/>
      <c r="AJ25" s="689"/>
      <c r="AK25" s="689"/>
      <c r="AL25" s="690" t="s">
        <v>233</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242</v>
      </c>
      <c r="BH25" s="686"/>
      <c r="BI25" s="686"/>
      <c r="BJ25" s="686"/>
      <c r="BK25" s="686"/>
      <c r="BL25" s="686"/>
      <c r="BM25" s="686"/>
      <c r="BN25" s="687"/>
      <c r="BO25" s="688" t="s">
        <v>242</v>
      </c>
      <c r="BP25" s="688"/>
      <c r="BQ25" s="688"/>
      <c r="BR25" s="688"/>
      <c r="BS25" s="694" t="s">
        <v>242</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3293887</v>
      </c>
      <c r="CS25" s="721"/>
      <c r="CT25" s="721"/>
      <c r="CU25" s="721"/>
      <c r="CV25" s="721"/>
      <c r="CW25" s="721"/>
      <c r="CX25" s="721"/>
      <c r="CY25" s="722"/>
      <c r="CZ25" s="690">
        <v>13.8</v>
      </c>
      <c r="DA25" s="719"/>
      <c r="DB25" s="719"/>
      <c r="DC25" s="723"/>
      <c r="DD25" s="694">
        <v>3054980</v>
      </c>
      <c r="DE25" s="721"/>
      <c r="DF25" s="721"/>
      <c r="DG25" s="721"/>
      <c r="DH25" s="721"/>
      <c r="DI25" s="721"/>
      <c r="DJ25" s="721"/>
      <c r="DK25" s="722"/>
      <c r="DL25" s="694">
        <v>2967773</v>
      </c>
      <c r="DM25" s="721"/>
      <c r="DN25" s="721"/>
      <c r="DO25" s="721"/>
      <c r="DP25" s="721"/>
      <c r="DQ25" s="721"/>
      <c r="DR25" s="721"/>
      <c r="DS25" s="721"/>
      <c r="DT25" s="721"/>
      <c r="DU25" s="721"/>
      <c r="DV25" s="722"/>
      <c r="DW25" s="690">
        <v>26.7</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11963922</v>
      </c>
      <c r="S26" s="686"/>
      <c r="T26" s="686"/>
      <c r="U26" s="686"/>
      <c r="V26" s="686"/>
      <c r="W26" s="686"/>
      <c r="X26" s="686"/>
      <c r="Y26" s="687"/>
      <c r="Z26" s="688">
        <v>48.7</v>
      </c>
      <c r="AA26" s="688"/>
      <c r="AB26" s="688"/>
      <c r="AC26" s="688"/>
      <c r="AD26" s="689">
        <v>10520882</v>
      </c>
      <c r="AE26" s="689"/>
      <c r="AF26" s="689"/>
      <c r="AG26" s="689"/>
      <c r="AH26" s="689"/>
      <c r="AI26" s="689"/>
      <c r="AJ26" s="689"/>
      <c r="AK26" s="689"/>
      <c r="AL26" s="690">
        <v>99.8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242</v>
      </c>
      <c r="BP26" s="688"/>
      <c r="BQ26" s="688"/>
      <c r="BR26" s="688"/>
      <c r="BS26" s="694" t="s">
        <v>233</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2105243</v>
      </c>
      <c r="CS26" s="686"/>
      <c r="CT26" s="686"/>
      <c r="CU26" s="686"/>
      <c r="CV26" s="686"/>
      <c r="CW26" s="686"/>
      <c r="CX26" s="686"/>
      <c r="CY26" s="687"/>
      <c r="CZ26" s="690">
        <v>8.8000000000000007</v>
      </c>
      <c r="DA26" s="719"/>
      <c r="DB26" s="719"/>
      <c r="DC26" s="723"/>
      <c r="DD26" s="694">
        <v>1912174</v>
      </c>
      <c r="DE26" s="686"/>
      <c r="DF26" s="686"/>
      <c r="DG26" s="686"/>
      <c r="DH26" s="686"/>
      <c r="DI26" s="686"/>
      <c r="DJ26" s="686"/>
      <c r="DK26" s="687"/>
      <c r="DL26" s="694" t="s">
        <v>233</v>
      </c>
      <c r="DM26" s="686"/>
      <c r="DN26" s="686"/>
      <c r="DO26" s="686"/>
      <c r="DP26" s="686"/>
      <c r="DQ26" s="686"/>
      <c r="DR26" s="686"/>
      <c r="DS26" s="686"/>
      <c r="DT26" s="686"/>
      <c r="DU26" s="686"/>
      <c r="DV26" s="687"/>
      <c r="DW26" s="690" t="s">
        <v>242</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6239</v>
      </c>
      <c r="S27" s="686"/>
      <c r="T27" s="686"/>
      <c r="U27" s="686"/>
      <c r="V27" s="686"/>
      <c r="W27" s="686"/>
      <c r="X27" s="686"/>
      <c r="Y27" s="687"/>
      <c r="Z27" s="688">
        <v>0</v>
      </c>
      <c r="AA27" s="688"/>
      <c r="AB27" s="688"/>
      <c r="AC27" s="688"/>
      <c r="AD27" s="689">
        <v>6239</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5590647</v>
      </c>
      <c r="BH27" s="686"/>
      <c r="BI27" s="686"/>
      <c r="BJ27" s="686"/>
      <c r="BK27" s="686"/>
      <c r="BL27" s="686"/>
      <c r="BM27" s="686"/>
      <c r="BN27" s="687"/>
      <c r="BO27" s="688">
        <v>100</v>
      </c>
      <c r="BP27" s="688"/>
      <c r="BQ27" s="688"/>
      <c r="BR27" s="688"/>
      <c r="BS27" s="694">
        <v>67826</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3276344</v>
      </c>
      <c r="CS27" s="721"/>
      <c r="CT27" s="721"/>
      <c r="CU27" s="721"/>
      <c r="CV27" s="721"/>
      <c r="CW27" s="721"/>
      <c r="CX27" s="721"/>
      <c r="CY27" s="722"/>
      <c r="CZ27" s="690">
        <v>13.7</v>
      </c>
      <c r="DA27" s="719"/>
      <c r="DB27" s="719"/>
      <c r="DC27" s="723"/>
      <c r="DD27" s="694">
        <v>991746</v>
      </c>
      <c r="DE27" s="721"/>
      <c r="DF27" s="721"/>
      <c r="DG27" s="721"/>
      <c r="DH27" s="721"/>
      <c r="DI27" s="721"/>
      <c r="DJ27" s="721"/>
      <c r="DK27" s="722"/>
      <c r="DL27" s="694">
        <v>991115</v>
      </c>
      <c r="DM27" s="721"/>
      <c r="DN27" s="721"/>
      <c r="DO27" s="721"/>
      <c r="DP27" s="721"/>
      <c r="DQ27" s="721"/>
      <c r="DR27" s="721"/>
      <c r="DS27" s="721"/>
      <c r="DT27" s="721"/>
      <c r="DU27" s="721"/>
      <c r="DV27" s="722"/>
      <c r="DW27" s="690">
        <v>8.9</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65207</v>
      </c>
      <c r="S28" s="686"/>
      <c r="T28" s="686"/>
      <c r="U28" s="686"/>
      <c r="V28" s="686"/>
      <c r="W28" s="686"/>
      <c r="X28" s="686"/>
      <c r="Y28" s="687"/>
      <c r="Z28" s="688">
        <v>0.3</v>
      </c>
      <c r="AA28" s="688"/>
      <c r="AB28" s="688"/>
      <c r="AC28" s="688"/>
      <c r="AD28" s="689" t="s">
        <v>242</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2044924</v>
      </c>
      <c r="CS28" s="686"/>
      <c r="CT28" s="686"/>
      <c r="CU28" s="686"/>
      <c r="CV28" s="686"/>
      <c r="CW28" s="686"/>
      <c r="CX28" s="686"/>
      <c r="CY28" s="687"/>
      <c r="CZ28" s="690">
        <v>8.6</v>
      </c>
      <c r="DA28" s="719"/>
      <c r="DB28" s="719"/>
      <c r="DC28" s="723"/>
      <c r="DD28" s="694">
        <v>1953511</v>
      </c>
      <c r="DE28" s="686"/>
      <c r="DF28" s="686"/>
      <c r="DG28" s="686"/>
      <c r="DH28" s="686"/>
      <c r="DI28" s="686"/>
      <c r="DJ28" s="686"/>
      <c r="DK28" s="687"/>
      <c r="DL28" s="694">
        <v>1953511</v>
      </c>
      <c r="DM28" s="686"/>
      <c r="DN28" s="686"/>
      <c r="DO28" s="686"/>
      <c r="DP28" s="686"/>
      <c r="DQ28" s="686"/>
      <c r="DR28" s="686"/>
      <c r="DS28" s="686"/>
      <c r="DT28" s="686"/>
      <c r="DU28" s="686"/>
      <c r="DV28" s="687"/>
      <c r="DW28" s="690">
        <v>17.600000000000001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39247</v>
      </c>
      <c r="S29" s="686"/>
      <c r="T29" s="686"/>
      <c r="U29" s="686"/>
      <c r="V29" s="686"/>
      <c r="W29" s="686"/>
      <c r="X29" s="686"/>
      <c r="Y29" s="687"/>
      <c r="Z29" s="688">
        <v>0.2</v>
      </c>
      <c r="AA29" s="688"/>
      <c r="AB29" s="688"/>
      <c r="AC29" s="688"/>
      <c r="AD29" s="689">
        <v>14139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2044919</v>
      </c>
      <c r="CS29" s="721"/>
      <c r="CT29" s="721"/>
      <c r="CU29" s="721"/>
      <c r="CV29" s="721"/>
      <c r="CW29" s="721"/>
      <c r="CX29" s="721"/>
      <c r="CY29" s="722"/>
      <c r="CZ29" s="690">
        <v>8.6</v>
      </c>
      <c r="DA29" s="719"/>
      <c r="DB29" s="719"/>
      <c r="DC29" s="723"/>
      <c r="DD29" s="694">
        <v>1953506</v>
      </c>
      <c r="DE29" s="721"/>
      <c r="DF29" s="721"/>
      <c r="DG29" s="721"/>
      <c r="DH29" s="721"/>
      <c r="DI29" s="721"/>
      <c r="DJ29" s="721"/>
      <c r="DK29" s="722"/>
      <c r="DL29" s="694">
        <v>1953506</v>
      </c>
      <c r="DM29" s="721"/>
      <c r="DN29" s="721"/>
      <c r="DO29" s="721"/>
      <c r="DP29" s="721"/>
      <c r="DQ29" s="721"/>
      <c r="DR29" s="721"/>
      <c r="DS29" s="721"/>
      <c r="DT29" s="721"/>
      <c r="DU29" s="721"/>
      <c r="DV29" s="722"/>
      <c r="DW29" s="690">
        <v>17.600000000000001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23479</v>
      </c>
      <c r="S30" s="686"/>
      <c r="T30" s="686"/>
      <c r="U30" s="686"/>
      <c r="V30" s="686"/>
      <c r="W30" s="686"/>
      <c r="X30" s="686"/>
      <c r="Y30" s="687"/>
      <c r="Z30" s="688">
        <v>0.1</v>
      </c>
      <c r="AA30" s="688"/>
      <c r="AB30" s="688"/>
      <c r="AC30" s="688"/>
      <c r="AD30" s="689" t="s">
        <v>233</v>
      </c>
      <c r="AE30" s="689"/>
      <c r="AF30" s="689"/>
      <c r="AG30" s="689"/>
      <c r="AH30" s="689"/>
      <c r="AI30" s="689"/>
      <c r="AJ30" s="689"/>
      <c r="AK30" s="689"/>
      <c r="AL30" s="690" t="s">
        <v>242</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1929263</v>
      </c>
      <c r="CS30" s="686"/>
      <c r="CT30" s="686"/>
      <c r="CU30" s="686"/>
      <c r="CV30" s="686"/>
      <c r="CW30" s="686"/>
      <c r="CX30" s="686"/>
      <c r="CY30" s="687"/>
      <c r="CZ30" s="690">
        <v>8.1</v>
      </c>
      <c r="DA30" s="719"/>
      <c r="DB30" s="719"/>
      <c r="DC30" s="723"/>
      <c r="DD30" s="694">
        <v>1837850</v>
      </c>
      <c r="DE30" s="686"/>
      <c r="DF30" s="686"/>
      <c r="DG30" s="686"/>
      <c r="DH30" s="686"/>
      <c r="DI30" s="686"/>
      <c r="DJ30" s="686"/>
      <c r="DK30" s="687"/>
      <c r="DL30" s="694">
        <v>1837850</v>
      </c>
      <c r="DM30" s="686"/>
      <c r="DN30" s="686"/>
      <c r="DO30" s="686"/>
      <c r="DP30" s="686"/>
      <c r="DQ30" s="686"/>
      <c r="DR30" s="686"/>
      <c r="DS30" s="686"/>
      <c r="DT30" s="686"/>
      <c r="DU30" s="686"/>
      <c r="DV30" s="687"/>
      <c r="DW30" s="690">
        <v>16.5</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7363484</v>
      </c>
      <c r="S31" s="686"/>
      <c r="T31" s="686"/>
      <c r="U31" s="686"/>
      <c r="V31" s="686"/>
      <c r="W31" s="686"/>
      <c r="X31" s="686"/>
      <c r="Y31" s="687"/>
      <c r="Z31" s="688">
        <v>30</v>
      </c>
      <c r="AA31" s="688"/>
      <c r="AB31" s="688"/>
      <c r="AC31" s="688"/>
      <c r="AD31" s="689" t="s">
        <v>242</v>
      </c>
      <c r="AE31" s="689"/>
      <c r="AF31" s="689"/>
      <c r="AG31" s="689"/>
      <c r="AH31" s="689"/>
      <c r="AI31" s="689"/>
      <c r="AJ31" s="689"/>
      <c r="AK31" s="689"/>
      <c r="AL31" s="690" t="s">
        <v>233</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98.7</v>
      </c>
      <c r="BH31" s="740"/>
      <c r="BI31" s="740"/>
      <c r="BJ31" s="740"/>
      <c r="BK31" s="740"/>
      <c r="BL31" s="740"/>
      <c r="BM31" s="680">
        <v>96</v>
      </c>
      <c r="BN31" s="740"/>
      <c r="BO31" s="740"/>
      <c r="BP31" s="740"/>
      <c r="BQ31" s="741"/>
      <c r="BR31" s="753">
        <v>98.5</v>
      </c>
      <c r="BS31" s="740"/>
      <c r="BT31" s="740"/>
      <c r="BU31" s="740"/>
      <c r="BV31" s="740"/>
      <c r="BW31" s="740"/>
      <c r="BX31" s="680">
        <v>96</v>
      </c>
      <c r="BY31" s="740"/>
      <c r="BZ31" s="740"/>
      <c r="CA31" s="740"/>
      <c r="CB31" s="741"/>
      <c r="CD31" s="727"/>
      <c r="CE31" s="728"/>
      <c r="CF31" s="700" t="s">
        <v>312</v>
      </c>
      <c r="CG31" s="701"/>
      <c r="CH31" s="701"/>
      <c r="CI31" s="701"/>
      <c r="CJ31" s="701"/>
      <c r="CK31" s="701"/>
      <c r="CL31" s="701"/>
      <c r="CM31" s="701"/>
      <c r="CN31" s="701"/>
      <c r="CO31" s="701"/>
      <c r="CP31" s="701"/>
      <c r="CQ31" s="702"/>
      <c r="CR31" s="685">
        <v>115656</v>
      </c>
      <c r="CS31" s="721"/>
      <c r="CT31" s="721"/>
      <c r="CU31" s="721"/>
      <c r="CV31" s="721"/>
      <c r="CW31" s="721"/>
      <c r="CX31" s="721"/>
      <c r="CY31" s="722"/>
      <c r="CZ31" s="690">
        <v>0.5</v>
      </c>
      <c r="DA31" s="719"/>
      <c r="DB31" s="719"/>
      <c r="DC31" s="723"/>
      <c r="DD31" s="694">
        <v>115656</v>
      </c>
      <c r="DE31" s="721"/>
      <c r="DF31" s="721"/>
      <c r="DG31" s="721"/>
      <c r="DH31" s="721"/>
      <c r="DI31" s="721"/>
      <c r="DJ31" s="721"/>
      <c r="DK31" s="722"/>
      <c r="DL31" s="694">
        <v>115656</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233</v>
      </c>
      <c r="AA32" s="688"/>
      <c r="AB32" s="688"/>
      <c r="AC32" s="688"/>
      <c r="AD32" s="689" t="s">
        <v>233</v>
      </c>
      <c r="AE32" s="689"/>
      <c r="AF32" s="689"/>
      <c r="AG32" s="689"/>
      <c r="AH32" s="689"/>
      <c r="AI32" s="689"/>
      <c r="AJ32" s="689"/>
      <c r="AK32" s="689"/>
      <c r="AL32" s="690" t="s">
        <v>233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98.6</v>
      </c>
      <c r="BH32" s="721"/>
      <c r="BI32" s="721"/>
      <c r="BJ32" s="721"/>
      <c r="BK32" s="721"/>
      <c r="BL32" s="721"/>
      <c r="BM32" s="691">
        <v>95.8</v>
      </c>
      <c r="BN32" s="751"/>
      <c r="BO32" s="751"/>
      <c r="BP32" s="751"/>
      <c r="BQ32" s="752"/>
      <c r="BR32" s="754">
        <v>98.5</v>
      </c>
      <c r="BS32" s="721"/>
      <c r="BT32" s="721"/>
      <c r="BU32" s="721"/>
      <c r="BV32" s="721"/>
      <c r="BW32" s="721"/>
      <c r="BX32" s="691">
        <v>96</v>
      </c>
      <c r="BY32" s="751"/>
      <c r="BZ32" s="751"/>
      <c r="CA32" s="751"/>
      <c r="CB32" s="752"/>
      <c r="CD32" s="729"/>
      <c r="CE32" s="730"/>
      <c r="CF32" s="700" t="s">
        <v>316</v>
      </c>
      <c r="CG32" s="701"/>
      <c r="CH32" s="701"/>
      <c r="CI32" s="701"/>
      <c r="CJ32" s="701"/>
      <c r="CK32" s="701"/>
      <c r="CL32" s="701"/>
      <c r="CM32" s="701"/>
      <c r="CN32" s="701"/>
      <c r="CO32" s="701"/>
      <c r="CP32" s="701"/>
      <c r="CQ32" s="702"/>
      <c r="CR32" s="685">
        <v>5</v>
      </c>
      <c r="CS32" s="686"/>
      <c r="CT32" s="686"/>
      <c r="CU32" s="686"/>
      <c r="CV32" s="686"/>
      <c r="CW32" s="686"/>
      <c r="CX32" s="686"/>
      <c r="CY32" s="687"/>
      <c r="CZ32" s="690">
        <v>0</v>
      </c>
      <c r="DA32" s="719"/>
      <c r="DB32" s="719"/>
      <c r="DC32" s="723"/>
      <c r="DD32" s="694">
        <v>5</v>
      </c>
      <c r="DE32" s="686"/>
      <c r="DF32" s="686"/>
      <c r="DG32" s="686"/>
      <c r="DH32" s="686"/>
      <c r="DI32" s="686"/>
      <c r="DJ32" s="686"/>
      <c r="DK32" s="687"/>
      <c r="DL32" s="694">
        <v>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1349909</v>
      </c>
      <c r="S33" s="686"/>
      <c r="T33" s="686"/>
      <c r="U33" s="686"/>
      <c r="V33" s="686"/>
      <c r="W33" s="686"/>
      <c r="X33" s="686"/>
      <c r="Y33" s="687"/>
      <c r="Z33" s="688">
        <v>5.5</v>
      </c>
      <c r="AA33" s="688"/>
      <c r="AB33" s="688"/>
      <c r="AC33" s="688"/>
      <c r="AD33" s="689" t="s">
        <v>242</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98.8</v>
      </c>
      <c r="BH33" s="756"/>
      <c r="BI33" s="756"/>
      <c r="BJ33" s="756"/>
      <c r="BK33" s="756"/>
      <c r="BL33" s="756"/>
      <c r="BM33" s="757">
        <v>96.2</v>
      </c>
      <c r="BN33" s="756"/>
      <c r="BO33" s="756"/>
      <c r="BP33" s="756"/>
      <c r="BQ33" s="758"/>
      <c r="BR33" s="755">
        <v>98.5</v>
      </c>
      <c r="BS33" s="756"/>
      <c r="BT33" s="756"/>
      <c r="BU33" s="756"/>
      <c r="BV33" s="756"/>
      <c r="BW33" s="756"/>
      <c r="BX33" s="757">
        <v>95.8</v>
      </c>
      <c r="BY33" s="756"/>
      <c r="BZ33" s="756"/>
      <c r="CA33" s="756"/>
      <c r="CB33" s="758"/>
      <c r="CD33" s="700" t="s">
        <v>319</v>
      </c>
      <c r="CE33" s="701"/>
      <c r="CF33" s="701"/>
      <c r="CG33" s="701"/>
      <c r="CH33" s="701"/>
      <c r="CI33" s="701"/>
      <c r="CJ33" s="701"/>
      <c r="CK33" s="701"/>
      <c r="CL33" s="701"/>
      <c r="CM33" s="701"/>
      <c r="CN33" s="701"/>
      <c r="CO33" s="701"/>
      <c r="CP33" s="701"/>
      <c r="CQ33" s="702"/>
      <c r="CR33" s="685">
        <v>13077567</v>
      </c>
      <c r="CS33" s="721"/>
      <c r="CT33" s="721"/>
      <c r="CU33" s="721"/>
      <c r="CV33" s="721"/>
      <c r="CW33" s="721"/>
      <c r="CX33" s="721"/>
      <c r="CY33" s="722"/>
      <c r="CZ33" s="690">
        <v>54.8</v>
      </c>
      <c r="DA33" s="719"/>
      <c r="DB33" s="719"/>
      <c r="DC33" s="723"/>
      <c r="DD33" s="694">
        <v>6924446</v>
      </c>
      <c r="DE33" s="721"/>
      <c r="DF33" s="721"/>
      <c r="DG33" s="721"/>
      <c r="DH33" s="721"/>
      <c r="DI33" s="721"/>
      <c r="DJ33" s="721"/>
      <c r="DK33" s="722"/>
      <c r="DL33" s="694">
        <v>4002456</v>
      </c>
      <c r="DM33" s="721"/>
      <c r="DN33" s="721"/>
      <c r="DO33" s="721"/>
      <c r="DP33" s="721"/>
      <c r="DQ33" s="721"/>
      <c r="DR33" s="721"/>
      <c r="DS33" s="721"/>
      <c r="DT33" s="721"/>
      <c r="DU33" s="721"/>
      <c r="DV33" s="722"/>
      <c r="DW33" s="690">
        <v>36</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24118</v>
      </c>
      <c r="S34" s="686"/>
      <c r="T34" s="686"/>
      <c r="U34" s="686"/>
      <c r="V34" s="686"/>
      <c r="W34" s="686"/>
      <c r="X34" s="686"/>
      <c r="Y34" s="687"/>
      <c r="Z34" s="688">
        <v>0.1</v>
      </c>
      <c r="AA34" s="688"/>
      <c r="AB34" s="688"/>
      <c r="AC34" s="688"/>
      <c r="AD34" s="689" t="s">
        <v>233</v>
      </c>
      <c r="AE34" s="689"/>
      <c r="AF34" s="689"/>
      <c r="AG34" s="689"/>
      <c r="AH34" s="689"/>
      <c r="AI34" s="689"/>
      <c r="AJ34" s="689"/>
      <c r="AK34" s="689"/>
      <c r="AL34" s="690" t="s">
        <v>233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2485054</v>
      </c>
      <c r="CS34" s="686"/>
      <c r="CT34" s="686"/>
      <c r="CU34" s="686"/>
      <c r="CV34" s="686"/>
      <c r="CW34" s="686"/>
      <c r="CX34" s="686"/>
      <c r="CY34" s="687"/>
      <c r="CZ34" s="690">
        <v>10.4</v>
      </c>
      <c r="DA34" s="719"/>
      <c r="DB34" s="719"/>
      <c r="DC34" s="723"/>
      <c r="DD34" s="694">
        <v>1963983</v>
      </c>
      <c r="DE34" s="686"/>
      <c r="DF34" s="686"/>
      <c r="DG34" s="686"/>
      <c r="DH34" s="686"/>
      <c r="DI34" s="686"/>
      <c r="DJ34" s="686"/>
      <c r="DK34" s="687"/>
      <c r="DL34" s="694">
        <v>1396857</v>
      </c>
      <c r="DM34" s="686"/>
      <c r="DN34" s="686"/>
      <c r="DO34" s="686"/>
      <c r="DP34" s="686"/>
      <c r="DQ34" s="686"/>
      <c r="DR34" s="686"/>
      <c r="DS34" s="686"/>
      <c r="DT34" s="686"/>
      <c r="DU34" s="686"/>
      <c r="DV34" s="687"/>
      <c r="DW34" s="690">
        <v>12.6</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32895</v>
      </c>
      <c r="S35" s="686"/>
      <c r="T35" s="686"/>
      <c r="U35" s="686"/>
      <c r="V35" s="686"/>
      <c r="W35" s="686"/>
      <c r="X35" s="686"/>
      <c r="Y35" s="687"/>
      <c r="Z35" s="688">
        <v>0.1</v>
      </c>
      <c r="AA35" s="688"/>
      <c r="AB35" s="688"/>
      <c r="AC35" s="688"/>
      <c r="AD35" s="689" t="s">
        <v>233</v>
      </c>
      <c r="AE35" s="689"/>
      <c r="AF35" s="689"/>
      <c r="AG35" s="689"/>
      <c r="AH35" s="689"/>
      <c r="AI35" s="689"/>
      <c r="AJ35" s="689"/>
      <c r="AK35" s="689"/>
      <c r="AL35" s="690" t="s">
        <v>242</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186075</v>
      </c>
      <c r="CS35" s="721"/>
      <c r="CT35" s="721"/>
      <c r="CU35" s="721"/>
      <c r="CV35" s="721"/>
      <c r="CW35" s="721"/>
      <c r="CX35" s="721"/>
      <c r="CY35" s="722"/>
      <c r="CZ35" s="690">
        <v>0.8</v>
      </c>
      <c r="DA35" s="719"/>
      <c r="DB35" s="719"/>
      <c r="DC35" s="723"/>
      <c r="DD35" s="694">
        <v>186075</v>
      </c>
      <c r="DE35" s="721"/>
      <c r="DF35" s="721"/>
      <c r="DG35" s="721"/>
      <c r="DH35" s="721"/>
      <c r="DI35" s="721"/>
      <c r="DJ35" s="721"/>
      <c r="DK35" s="722"/>
      <c r="DL35" s="694">
        <v>186075</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782900</v>
      </c>
      <c r="S36" s="686"/>
      <c r="T36" s="686"/>
      <c r="U36" s="686"/>
      <c r="V36" s="686"/>
      <c r="W36" s="686"/>
      <c r="X36" s="686"/>
      <c r="Y36" s="687"/>
      <c r="Z36" s="688">
        <v>3.2</v>
      </c>
      <c r="AA36" s="688"/>
      <c r="AB36" s="688"/>
      <c r="AC36" s="688"/>
      <c r="AD36" s="689" t="s">
        <v>233</v>
      </c>
      <c r="AE36" s="689"/>
      <c r="AF36" s="689"/>
      <c r="AG36" s="689"/>
      <c r="AH36" s="689"/>
      <c r="AI36" s="689"/>
      <c r="AJ36" s="689"/>
      <c r="AK36" s="689"/>
      <c r="AL36" s="690" t="s">
        <v>242</v>
      </c>
      <c r="AM36" s="691"/>
      <c r="AN36" s="691"/>
      <c r="AO36" s="692"/>
      <c r="AP36" s="235"/>
      <c r="AQ36" s="759" t="s">
        <v>327</v>
      </c>
      <c r="AR36" s="760"/>
      <c r="AS36" s="760"/>
      <c r="AT36" s="760"/>
      <c r="AU36" s="760"/>
      <c r="AV36" s="760"/>
      <c r="AW36" s="760"/>
      <c r="AX36" s="760"/>
      <c r="AY36" s="761"/>
      <c r="AZ36" s="674">
        <v>2287892</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61644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8945632</v>
      </c>
      <c r="CS36" s="686"/>
      <c r="CT36" s="686"/>
      <c r="CU36" s="686"/>
      <c r="CV36" s="686"/>
      <c r="CW36" s="686"/>
      <c r="CX36" s="686"/>
      <c r="CY36" s="687"/>
      <c r="CZ36" s="690">
        <v>37.5</v>
      </c>
      <c r="DA36" s="719"/>
      <c r="DB36" s="719"/>
      <c r="DC36" s="723"/>
      <c r="DD36" s="694">
        <v>3645893</v>
      </c>
      <c r="DE36" s="686"/>
      <c r="DF36" s="686"/>
      <c r="DG36" s="686"/>
      <c r="DH36" s="686"/>
      <c r="DI36" s="686"/>
      <c r="DJ36" s="686"/>
      <c r="DK36" s="687"/>
      <c r="DL36" s="694">
        <v>1335810</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563754</v>
      </c>
      <c r="S37" s="686"/>
      <c r="T37" s="686"/>
      <c r="U37" s="686"/>
      <c r="V37" s="686"/>
      <c r="W37" s="686"/>
      <c r="X37" s="686"/>
      <c r="Y37" s="687"/>
      <c r="Z37" s="688">
        <v>2.2999999999999998</v>
      </c>
      <c r="AA37" s="688"/>
      <c r="AB37" s="688"/>
      <c r="AC37" s="688"/>
      <c r="AD37" s="689" t="s">
        <v>233</v>
      </c>
      <c r="AE37" s="689"/>
      <c r="AF37" s="689"/>
      <c r="AG37" s="689"/>
      <c r="AH37" s="689"/>
      <c r="AI37" s="689"/>
      <c r="AJ37" s="689"/>
      <c r="AK37" s="689"/>
      <c r="AL37" s="690" t="s">
        <v>233</v>
      </c>
      <c r="AM37" s="691"/>
      <c r="AN37" s="691"/>
      <c r="AO37" s="692"/>
      <c r="AQ37" s="763" t="s">
        <v>331</v>
      </c>
      <c r="AR37" s="764"/>
      <c r="AS37" s="764"/>
      <c r="AT37" s="764"/>
      <c r="AU37" s="764"/>
      <c r="AV37" s="764"/>
      <c r="AW37" s="764"/>
      <c r="AX37" s="764"/>
      <c r="AY37" s="765"/>
      <c r="AZ37" s="685">
        <v>876205</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32898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2052960</v>
      </c>
      <c r="CS37" s="721"/>
      <c r="CT37" s="721"/>
      <c r="CU37" s="721"/>
      <c r="CV37" s="721"/>
      <c r="CW37" s="721"/>
      <c r="CX37" s="721"/>
      <c r="CY37" s="722"/>
      <c r="CZ37" s="690">
        <v>8.6</v>
      </c>
      <c r="DA37" s="719"/>
      <c r="DB37" s="719"/>
      <c r="DC37" s="723"/>
      <c r="DD37" s="694">
        <v>1755860</v>
      </c>
      <c r="DE37" s="721"/>
      <c r="DF37" s="721"/>
      <c r="DG37" s="721"/>
      <c r="DH37" s="721"/>
      <c r="DI37" s="721"/>
      <c r="DJ37" s="721"/>
      <c r="DK37" s="722"/>
      <c r="DL37" s="694">
        <v>345315</v>
      </c>
      <c r="DM37" s="721"/>
      <c r="DN37" s="721"/>
      <c r="DO37" s="721"/>
      <c r="DP37" s="721"/>
      <c r="DQ37" s="721"/>
      <c r="DR37" s="721"/>
      <c r="DS37" s="721"/>
      <c r="DT37" s="721"/>
      <c r="DU37" s="721"/>
      <c r="DV37" s="722"/>
      <c r="DW37" s="690">
        <v>3.1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571698</v>
      </c>
      <c r="S38" s="686"/>
      <c r="T38" s="686"/>
      <c r="U38" s="686"/>
      <c r="V38" s="686"/>
      <c r="W38" s="686"/>
      <c r="X38" s="686"/>
      <c r="Y38" s="687"/>
      <c r="Z38" s="688">
        <v>2.2999999999999998</v>
      </c>
      <c r="AA38" s="688"/>
      <c r="AB38" s="688"/>
      <c r="AC38" s="688"/>
      <c r="AD38" s="689">
        <v>357</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25000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6078</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1386687</v>
      </c>
      <c r="CS38" s="686"/>
      <c r="CT38" s="686"/>
      <c r="CU38" s="686"/>
      <c r="CV38" s="686"/>
      <c r="CW38" s="686"/>
      <c r="CX38" s="686"/>
      <c r="CY38" s="687"/>
      <c r="CZ38" s="690">
        <v>5.8</v>
      </c>
      <c r="DA38" s="719"/>
      <c r="DB38" s="719"/>
      <c r="DC38" s="723"/>
      <c r="DD38" s="694">
        <v>1121389</v>
      </c>
      <c r="DE38" s="686"/>
      <c r="DF38" s="686"/>
      <c r="DG38" s="686"/>
      <c r="DH38" s="686"/>
      <c r="DI38" s="686"/>
      <c r="DJ38" s="686"/>
      <c r="DK38" s="687"/>
      <c r="DL38" s="694">
        <v>1083714</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1779574</v>
      </c>
      <c r="S39" s="686"/>
      <c r="T39" s="686"/>
      <c r="U39" s="686"/>
      <c r="V39" s="686"/>
      <c r="W39" s="686"/>
      <c r="X39" s="686"/>
      <c r="Y39" s="687"/>
      <c r="Z39" s="688">
        <v>7.2</v>
      </c>
      <c r="AA39" s="688"/>
      <c r="AB39" s="688"/>
      <c r="AC39" s="688"/>
      <c r="AD39" s="689" t="s">
        <v>233</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t="s">
        <v>233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9851</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61419</v>
      </c>
      <c r="CS39" s="721"/>
      <c r="CT39" s="721"/>
      <c r="CU39" s="721"/>
      <c r="CV39" s="721"/>
      <c r="CW39" s="721"/>
      <c r="CX39" s="721"/>
      <c r="CY39" s="722"/>
      <c r="CZ39" s="690">
        <v>0.3</v>
      </c>
      <c r="DA39" s="719"/>
      <c r="DB39" s="719"/>
      <c r="DC39" s="723"/>
      <c r="DD39" s="694">
        <v>6406</v>
      </c>
      <c r="DE39" s="721"/>
      <c r="DF39" s="721"/>
      <c r="DG39" s="721"/>
      <c r="DH39" s="721"/>
      <c r="DI39" s="721"/>
      <c r="DJ39" s="721"/>
      <c r="DK39" s="722"/>
      <c r="DL39" s="694" t="s">
        <v>233</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233</v>
      </c>
      <c r="AA40" s="688"/>
      <c r="AB40" s="688"/>
      <c r="AC40" s="688"/>
      <c r="AD40" s="689" t="s">
        <v>233</v>
      </c>
      <c r="AE40" s="689"/>
      <c r="AF40" s="689"/>
      <c r="AG40" s="689"/>
      <c r="AH40" s="689"/>
      <c r="AI40" s="689"/>
      <c r="AJ40" s="689"/>
      <c r="AK40" s="689"/>
      <c r="AL40" s="690" t="s">
        <v>233</v>
      </c>
      <c r="AM40" s="691"/>
      <c r="AN40" s="691"/>
      <c r="AO40" s="692"/>
      <c r="AQ40" s="763" t="s">
        <v>343</v>
      </c>
      <c r="AR40" s="764"/>
      <c r="AS40" s="764"/>
      <c r="AT40" s="764"/>
      <c r="AU40" s="764"/>
      <c r="AV40" s="764"/>
      <c r="AW40" s="764"/>
      <c r="AX40" s="764"/>
      <c r="AY40" s="765"/>
      <c r="AZ40" s="685" t="s">
        <v>242</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12700</v>
      </c>
      <c r="CS40" s="686"/>
      <c r="CT40" s="686"/>
      <c r="CU40" s="686"/>
      <c r="CV40" s="686"/>
      <c r="CW40" s="686"/>
      <c r="CX40" s="686"/>
      <c r="CY40" s="687"/>
      <c r="CZ40" s="690">
        <v>0.1</v>
      </c>
      <c r="DA40" s="719"/>
      <c r="DB40" s="719"/>
      <c r="DC40" s="723"/>
      <c r="DD40" s="694">
        <v>700</v>
      </c>
      <c r="DE40" s="686"/>
      <c r="DF40" s="686"/>
      <c r="DG40" s="686"/>
      <c r="DH40" s="686"/>
      <c r="DI40" s="686"/>
      <c r="DJ40" s="686"/>
      <c r="DK40" s="687"/>
      <c r="DL40" s="694" t="s">
        <v>233</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233</v>
      </c>
      <c r="AA41" s="688"/>
      <c r="AB41" s="688"/>
      <c r="AC41" s="688"/>
      <c r="AD41" s="689" t="s">
        <v>242</v>
      </c>
      <c r="AE41" s="689"/>
      <c r="AF41" s="689"/>
      <c r="AG41" s="689"/>
      <c r="AH41" s="689"/>
      <c r="AI41" s="689"/>
      <c r="AJ41" s="689"/>
      <c r="AK41" s="689"/>
      <c r="AL41" s="690" t="s">
        <v>242</v>
      </c>
      <c r="AM41" s="691"/>
      <c r="AN41" s="691"/>
      <c r="AO41" s="692"/>
      <c r="AQ41" s="763" t="s">
        <v>348</v>
      </c>
      <c r="AR41" s="764"/>
      <c r="AS41" s="764"/>
      <c r="AT41" s="764"/>
      <c r="AU41" s="764"/>
      <c r="AV41" s="764"/>
      <c r="AW41" s="764"/>
      <c r="AX41" s="764"/>
      <c r="AY41" s="765"/>
      <c r="AZ41" s="685">
        <v>297481</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233</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233</v>
      </c>
      <c r="DA41" s="719"/>
      <c r="DB41" s="719"/>
      <c r="DC41" s="723"/>
      <c r="DD41" s="694" t="s">
        <v>242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568674</v>
      </c>
      <c r="S42" s="686"/>
      <c r="T42" s="686"/>
      <c r="U42" s="686"/>
      <c r="V42" s="686"/>
      <c r="W42" s="686"/>
      <c r="X42" s="686"/>
      <c r="Y42" s="687"/>
      <c r="Z42" s="688">
        <v>2.2999999999999998</v>
      </c>
      <c r="AA42" s="688"/>
      <c r="AB42" s="688"/>
      <c r="AC42" s="688"/>
      <c r="AD42" s="689" t="s">
        <v>242</v>
      </c>
      <c r="AE42" s="689"/>
      <c r="AF42" s="689"/>
      <c r="AG42" s="689"/>
      <c r="AH42" s="689"/>
      <c r="AI42" s="689"/>
      <c r="AJ42" s="689"/>
      <c r="AK42" s="689"/>
      <c r="AL42" s="690" t="s">
        <v>233</v>
      </c>
      <c r="AM42" s="691"/>
      <c r="AN42" s="691"/>
      <c r="AO42" s="692"/>
      <c r="AQ42" s="784" t="s">
        <v>352</v>
      </c>
      <c r="AR42" s="785"/>
      <c r="AS42" s="785"/>
      <c r="AT42" s="785"/>
      <c r="AU42" s="785"/>
      <c r="AV42" s="785"/>
      <c r="AW42" s="785"/>
      <c r="AX42" s="785"/>
      <c r="AY42" s="786"/>
      <c r="AZ42" s="776">
        <v>1089206</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277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2151820</v>
      </c>
      <c r="CS42" s="686"/>
      <c r="CT42" s="686"/>
      <c r="CU42" s="686"/>
      <c r="CV42" s="686"/>
      <c r="CW42" s="686"/>
      <c r="CX42" s="686"/>
      <c r="CY42" s="687"/>
      <c r="CZ42" s="690">
        <v>9</v>
      </c>
      <c r="DA42" s="691"/>
      <c r="DB42" s="691"/>
      <c r="DC42" s="703"/>
      <c r="DD42" s="694">
        <v>588906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24566426</v>
      </c>
      <c r="S43" s="777"/>
      <c r="T43" s="777"/>
      <c r="U43" s="777"/>
      <c r="V43" s="777"/>
      <c r="W43" s="777"/>
      <c r="X43" s="777"/>
      <c r="Y43" s="778"/>
      <c r="Z43" s="779">
        <v>100</v>
      </c>
      <c r="AA43" s="779"/>
      <c r="AB43" s="779"/>
      <c r="AC43" s="779"/>
      <c r="AD43" s="780">
        <v>10541617</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157125</v>
      </c>
      <c r="CS43" s="721"/>
      <c r="CT43" s="721"/>
      <c r="CU43" s="721"/>
      <c r="CV43" s="721"/>
      <c r="CW43" s="721"/>
      <c r="CX43" s="721"/>
      <c r="CY43" s="722"/>
      <c r="CZ43" s="690">
        <v>0.7</v>
      </c>
      <c r="DA43" s="719"/>
      <c r="DB43" s="719"/>
      <c r="DC43" s="723"/>
      <c r="DD43" s="694">
        <v>157125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2151820</v>
      </c>
      <c r="CS44" s="686"/>
      <c r="CT44" s="686"/>
      <c r="CU44" s="686"/>
      <c r="CV44" s="686"/>
      <c r="CW44" s="686"/>
      <c r="CX44" s="686"/>
      <c r="CY44" s="687"/>
      <c r="CZ44" s="690">
        <v>9</v>
      </c>
      <c r="DA44" s="691"/>
      <c r="DB44" s="691"/>
      <c r="DC44" s="703"/>
      <c r="DD44" s="694">
        <v>588906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1564060</v>
      </c>
      <c r="CS45" s="721"/>
      <c r="CT45" s="721"/>
      <c r="CU45" s="721"/>
      <c r="CV45" s="721"/>
      <c r="CW45" s="721"/>
      <c r="CX45" s="721"/>
      <c r="CY45" s="722"/>
      <c r="CZ45" s="690">
        <v>6.6</v>
      </c>
      <c r="DA45" s="719"/>
      <c r="DB45" s="719"/>
      <c r="DC45" s="723"/>
      <c r="DD45" s="694">
        <v>281021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587760</v>
      </c>
      <c r="CS46" s="686"/>
      <c r="CT46" s="686"/>
      <c r="CU46" s="686"/>
      <c r="CV46" s="686"/>
      <c r="CW46" s="686"/>
      <c r="CX46" s="686"/>
      <c r="CY46" s="687"/>
      <c r="CZ46" s="690">
        <v>2.5</v>
      </c>
      <c r="DA46" s="691"/>
      <c r="DB46" s="691"/>
      <c r="DC46" s="703"/>
      <c r="DD46" s="694">
        <v>307885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233</v>
      </c>
      <c r="CS47" s="721"/>
      <c r="CT47" s="721"/>
      <c r="CU47" s="721"/>
      <c r="CV47" s="721"/>
      <c r="CW47" s="721"/>
      <c r="CX47" s="721"/>
      <c r="CY47" s="722"/>
      <c r="CZ47" s="690" t="s">
        <v>233</v>
      </c>
      <c r="DA47" s="719"/>
      <c r="DB47" s="719"/>
      <c r="DC47" s="723"/>
      <c r="DD47" s="694" t="s">
        <v>233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242</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23844542</v>
      </c>
      <c r="CS49" s="756"/>
      <c r="CT49" s="756"/>
      <c r="CU49" s="756"/>
      <c r="CV49" s="756"/>
      <c r="CW49" s="756"/>
      <c r="CX49" s="756"/>
      <c r="CY49" s="787"/>
      <c r="CZ49" s="781">
        <v>100</v>
      </c>
      <c r="DA49" s="788"/>
      <c r="DB49" s="788"/>
      <c r="DC49" s="789"/>
      <c r="DD49" s="790">
        <v>13513589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Pe7HtlbrU/Y79CcUkbs2aW1Zv2qXed5Zseh9Kf5XIx0jgiF0GMHayrkAeXi5ZxviKE+Ew4y8nvF+G3FFQAY7g==" saltValue="T1Ewt/iSDFa34mp5u2pU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24591</v>
      </c>
      <c r="R7" s="821"/>
      <c r="S7" s="821"/>
      <c r="T7" s="821"/>
      <c r="U7" s="821"/>
      <c r="V7" s="821">
        <v>23869</v>
      </c>
      <c r="W7" s="821"/>
      <c r="X7" s="821"/>
      <c r="Y7" s="821"/>
      <c r="Z7" s="821"/>
      <c r="AA7" s="821">
        <v>722</v>
      </c>
      <c r="AB7" s="821"/>
      <c r="AC7" s="821"/>
      <c r="AD7" s="821"/>
      <c r="AE7" s="822"/>
      <c r="AF7" s="823">
        <v>535</v>
      </c>
      <c r="AG7" s="824"/>
      <c r="AH7" s="824"/>
      <c r="AI7" s="824"/>
      <c r="AJ7" s="825"/>
      <c r="AK7" s="860" t="s">
        <v>583</v>
      </c>
      <c r="AL7" s="861"/>
      <c r="AM7" s="861"/>
      <c r="AN7" s="861"/>
      <c r="AO7" s="861"/>
      <c r="AP7" s="861">
        <v>19321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v>10</v>
      </c>
      <c r="CI7" s="858"/>
      <c r="CJ7" s="858"/>
      <c r="CK7" s="858"/>
      <c r="CL7" s="859"/>
      <c r="CM7" s="857">
        <v>-4</v>
      </c>
      <c r="CN7" s="858"/>
      <c r="CO7" s="858"/>
      <c r="CP7" s="858"/>
      <c r="CQ7" s="859"/>
      <c r="CR7" s="857">
        <v>5</v>
      </c>
      <c r="CS7" s="858"/>
      <c r="CT7" s="858"/>
      <c r="CU7" s="858"/>
      <c r="CV7" s="859"/>
      <c r="CW7" s="857">
        <v>27</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24591</v>
      </c>
      <c r="R23" s="880"/>
      <c r="S23" s="880"/>
      <c r="T23" s="880"/>
      <c r="U23" s="880"/>
      <c r="V23" s="880">
        <v>23869</v>
      </c>
      <c r="W23" s="880"/>
      <c r="X23" s="880"/>
      <c r="Y23" s="880"/>
      <c r="Z23" s="880"/>
      <c r="AA23" s="880">
        <v>722</v>
      </c>
      <c r="AB23" s="880"/>
      <c r="AC23" s="880"/>
      <c r="AD23" s="880"/>
      <c r="AE23" s="881"/>
      <c r="AF23" s="882">
        <v>535</v>
      </c>
      <c r="AG23" s="880"/>
      <c r="AH23" s="880"/>
      <c r="AI23" s="880"/>
      <c r="AJ23" s="883"/>
      <c r="AK23" s="884"/>
      <c r="AL23" s="885"/>
      <c r="AM23" s="885"/>
      <c r="AN23" s="885"/>
      <c r="AO23" s="885"/>
      <c r="AP23" s="880">
        <v>19321</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4070</v>
      </c>
      <c r="R28" s="909"/>
      <c r="S28" s="909"/>
      <c r="T28" s="909"/>
      <c r="U28" s="909"/>
      <c r="V28" s="909">
        <v>4008</v>
      </c>
      <c r="W28" s="909"/>
      <c r="X28" s="909"/>
      <c r="Y28" s="909"/>
      <c r="Z28" s="909"/>
      <c r="AA28" s="909">
        <v>62</v>
      </c>
      <c r="AB28" s="909"/>
      <c r="AC28" s="909"/>
      <c r="AD28" s="909"/>
      <c r="AE28" s="910"/>
      <c r="AF28" s="911">
        <v>62</v>
      </c>
      <c r="AG28" s="909"/>
      <c r="AH28" s="909"/>
      <c r="AI28" s="909"/>
      <c r="AJ28" s="912"/>
      <c r="AK28" s="913">
        <v>297</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3485</v>
      </c>
      <c r="R29" s="845"/>
      <c r="S29" s="845"/>
      <c r="T29" s="845"/>
      <c r="U29" s="845"/>
      <c r="V29" s="845">
        <v>3452</v>
      </c>
      <c r="W29" s="845"/>
      <c r="X29" s="845"/>
      <c r="Y29" s="845"/>
      <c r="Z29" s="845"/>
      <c r="AA29" s="845">
        <v>33</v>
      </c>
      <c r="AB29" s="845"/>
      <c r="AC29" s="845"/>
      <c r="AD29" s="845"/>
      <c r="AE29" s="846"/>
      <c r="AF29" s="847">
        <v>33</v>
      </c>
      <c r="AG29" s="848"/>
      <c r="AH29" s="848"/>
      <c r="AI29" s="848"/>
      <c r="AJ29" s="849"/>
      <c r="AK29" s="916">
        <v>578</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891</v>
      </c>
      <c r="R30" s="845"/>
      <c r="S30" s="845"/>
      <c r="T30" s="845"/>
      <c r="U30" s="845"/>
      <c r="V30" s="845">
        <v>884</v>
      </c>
      <c r="W30" s="845"/>
      <c r="X30" s="845"/>
      <c r="Y30" s="845"/>
      <c r="Z30" s="845"/>
      <c r="AA30" s="845">
        <v>7</v>
      </c>
      <c r="AB30" s="845"/>
      <c r="AC30" s="845"/>
      <c r="AD30" s="845"/>
      <c r="AE30" s="846"/>
      <c r="AF30" s="847">
        <v>7</v>
      </c>
      <c r="AG30" s="848"/>
      <c r="AH30" s="848"/>
      <c r="AI30" s="848"/>
      <c r="AJ30" s="849"/>
      <c r="AK30" s="916">
        <v>497</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990</v>
      </c>
      <c r="R31" s="845"/>
      <c r="S31" s="845"/>
      <c r="T31" s="845"/>
      <c r="U31" s="845"/>
      <c r="V31" s="845">
        <v>918</v>
      </c>
      <c r="W31" s="845"/>
      <c r="X31" s="845"/>
      <c r="Y31" s="845"/>
      <c r="Z31" s="845"/>
      <c r="AA31" s="845">
        <v>72</v>
      </c>
      <c r="AB31" s="845"/>
      <c r="AC31" s="845"/>
      <c r="AD31" s="845"/>
      <c r="AE31" s="846"/>
      <c r="AF31" s="847">
        <v>827</v>
      </c>
      <c r="AG31" s="848"/>
      <c r="AH31" s="848"/>
      <c r="AI31" s="848"/>
      <c r="AJ31" s="849"/>
      <c r="AK31" s="916" t="s">
        <v>583</v>
      </c>
      <c r="AL31" s="917"/>
      <c r="AM31" s="917"/>
      <c r="AN31" s="917"/>
      <c r="AO31" s="917"/>
      <c r="AP31" s="917">
        <v>3422</v>
      </c>
      <c r="AQ31" s="917"/>
      <c r="AR31" s="917"/>
      <c r="AS31" s="917"/>
      <c r="AT31" s="917"/>
      <c r="AU31" s="917">
        <v>106</v>
      </c>
      <c r="AV31" s="917"/>
      <c r="AW31" s="917"/>
      <c r="AX31" s="917"/>
      <c r="AY31" s="917"/>
      <c r="AZ31" s="918" t="s">
        <v>583</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1430</v>
      </c>
      <c r="R32" s="845"/>
      <c r="S32" s="845"/>
      <c r="T32" s="845"/>
      <c r="U32" s="845"/>
      <c r="V32" s="845">
        <v>1375</v>
      </c>
      <c r="W32" s="845"/>
      <c r="X32" s="845"/>
      <c r="Y32" s="845"/>
      <c r="Z32" s="845"/>
      <c r="AA32" s="845">
        <v>56</v>
      </c>
      <c r="AB32" s="845"/>
      <c r="AC32" s="845"/>
      <c r="AD32" s="845"/>
      <c r="AE32" s="846"/>
      <c r="AF32" s="847">
        <v>183</v>
      </c>
      <c r="AG32" s="848"/>
      <c r="AH32" s="848"/>
      <c r="AI32" s="848"/>
      <c r="AJ32" s="849"/>
      <c r="AK32" s="916" t="s">
        <v>583</v>
      </c>
      <c r="AL32" s="917"/>
      <c r="AM32" s="917"/>
      <c r="AN32" s="917"/>
      <c r="AO32" s="917"/>
      <c r="AP32" s="917">
        <v>7430</v>
      </c>
      <c r="AQ32" s="917"/>
      <c r="AR32" s="917"/>
      <c r="AS32" s="917"/>
      <c r="AT32" s="917"/>
      <c r="AU32" s="917">
        <v>7430</v>
      </c>
      <c r="AV32" s="917"/>
      <c r="AW32" s="917"/>
      <c r="AX32" s="917"/>
      <c r="AY32" s="917"/>
      <c r="AZ32" s="918" t="s">
        <v>583</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1111</v>
      </c>
      <c r="AG63" s="928"/>
      <c r="AH63" s="928"/>
      <c r="AI63" s="928"/>
      <c r="AJ63" s="929"/>
      <c r="AK63" s="930"/>
      <c r="AL63" s="925"/>
      <c r="AM63" s="925"/>
      <c r="AN63" s="925"/>
      <c r="AO63" s="925"/>
      <c r="AP63" s="928">
        <v>10852</v>
      </c>
      <c r="AQ63" s="928"/>
      <c r="AR63" s="928"/>
      <c r="AS63" s="928"/>
      <c r="AT63" s="928"/>
      <c r="AU63" s="928">
        <v>7536</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397</v>
      </c>
      <c r="AB66" s="804"/>
      <c r="AC66" s="804"/>
      <c r="AD66" s="804"/>
      <c r="AE66" s="805"/>
      <c r="AF66" s="938" t="s">
        <v>417</v>
      </c>
      <c r="AG66" s="899"/>
      <c r="AH66" s="899"/>
      <c r="AI66" s="899"/>
      <c r="AJ66" s="939"/>
      <c r="AK66" s="803" t="s">
        <v>418</v>
      </c>
      <c r="AL66" s="827"/>
      <c r="AM66" s="827"/>
      <c r="AN66" s="827"/>
      <c r="AO66" s="828"/>
      <c r="AP66" s="803" t="s">
        <v>400</v>
      </c>
      <c r="AQ66" s="804"/>
      <c r="AR66" s="804"/>
      <c r="AS66" s="804"/>
      <c r="AT66" s="805"/>
      <c r="AU66" s="803" t="s">
        <v>419</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498</v>
      </c>
      <c r="R68" s="952"/>
      <c r="S68" s="952"/>
      <c r="T68" s="952"/>
      <c r="U68" s="952"/>
      <c r="V68" s="952">
        <v>409</v>
      </c>
      <c r="W68" s="952"/>
      <c r="X68" s="952"/>
      <c r="Y68" s="952"/>
      <c r="Z68" s="952"/>
      <c r="AA68" s="952">
        <v>89</v>
      </c>
      <c r="AB68" s="952"/>
      <c r="AC68" s="952"/>
      <c r="AD68" s="952"/>
      <c r="AE68" s="952"/>
      <c r="AF68" s="952">
        <v>89</v>
      </c>
      <c r="AG68" s="952"/>
      <c r="AH68" s="952"/>
      <c r="AI68" s="952"/>
      <c r="AJ68" s="952"/>
      <c r="AK68" s="952" t="s">
        <v>583</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10453</v>
      </c>
      <c r="R69" s="917"/>
      <c r="S69" s="917"/>
      <c r="T69" s="917"/>
      <c r="U69" s="917"/>
      <c r="V69" s="917">
        <v>10234</v>
      </c>
      <c r="W69" s="917"/>
      <c r="X69" s="917"/>
      <c r="Y69" s="917"/>
      <c r="Z69" s="917"/>
      <c r="AA69" s="917">
        <v>218</v>
      </c>
      <c r="AB69" s="917"/>
      <c r="AC69" s="917"/>
      <c r="AD69" s="917"/>
      <c r="AE69" s="917"/>
      <c r="AF69" s="917">
        <v>99</v>
      </c>
      <c r="AG69" s="917"/>
      <c r="AH69" s="917"/>
      <c r="AI69" s="917"/>
      <c r="AJ69" s="917"/>
      <c r="AK69" s="917">
        <v>47</v>
      </c>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591</v>
      </c>
      <c r="R70" s="917"/>
      <c r="S70" s="917"/>
      <c r="T70" s="917"/>
      <c r="U70" s="917"/>
      <c r="V70" s="917">
        <v>526</v>
      </c>
      <c r="W70" s="917"/>
      <c r="X70" s="917"/>
      <c r="Y70" s="917"/>
      <c r="Z70" s="917"/>
      <c r="AA70" s="917">
        <v>65</v>
      </c>
      <c r="AB70" s="917"/>
      <c r="AC70" s="917"/>
      <c r="AD70" s="917"/>
      <c r="AE70" s="917"/>
      <c r="AF70" s="917">
        <v>65</v>
      </c>
      <c r="AG70" s="917"/>
      <c r="AH70" s="917"/>
      <c r="AI70" s="917"/>
      <c r="AJ70" s="917"/>
      <c r="AK70" s="917" t="s">
        <v>583</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16027</v>
      </c>
      <c r="R71" s="917"/>
      <c r="S71" s="917"/>
      <c r="T71" s="917"/>
      <c r="U71" s="917"/>
      <c r="V71" s="917">
        <v>16007</v>
      </c>
      <c r="W71" s="917"/>
      <c r="X71" s="917"/>
      <c r="Y71" s="917"/>
      <c r="Z71" s="917"/>
      <c r="AA71" s="917">
        <v>20</v>
      </c>
      <c r="AB71" s="917"/>
      <c r="AC71" s="917"/>
      <c r="AD71" s="917"/>
      <c r="AE71" s="917"/>
      <c r="AF71" s="917">
        <v>20</v>
      </c>
      <c r="AG71" s="917"/>
      <c r="AH71" s="917"/>
      <c r="AI71" s="917"/>
      <c r="AJ71" s="917"/>
      <c r="AK71" s="917">
        <v>67</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112</v>
      </c>
      <c r="R72" s="917"/>
      <c r="S72" s="917"/>
      <c r="T72" s="917"/>
      <c r="U72" s="917"/>
      <c r="V72" s="917">
        <v>111</v>
      </c>
      <c r="W72" s="917"/>
      <c r="X72" s="917"/>
      <c r="Y72" s="917"/>
      <c r="Z72" s="917"/>
      <c r="AA72" s="917">
        <v>1</v>
      </c>
      <c r="AB72" s="917"/>
      <c r="AC72" s="917"/>
      <c r="AD72" s="917"/>
      <c r="AE72" s="917"/>
      <c r="AF72" s="917">
        <v>1</v>
      </c>
      <c r="AG72" s="917"/>
      <c r="AH72" s="917"/>
      <c r="AI72" s="917"/>
      <c r="AJ72" s="917"/>
      <c r="AK72" s="917">
        <v>11</v>
      </c>
      <c r="AL72" s="917"/>
      <c r="AM72" s="917"/>
      <c r="AN72" s="917"/>
      <c r="AO72" s="917"/>
      <c r="AP72" s="917" t="s">
        <v>583</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306</v>
      </c>
      <c r="R73" s="917"/>
      <c r="S73" s="917"/>
      <c r="T73" s="917"/>
      <c r="U73" s="917"/>
      <c r="V73" s="917">
        <v>243</v>
      </c>
      <c r="W73" s="917"/>
      <c r="X73" s="917"/>
      <c r="Y73" s="917"/>
      <c r="Z73" s="917"/>
      <c r="AA73" s="917">
        <v>63</v>
      </c>
      <c r="AB73" s="917"/>
      <c r="AC73" s="917"/>
      <c r="AD73" s="917"/>
      <c r="AE73" s="917"/>
      <c r="AF73" s="917">
        <v>63</v>
      </c>
      <c r="AG73" s="917"/>
      <c r="AH73" s="917"/>
      <c r="AI73" s="917"/>
      <c r="AJ73" s="917"/>
      <c r="AK73" s="917" t="s">
        <v>583</v>
      </c>
      <c r="AL73" s="917"/>
      <c r="AM73" s="917"/>
      <c r="AN73" s="917"/>
      <c r="AO73" s="917"/>
      <c r="AP73" s="917" t="s">
        <v>583</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519</v>
      </c>
      <c r="R74" s="917"/>
      <c r="S74" s="917"/>
      <c r="T74" s="917"/>
      <c r="U74" s="917"/>
      <c r="V74" s="917">
        <v>299</v>
      </c>
      <c r="W74" s="917"/>
      <c r="X74" s="917"/>
      <c r="Y74" s="917"/>
      <c r="Z74" s="917"/>
      <c r="AA74" s="917">
        <v>220</v>
      </c>
      <c r="AB74" s="917"/>
      <c r="AC74" s="917"/>
      <c r="AD74" s="917"/>
      <c r="AE74" s="917"/>
      <c r="AF74" s="917">
        <v>220</v>
      </c>
      <c r="AG74" s="917"/>
      <c r="AH74" s="917"/>
      <c r="AI74" s="917"/>
      <c r="AJ74" s="917"/>
      <c r="AK74" s="917" t="s">
        <v>583</v>
      </c>
      <c r="AL74" s="917"/>
      <c r="AM74" s="917"/>
      <c r="AN74" s="917"/>
      <c r="AO74" s="917"/>
      <c r="AP74" s="917" t="s">
        <v>583</v>
      </c>
      <c r="AQ74" s="917"/>
      <c r="AR74" s="917"/>
      <c r="AS74" s="917"/>
      <c r="AT74" s="917"/>
      <c r="AU74" s="917" t="s">
        <v>583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971</v>
      </c>
      <c r="R75" s="966"/>
      <c r="S75" s="966"/>
      <c r="T75" s="966"/>
      <c r="U75" s="916"/>
      <c r="V75" s="967">
        <v>961</v>
      </c>
      <c r="W75" s="966"/>
      <c r="X75" s="966"/>
      <c r="Y75" s="966"/>
      <c r="Z75" s="916"/>
      <c r="AA75" s="967">
        <v>10</v>
      </c>
      <c r="AB75" s="966"/>
      <c r="AC75" s="966"/>
      <c r="AD75" s="966"/>
      <c r="AE75" s="916"/>
      <c r="AF75" s="967">
        <v>10</v>
      </c>
      <c r="AG75" s="966"/>
      <c r="AH75" s="966"/>
      <c r="AI75" s="966"/>
      <c r="AJ75" s="916"/>
      <c r="AK75" s="967" t="s">
        <v>583</v>
      </c>
      <c r="AL75" s="966"/>
      <c r="AM75" s="966"/>
      <c r="AN75" s="966"/>
      <c r="AO75" s="916"/>
      <c r="AP75" s="967" t="s">
        <v>583</v>
      </c>
      <c r="AQ75" s="966"/>
      <c r="AR75" s="966"/>
      <c r="AS75" s="966"/>
      <c r="AT75" s="916"/>
      <c r="AU75" s="967" t="s">
        <v>583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5">
        <v>346250</v>
      </c>
      <c r="R76" s="966"/>
      <c r="S76" s="966"/>
      <c r="T76" s="966"/>
      <c r="U76" s="916"/>
      <c r="V76" s="967">
        <v>330270</v>
      </c>
      <c r="W76" s="966"/>
      <c r="X76" s="966"/>
      <c r="Y76" s="966"/>
      <c r="Z76" s="916"/>
      <c r="AA76" s="967">
        <v>15980</v>
      </c>
      <c r="AB76" s="966"/>
      <c r="AC76" s="966"/>
      <c r="AD76" s="966"/>
      <c r="AE76" s="916"/>
      <c r="AF76" s="967">
        <v>15980</v>
      </c>
      <c r="AG76" s="966"/>
      <c r="AH76" s="966"/>
      <c r="AI76" s="966"/>
      <c r="AJ76" s="916"/>
      <c r="AK76" s="967">
        <v>702</v>
      </c>
      <c r="AL76" s="966"/>
      <c r="AM76" s="966"/>
      <c r="AN76" s="966"/>
      <c r="AO76" s="916"/>
      <c r="AP76" s="967" t="s">
        <v>583</v>
      </c>
      <c r="AQ76" s="966"/>
      <c r="AR76" s="966"/>
      <c r="AS76" s="966"/>
      <c r="AT76" s="916"/>
      <c r="AU76" s="967" t="s">
        <v>583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593</v>
      </c>
      <c r="C77" s="960"/>
      <c r="D77" s="960"/>
      <c r="E77" s="960"/>
      <c r="F77" s="960"/>
      <c r="G77" s="960"/>
      <c r="H77" s="960"/>
      <c r="I77" s="960"/>
      <c r="J77" s="960"/>
      <c r="K77" s="960"/>
      <c r="L77" s="960"/>
      <c r="M77" s="960"/>
      <c r="N77" s="960"/>
      <c r="O77" s="960"/>
      <c r="P77" s="961"/>
      <c r="Q77" s="965">
        <v>928</v>
      </c>
      <c r="R77" s="966"/>
      <c r="S77" s="966"/>
      <c r="T77" s="966"/>
      <c r="U77" s="916"/>
      <c r="V77" s="967">
        <v>713</v>
      </c>
      <c r="W77" s="966"/>
      <c r="X77" s="966"/>
      <c r="Y77" s="966"/>
      <c r="Z77" s="916"/>
      <c r="AA77" s="967">
        <v>215</v>
      </c>
      <c r="AB77" s="966"/>
      <c r="AC77" s="966"/>
      <c r="AD77" s="966"/>
      <c r="AE77" s="916"/>
      <c r="AF77" s="967">
        <v>108</v>
      </c>
      <c r="AG77" s="966"/>
      <c r="AH77" s="966"/>
      <c r="AI77" s="966"/>
      <c r="AJ77" s="916"/>
      <c r="AK77" s="967" t="s">
        <v>583</v>
      </c>
      <c r="AL77" s="966"/>
      <c r="AM77" s="966"/>
      <c r="AN77" s="966"/>
      <c r="AO77" s="916"/>
      <c r="AP77" s="967" t="s">
        <v>583</v>
      </c>
      <c r="AQ77" s="966"/>
      <c r="AR77" s="966"/>
      <c r="AS77" s="966"/>
      <c r="AT77" s="916"/>
      <c r="AU77" s="967" t="s">
        <v>583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16652</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v>27</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306</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306</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306</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1798874</v>
      </c>
      <c r="AB110" s="988"/>
      <c r="AC110" s="988"/>
      <c r="AD110" s="988"/>
      <c r="AE110" s="989"/>
      <c r="AF110" s="990">
        <v>1930432</v>
      </c>
      <c r="AG110" s="988"/>
      <c r="AH110" s="988"/>
      <c r="AI110" s="988"/>
      <c r="AJ110" s="989"/>
      <c r="AK110" s="990">
        <v>2044924</v>
      </c>
      <c r="AL110" s="988"/>
      <c r="AM110" s="988"/>
      <c r="AN110" s="988"/>
      <c r="AO110" s="989"/>
      <c r="AP110" s="991">
        <v>21.8</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19980970</v>
      </c>
      <c r="BR110" s="1023"/>
      <c r="BS110" s="1023"/>
      <c r="BT110" s="1023"/>
      <c r="BU110" s="1023"/>
      <c r="BV110" s="1023">
        <v>19470370</v>
      </c>
      <c r="BW110" s="1023"/>
      <c r="BX110" s="1023"/>
      <c r="BY110" s="1023"/>
      <c r="BZ110" s="1023"/>
      <c r="CA110" s="1023">
        <v>19320681</v>
      </c>
      <c r="CB110" s="1023"/>
      <c r="CC110" s="1023"/>
      <c r="CD110" s="1023"/>
      <c r="CE110" s="1023"/>
      <c r="CF110" s="1037">
        <v>205.8</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437</v>
      </c>
      <c r="DM110" s="1023"/>
      <c r="DN110" s="1023"/>
      <c r="DO110" s="1023"/>
      <c r="DP110" s="1023"/>
      <c r="DQ110" s="1023" t="s">
        <v>438</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437</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440</v>
      </c>
      <c r="BW111" s="1016"/>
      <c r="BX111" s="1016"/>
      <c r="BY111" s="1016"/>
      <c r="BZ111" s="1016"/>
      <c r="CA111" s="1016" t="s">
        <v>440</v>
      </c>
      <c r="CB111" s="1016"/>
      <c r="CC111" s="1016"/>
      <c r="CD111" s="1016"/>
      <c r="CE111" s="1016"/>
      <c r="CF111" s="1010" t="s">
        <v>440</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440</v>
      </c>
      <c r="DM111" s="1016"/>
      <c r="DN111" s="1016"/>
      <c r="DO111" s="1016"/>
      <c r="DP111" s="1016"/>
      <c r="DQ111" s="1016" t="s">
        <v>440</v>
      </c>
      <c r="DR111" s="1016"/>
      <c r="DS111" s="1016"/>
      <c r="DT111" s="1016"/>
      <c r="DU111" s="1016"/>
      <c r="DV111" s="1017" t="s">
        <v>438</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20000</v>
      </c>
      <c r="AB112" s="1055"/>
      <c r="AC112" s="1055"/>
      <c r="AD112" s="1055"/>
      <c r="AE112" s="1056"/>
      <c r="AF112" s="1057">
        <v>10000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8776658</v>
      </c>
      <c r="BR112" s="1016"/>
      <c r="BS112" s="1016"/>
      <c r="BT112" s="1016"/>
      <c r="BU112" s="1016"/>
      <c r="BV112" s="1016">
        <v>8169125</v>
      </c>
      <c r="BW112" s="1016"/>
      <c r="BX112" s="1016"/>
      <c r="BY112" s="1016"/>
      <c r="BZ112" s="1016"/>
      <c r="CA112" s="1016">
        <v>7535687</v>
      </c>
      <c r="CB112" s="1016"/>
      <c r="CC112" s="1016"/>
      <c r="CD112" s="1016"/>
      <c r="CE112" s="1016"/>
      <c r="CF112" s="1010">
        <v>80.3</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449</v>
      </c>
      <c r="DH112" s="1016"/>
      <c r="DI112" s="1016"/>
      <c r="DJ112" s="1016"/>
      <c r="DK112" s="1016"/>
      <c r="DL112" s="1016" t="s">
        <v>440</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778368</v>
      </c>
      <c r="AB113" s="1030"/>
      <c r="AC113" s="1030"/>
      <c r="AD113" s="1030"/>
      <c r="AE113" s="1031"/>
      <c r="AF113" s="1032">
        <v>784895</v>
      </c>
      <c r="AG113" s="1030"/>
      <c r="AH113" s="1030"/>
      <c r="AI113" s="1030"/>
      <c r="AJ113" s="1031"/>
      <c r="AK113" s="1032">
        <v>793121</v>
      </c>
      <c r="AL113" s="1030"/>
      <c r="AM113" s="1030"/>
      <c r="AN113" s="1030"/>
      <c r="AO113" s="1031"/>
      <c r="AP113" s="1033">
        <v>8.4</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6767</v>
      </c>
      <c r="BR113" s="1016"/>
      <c r="BS113" s="1016"/>
      <c r="BT113" s="1016"/>
      <c r="BU113" s="1016"/>
      <c r="BV113" s="1016" t="s">
        <v>449</v>
      </c>
      <c r="BW113" s="1016"/>
      <c r="BX113" s="1016"/>
      <c r="BY113" s="1016"/>
      <c r="BZ113" s="1016"/>
      <c r="CA113" s="1016" t="s">
        <v>452</v>
      </c>
      <c r="CB113" s="1016"/>
      <c r="CC113" s="1016"/>
      <c r="CD113" s="1016"/>
      <c r="CE113" s="1016"/>
      <c r="CF113" s="1010" t="s">
        <v>440</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440</v>
      </c>
      <c r="DM113" s="1055"/>
      <c r="DN113" s="1055"/>
      <c r="DO113" s="1055"/>
      <c r="DP113" s="1056"/>
      <c r="DQ113" s="1057" t="s">
        <v>440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22373</v>
      </c>
      <c r="AB114" s="1055"/>
      <c r="AC114" s="1055"/>
      <c r="AD114" s="1055"/>
      <c r="AE114" s="1056"/>
      <c r="AF114" s="1057">
        <v>15530</v>
      </c>
      <c r="AG114" s="1055"/>
      <c r="AH114" s="1055"/>
      <c r="AI114" s="1055"/>
      <c r="AJ114" s="1056"/>
      <c r="AK114" s="1057" t="s">
        <v>440</v>
      </c>
      <c r="AL114" s="1055"/>
      <c r="AM114" s="1055"/>
      <c r="AN114" s="1055"/>
      <c r="AO114" s="1056"/>
      <c r="AP114" s="1058" t="s">
        <v>444</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3423424</v>
      </c>
      <c r="BR114" s="1016"/>
      <c r="BS114" s="1016"/>
      <c r="BT114" s="1016"/>
      <c r="BU114" s="1016"/>
      <c r="BV114" s="1016">
        <v>3371926</v>
      </c>
      <c r="BW114" s="1016"/>
      <c r="BX114" s="1016"/>
      <c r="BY114" s="1016"/>
      <c r="BZ114" s="1016"/>
      <c r="CA114" s="1016">
        <v>2152500</v>
      </c>
      <c r="CB114" s="1016"/>
      <c r="CC114" s="1016"/>
      <c r="CD114" s="1016"/>
      <c r="CE114" s="1016"/>
      <c r="CF114" s="1010">
        <v>22.9</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457</v>
      </c>
      <c r="DH114" s="1055"/>
      <c r="DI114" s="1055"/>
      <c r="DJ114" s="1055"/>
      <c r="DK114" s="1056"/>
      <c r="DL114" s="1057" t="s">
        <v>440</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457</v>
      </c>
      <c r="AG115" s="1030"/>
      <c r="AH115" s="1030"/>
      <c r="AI115" s="1030"/>
      <c r="AJ115" s="1031"/>
      <c r="AK115" s="1032" t="s">
        <v>440</v>
      </c>
      <c r="AL115" s="1030"/>
      <c r="AM115" s="1030"/>
      <c r="AN115" s="1030"/>
      <c r="AO115" s="1031"/>
      <c r="AP115" s="1033" t="s">
        <v>440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7002</v>
      </c>
      <c r="BR115" s="1016"/>
      <c r="BS115" s="1016"/>
      <c r="BT115" s="1016"/>
      <c r="BU115" s="1016"/>
      <c r="BV115" s="1016" t="s">
        <v>440</v>
      </c>
      <c r="BW115" s="1016"/>
      <c r="BX115" s="1016"/>
      <c r="BY115" s="1016"/>
      <c r="BZ115" s="1016"/>
      <c r="CA115" s="1016" t="s">
        <v>457</v>
      </c>
      <c r="CB115" s="1016"/>
      <c r="CC115" s="1016"/>
      <c r="CD115" s="1016"/>
      <c r="CE115" s="1016"/>
      <c r="CF115" s="1010" t="s">
        <v>438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457</v>
      </c>
      <c r="AB116" s="1055"/>
      <c r="AC116" s="1055"/>
      <c r="AD116" s="1055"/>
      <c r="AE116" s="1056"/>
      <c r="AF116" s="1057" t="s">
        <v>440</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438</v>
      </c>
      <c r="CB116" s="1016"/>
      <c r="CC116" s="1016"/>
      <c r="CD116" s="1016"/>
      <c r="CE116" s="1016"/>
      <c r="CF116" s="1010" t="s">
        <v>440</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438</v>
      </c>
      <c r="DM116" s="1055"/>
      <c r="DN116" s="1055"/>
      <c r="DO116" s="1055"/>
      <c r="DP116" s="1056"/>
      <c r="DQ116" s="1057" t="s">
        <v>440</v>
      </c>
      <c r="DR116" s="1055"/>
      <c r="DS116" s="1055"/>
      <c r="DT116" s="1055"/>
      <c r="DU116" s="1056"/>
      <c r="DV116" s="1058" t="s">
        <v>440</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2619615</v>
      </c>
      <c r="AB117" s="1073"/>
      <c r="AC117" s="1073"/>
      <c r="AD117" s="1073"/>
      <c r="AE117" s="1074"/>
      <c r="AF117" s="1075">
        <v>2740857</v>
      </c>
      <c r="AG117" s="1073"/>
      <c r="AH117" s="1073"/>
      <c r="AI117" s="1073"/>
      <c r="AJ117" s="1074"/>
      <c r="AK117" s="1075">
        <v>2838045</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449</v>
      </c>
      <c r="BR117" s="1016"/>
      <c r="BS117" s="1016"/>
      <c r="BT117" s="1016"/>
      <c r="BU117" s="1016"/>
      <c r="BV117" s="1016" t="s">
        <v>438</v>
      </c>
      <c r="BW117" s="1016"/>
      <c r="BX117" s="1016"/>
      <c r="BY117" s="1016"/>
      <c r="BZ117" s="1016"/>
      <c r="CA117" s="1016" t="s">
        <v>440</v>
      </c>
      <c r="CB117" s="1016"/>
      <c r="CC117" s="1016"/>
      <c r="CD117" s="1016"/>
      <c r="CE117" s="1016"/>
      <c r="CF117" s="1010" t="s">
        <v>438</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457</v>
      </c>
      <c r="DH117" s="1055"/>
      <c r="DI117" s="1055"/>
      <c r="DJ117" s="1055"/>
      <c r="DK117" s="1056"/>
      <c r="DL117" s="1057" t="s">
        <v>449</v>
      </c>
      <c r="DM117" s="1055"/>
      <c r="DN117" s="1055"/>
      <c r="DO117" s="1055"/>
      <c r="DP117" s="1056"/>
      <c r="DQ117" s="1057" t="s">
        <v>452</v>
      </c>
      <c r="DR117" s="1055"/>
      <c r="DS117" s="1055"/>
      <c r="DT117" s="1055"/>
      <c r="DU117" s="1056"/>
      <c r="DV117" s="1058" t="s">
        <v>438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306</v>
      </c>
      <c r="AL118" s="981"/>
      <c r="AM118" s="981"/>
      <c r="AN118" s="981"/>
      <c r="AO118" s="982"/>
      <c r="AP118" s="1067" t="s">
        <v>431</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441</v>
      </c>
      <c r="BW118" s="1094"/>
      <c r="BX118" s="1094"/>
      <c r="BY118" s="1094"/>
      <c r="BZ118" s="1094"/>
      <c r="CA118" s="1094" t="s">
        <v>441</v>
      </c>
      <c r="CB118" s="1094"/>
      <c r="CC118" s="1094"/>
      <c r="CD118" s="1094"/>
      <c r="CE118" s="1094"/>
      <c r="CF118" s="1010" t="s">
        <v>440</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440</v>
      </c>
      <c r="DM118" s="1055"/>
      <c r="DN118" s="1055"/>
      <c r="DO118" s="1055"/>
      <c r="DP118" s="1056"/>
      <c r="DQ118" s="1057" t="s">
        <v>457</v>
      </c>
      <c r="DR118" s="1055"/>
      <c r="DS118" s="1055"/>
      <c r="DT118" s="1055"/>
      <c r="DU118" s="1056"/>
      <c r="DV118" s="1058" t="s">
        <v>438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438</v>
      </c>
      <c r="AG119" s="988"/>
      <c r="AH119" s="988"/>
      <c r="AI119" s="988"/>
      <c r="AJ119" s="989"/>
      <c r="AK119" s="990" t="s">
        <v>440</v>
      </c>
      <c r="AL119" s="988"/>
      <c r="AM119" s="988"/>
      <c r="AN119" s="988"/>
      <c r="AO119" s="989"/>
      <c r="AP119" s="991" t="s">
        <v>457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469</v>
      </c>
      <c r="BP119" s="1102"/>
      <c r="BQ119" s="1093">
        <v>32194821</v>
      </c>
      <c r="BR119" s="1094"/>
      <c r="BS119" s="1094"/>
      <c r="BT119" s="1094"/>
      <c r="BU119" s="1094"/>
      <c r="BV119" s="1094">
        <v>31011421</v>
      </c>
      <c r="BW119" s="1094"/>
      <c r="BX119" s="1094"/>
      <c r="BY119" s="1094"/>
      <c r="BZ119" s="1094"/>
      <c r="CA119" s="1094">
        <v>29008868</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441</v>
      </c>
      <c r="DH119" s="1080"/>
      <c r="DI119" s="1080"/>
      <c r="DJ119" s="1080"/>
      <c r="DK119" s="1081"/>
      <c r="DL119" s="1079" t="s">
        <v>440</v>
      </c>
      <c r="DM119" s="1080"/>
      <c r="DN119" s="1080"/>
      <c r="DO119" s="1080"/>
      <c r="DP119" s="1081"/>
      <c r="DQ119" s="1079" t="s">
        <v>457</v>
      </c>
      <c r="DR119" s="1080"/>
      <c r="DS119" s="1080"/>
      <c r="DT119" s="1080"/>
      <c r="DU119" s="1081"/>
      <c r="DV119" s="1082" t="s">
        <v>457</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440</v>
      </c>
      <c r="AB120" s="1055"/>
      <c r="AC120" s="1055"/>
      <c r="AD120" s="1055"/>
      <c r="AE120" s="1056"/>
      <c r="AF120" s="1057" t="s">
        <v>438</v>
      </c>
      <c r="AG120" s="1055"/>
      <c r="AH120" s="1055"/>
      <c r="AI120" s="1055"/>
      <c r="AJ120" s="1056"/>
      <c r="AK120" s="1057" t="s">
        <v>440</v>
      </c>
      <c r="AL120" s="1055"/>
      <c r="AM120" s="1055"/>
      <c r="AN120" s="1055"/>
      <c r="AO120" s="1056"/>
      <c r="AP120" s="1058" t="s">
        <v>440</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6493678</v>
      </c>
      <c r="BR120" s="1023"/>
      <c r="BS120" s="1023"/>
      <c r="BT120" s="1023"/>
      <c r="BU120" s="1023"/>
      <c r="BV120" s="1023">
        <v>6319062</v>
      </c>
      <c r="BW120" s="1023"/>
      <c r="BX120" s="1023"/>
      <c r="BY120" s="1023"/>
      <c r="BZ120" s="1023"/>
      <c r="CA120" s="1023">
        <v>5802078</v>
      </c>
      <c r="CB120" s="1023"/>
      <c r="CC120" s="1023"/>
      <c r="CD120" s="1023"/>
      <c r="CE120" s="1023"/>
      <c r="CF120" s="1037">
        <v>61.8</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t="s">
        <v>440</v>
      </c>
      <c r="DH120" s="1023"/>
      <c r="DI120" s="1023"/>
      <c r="DJ120" s="1023"/>
      <c r="DK120" s="1023"/>
      <c r="DL120" s="1023">
        <v>8031063</v>
      </c>
      <c r="DM120" s="1023"/>
      <c r="DN120" s="1023"/>
      <c r="DO120" s="1023"/>
      <c r="DP120" s="1023"/>
      <c r="DQ120" s="1023">
        <v>7429599</v>
      </c>
      <c r="DR120" s="1023"/>
      <c r="DS120" s="1023"/>
      <c r="DT120" s="1023"/>
      <c r="DU120" s="1023"/>
      <c r="DV120" s="1024">
        <v>79.099999999999994</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438</v>
      </c>
      <c r="AG121" s="1055"/>
      <c r="AH121" s="1055"/>
      <c r="AI121" s="1055"/>
      <c r="AJ121" s="1056"/>
      <c r="AK121" s="1057" t="s">
        <v>440</v>
      </c>
      <c r="AL121" s="1055"/>
      <c r="AM121" s="1055"/>
      <c r="AN121" s="1055"/>
      <c r="AO121" s="1056"/>
      <c r="AP121" s="1058" t="s">
        <v>441</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576334</v>
      </c>
      <c r="BR121" s="1016"/>
      <c r="BS121" s="1016"/>
      <c r="BT121" s="1016"/>
      <c r="BU121" s="1016"/>
      <c r="BV121" s="1016">
        <v>487737</v>
      </c>
      <c r="BW121" s="1016"/>
      <c r="BX121" s="1016"/>
      <c r="BY121" s="1016"/>
      <c r="BZ121" s="1016"/>
      <c r="CA121" s="1016">
        <v>396324</v>
      </c>
      <c r="CB121" s="1016"/>
      <c r="CC121" s="1016"/>
      <c r="CD121" s="1016"/>
      <c r="CE121" s="1016"/>
      <c r="CF121" s="1010">
        <v>4.2</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168475</v>
      </c>
      <c r="DH121" s="1016"/>
      <c r="DI121" s="1016"/>
      <c r="DJ121" s="1016"/>
      <c r="DK121" s="1016"/>
      <c r="DL121" s="1016">
        <v>138062</v>
      </c>
      <c r="DM121" s="1016"/>
      <c r="DN121" s="1016"/>
      <c r="DO121" s="1016"/>
      <c r="DP121" s="1016"/>
      <c r="DQ121" s="1016">
        <v>106088</v>
      </c>
      <c r="DR121" s="1016"/>
      <c r="DS121" s="1016"/>
      <c r="DT121" s="1016"/>
      <c r="DU121" s="1016"/>
      <c r="DV121" s="1017">
        <v>1.1000000000000001</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440</v>
      </c>
      <c r="AG122" s="1055"/>
      <c r="AH122" s="1055"/>
      <c r="AI122" s="1055"/>
      <c r="AJ122" s="1056"/>
      <c r="AK122" s="1057" t="s">
        <v>457</v>
      </c>
      <c r="AL122" s="1055"/>
      <c r="AM122" s="1055"/>
      <c r="AN122" s="1055"/>
      <c r="AO122" s="1056"/>
      <c r="AP122" s="1058" t="s">
        <v>440</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20011659</v>
      </c>
      <c r="BR122" s="1094"/>
      <c r="BS122" s="1094"/>
      <c r="BT122" s="1094"/>
      <c r="BU122" s="1094"/>
      <c r="BV122" s="1094">
        <v>18992411</v>
      </c>
      <c r="BW122" s="1094"/>
      <c r="BX122" s="1094"/>
      <c r="BY122" s="1094"/>
      <c r="BZ122" s="1094"/>
      <c r="CA122" s="1094">
        <v>18527170</v>
      </c>
      <c r="CB122" s="1094"/>
      <c r="CC122" s="1094"/>
      <c r="CD122" s="1094"/>
      <c r="CE122" s="1094"/>
      <c r="CF122" s="1114">
        <v>197.4</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438</v>
      </c>
      <c r="DM122" s="1016"/>
      <c r="DN122" s="1016"/>
      <c r="DO122" s="1016"/>
      <c r="DP122" s="1016"/>
      <c r="DQ122" s="1016" t="s">
        <v>457</v>
      </c>
      <c r="DR122" s="1016"/>
      <c r="DS122" s="1016"/>
      <c r="DT122" s="1016"/>
      <c r="DU122" s="1016"/>
      <c r="DV122" s="1017" t="s">
        <v>440</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440</v>
      </c>
      <c r="AB123" s="1055"/>
      <c r="AC123" s="1055"/>
      <c r="AD123" s="1055"/>
      <c r="AE123" s="1056"/>
      <c r="AF123" s="1057" t="s">
        <v>438</v>
      </c>
      <c r="AG123" s="1055"/>
      <c r="AH123" s="1055"/>
      <c r="AI123" s="1055"/>
      <c r="AJ123" s="1056"/>
      <c r="AK123" s="1057" t="s">
        <v>444</v>
      </c>
      <c r="AL123" s="1055"/>
      <c r="AM123" s="1055"/>
      <c r="AN123" s="1055"/>
      <c r="AO123" s="1056"/>
      <c r="AP123" s="1058" t="s">
        <v>440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480</v>
      </c>
      <c r="BP123" s="1102"/>
      <c r="BQ123" s="1161">
        <v>27081671</v>
      </c>
      <c r="BR123" s="1162"/>
      <c r="BS123" s="1162"/>
      <c r="BT123" s="1162"/>
      <c r="BU123" s="1162"/>
      <c r="BV123" s="1162">
        <v>25799210</v>
      </c>
      <c r="BW123" s="1162"/>
      <c r="BX123" s="1162"/>
      <c r="BY123" s="1162"/>
      <c r="BZ123" s="1162"/>
      <c r="CA123" s="1162">
        <v>24725572</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438</v>
      </c>
      <c r="DH123" s="1055"/>
      <c r="DI123" s="1055"/>
      <c r="DJ123" s="1055"/>
      <c r="DK123" s="1056"/>
      <c r="DL123" s="1057" t="s">
        <v>457</v>
      </c>
      <c r="DM123" s="1055"/>
      <c r="DN123" s="1055"/>
      <c r="DO123" s="1055"/>
      <c r="DP123" s="1056"/>
      <c r="DQ123" s="1057" t="s">
        <v>440</v>
      </c>
      <c r="DR123" s="1055"/>
      <c r="DS123" s="1055"/>
      <c r="DT123" s="1055"/>
      <c r="DU123" s="1056"/>
      <c r="DV123" s="1058" t="s">
        <v>438</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440</v>
      </c>
      <c r="AG124" s="1055"/>
      <c r="AH124" s="1055"/>
      <c r="AI124" s="1055"/>
      <c r="AJ124" s="1056"/>
      <c r="AK124" s="1057" t="s">
        <v>441</v>
      </c>
      <c r="AL124" s="1055"/>
      <c r="AM124" s="1055"/>
      <c r="AN124" s="1055"/>
      <c r="AO124" s="1056"/>
      <c r="AP124" s="1058" t="s">
        <v>449</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55.9</v>
      </c>
      <c r="BR124" s="1124"/>
      <c r="BS124" s="1124"/>
      <c r="BT124" s="1124"/>
      <c r="BU124" s="1124"/>
      <c r="BV124" s="1124">
        <v>57.7</v>
      </c>
      <c r="BW124" s="1124"/>
      <c r="BX124" s="1124"/>
      <c r="BY124" s="1124"/>
      <c r="BZ124" s="1124"/>
      <c r="CA124" s="1124">
        <v>45.6</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8608183</v>
      </c>
      <c r="DH124" s="1080"/>
      <c r="DI124" s="1080"/>
      <c r="DJ124" s="1080"/>
      <c r="DK124" s="1081"/>
      <c r="DL124" s="1079" t="s">
        <v>438</v>
      </c>
      <c r="DM124" s="1080"/>
      <c r="DN124" s="1080"/>
      <c r="DO124" s="1080"/>
      <c r="DP124" s="1081"/>
      <c r="DQ124" s="1079" t="s">
        <v>441</v>
      </c>
      <c r="DR124" s="1080"/>
      <c r="DS124" s="1080"/>
      <c r="DT124" s="1080"/>
      <c r="DU124" s="1081"/>
      <c r="DV124" s="1082" t="s">
        <v>444</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440</v>
      </c>
      <c r="AG125" s="1055"/>
      <c r="AH125" s="1055"/>
      <c r="AI125" s="1055"/>
      <c r="AJ125" s="1056"/>
      <c r="AK125" s="1057" t="s">
        <v>440</v>
      </c>
      <c r="AL125" s="1055"/>
      <c r="AM125" s="1055"/>
      <c r="AN125" s="1055"/>
      <c r="AO125" s="1056"/>
      <c r="AP125" s="1058" t="s">
        <v>440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438</v>
      </c>
      <c r="DH125" s="1023"/>
      <c r="DI125" s="1023"/>
      <c r="DJ125" s="1023"/>
      <c r="DK125" s="1023"/>
      <c r="DL125" s="1023" t="s">
        <v>438</v>
      </c>
      <c r="DM125" s="1023"/>
      <c r="DN125" s="1023"/>
      <c r="DO125" s="1023"/>
      <c r="DP125" s="1023"/>
      <c r="DQ125" s="1023" t="s">
        <v>444</v>
      </c>
      <c r="DR125" s="1023"/>
      <c r="DS125" s="1023"/>
      <c r="DT125" s="1023"/>
      <c r="DU125" s="1023"/>
      <c r="DV125" s="1024" t="s">
        <v>444</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449</v>
      </c>
      <c r="AB126" s="1055"/>
      <c r="AC126" s="1055"/>
      <c r="AD126" s="1055"/>
      <c r="AE126" s="1056"/>
      <c r="AF126" s="1057" t="s">
        <v>440</v>
      </c>
      <c r="AG126" s="1055"/>
      <c r="AH126" s="1055"/>
      <c r="AI126" s="1055"/>
      <c r="AJ126" s="1056"/>
      <c r="AK126" s="1057" t="s">
        <v>440</v>
      </c>
      <c r="AL126" s="1055"/>
      <c r="AM126" s="1055"/>
      <c r="AN126" s="1055"/>
      <c r="AO126" s="1056"/>
      <c r="AP126" s="1058" t="s">
        <v>449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440</v>
      </c>
      <c r="DH126" s="1016"/>
      <c r="DI126" s="1016"/>
      <c r="DJ126" s="1016"/>
      <c r="DK126" s="1016"/>
      <c r="DL126" s="1016" t="s">
        <v>444</v>
      </c>
      <c r="DM126" s="1016"/>
      <c r="DN126" s="1016"/>
      <c r="DO126" s="1016"/>
      <c r="DP126" s="1016"/>
      <c r="DQ126" s="1016" t="s">
        <v>440</v>
      </c>
      <c r="DR126" s="1016"/>
      <c r="DS126" s="1016"/>
      <c r="DT126" s="1016"/>
      <c r="DU126" s="1016"/>
      <c r="DV126" s="1017" t="s">
        <v>444</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444</v>
      </c>
      <c r="AB127" s="1055"/>
      <c r="AC127" s="1055"/>
      <c r="AD127" s="1055"/>
      <c r="AE127" s="1056"/>
      <c r="AF127" s="1057" t="s">
        <v>440</v>
      </c>
      <c r="AG127" s="1055"/>
      <c r="AH127" s="1055"/>
      <c r="AI127" s="1055"/>
      <c r="AJ127" s="1056"/>
      <c r="AK127" s="1057" t="s">
        <v>440</v>
      </c>
      <c r="AL127" s="1055"/>
      <c r="AM127" s="1055"/>
      <c r="AN127" s="1055"/>
      <c r="AO127" s="1056"/>
      <c r="AP127" s="1058" t="s">
        <v>441</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440</v>
      </c>
      <c r="DH127" s="1016"/>
      <c r="DI127" s="1016"/>
      <c r="DJ127" s="1016"/>
      <c r="DK127" s="1016"/>
      <c r="DL127" s="1016" t="s">
        <v>444</v>
      </c>
      <c r="DM127" s="1016"/>
      <c r="DN127" s="1016"/>
      <c r="DO127" s="1016"/>
      <c r="DP127" s="1016"/>
      <c r="DQ127" s="1016" t="s">
        <v>438</v>
      </c>
      <c r="DR127" s="1016"/>
      <c r="DS127" s="1016"/>
      <c r="DT127" s="1016"/>
      <c r="DU127" s="1016"/>
      <c r="DV127" s="1017" t="s">
        <v>440</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117713</v>
      </c>
      <c r="AB128" s="1144"/>
      <c r="AC128" s="1144"/>
      <c r="AD128" s="1144"/>
      <c r="AE128" s="1145"/>
      <c r="AF128" s="1146">
        <v>88597</v>
      </c>
      <c r="AG128" s="1144"/>
      <c r="AH128" s="1144"/>
      <c r="AI128" s="1144"/>
      <c r="AJ128" s="1145"/>
      <c r="AK128" s="1146">
        <v>91413</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441</v>
      </c>
      <c r="BG128" s="1151"/>
      <c r="BH128" s="1151"/>
      <c r="BI128" s="1151"/>
      <c r="BJ128" s="1151"/>
      <c r="BK128" s="1151"/>
      <c r="BL128" s="1152"/>
      <c r="BM128" s="1150">
        <v>13.16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v>7002</v>
      </c>
      <c r="DH128" s="1136"/>
      <c r="DI128" s="1136"/>
      <c r="DJ128" s="1136"/>
      <c r="DK128" s="1136"/>
      <c r="DL128" s="1136" t="s">
        <v>440</v>
      </c>
      <c r="DM128" s="1136"/>
      <c r="DN128" s="1136"/>
      <c r="DO128" s="1136"/>
      <c r="DP128" s="1136"/>
      <c r="DQ128" s="1136" t="s">
        <v>440</v>
      </c>
      <c r="DR128" s="1136"/>
      <c r="DS128" s="1136"/>
      <c r="DT128" s="1136"/>
      <c r="DU128" s="1136"/>
      <c r="DV128" s="1137" t="s">
        <v>440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10889207</v>
      </c>
      <c r="AB129" s="1055"/>
      <c r="AC129" s="1055"/>
      <c r="AD129" s="1055"/>
      <c r="AE129" s="1056"/>
      <c r="AF129" s="1057">
        <v>10813889</v>
      </c>
      <c r="AG129" s="1055"/>
      <c r="AH129" s="1055"/>
      <c r="AI129" s="1055"/>
      <c r="AJ129" s="1056"/>
      <c r="AK129" s="1057">
        <v>11188601</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440</v>
      </c>
      <c r="BG129" s="1165"/>
      <c r="BH129" s="1165"/>
      <c r="BI129" s="1165"/>
      <c r="BJ129" s="1165"/>
      <c r="BK129" s="1165"/>
      <c r="BL129" s="1166"/>
      <c r="BM129" s="1164">
        <v>18.16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1746767</v>
      </c>
      <c r="AB130" s="1055"/>
      <c r="AC130" s="1055"/>
      <c r="AD130" s="1055"/>
      <c r="AE130" s="1056"/>
      <c r="AF130" s="1057">
        <v>1781840</v>
      </c>
      <c r="AG130" s="1055"/>
      <c r="AH130" s="1055"/>
      <c r="AI130" s="1055"/>
      <c r="AJ130" s="1056"/>
      <c r="AK130" s="1057">
        <v>1801353</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9142440</v>
      </c>
      <c r="AB131" s="1080"/>
      <c r="AC131" s="1080"/>
      <c r="AD131" s="1080"/>
      <c r="AE131" s="1081"/>
      <c r="AF131" s="1079">
        <v>9032049</v>
      </c>
      <c r="AG131" s="1080"/>
      <c r="AH131" s="1080"/>
      <c r="AI131" s="1080"/>
      <c r="AJ131" s="1081"/>
      <c r="AK131" s="1079">
        <v>9387248</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45.6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8.2596659100000007</v>
      </c>
      <c r="AB132" s="1196"/>
      <c r="AC132" s="1196"/>
      <c r="AD132" s="1196"/>
      <c r="AE132" s="1197"/>
      <c r="AF132" s="1198">
        <v>9.6370159199999996</v>
      </c>
      <c r="AG132" s="1196"/>
      <c r="AH132" s="1196"/>
      <c r="AI132" s="1196"/>
      <c r="AJ132" s="1197"/>
      <c r="AK132" s="1198">
        <v>10.069820249999999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9.9</v>
      </c>
      <c r="AB133" s="1179"/>
      <c r="AC133" s="1179"/>
      <c r="AD133" s="1179"/>
      <c r="AE133" s="1180"/>
      <c r="AF133" s="1178">
        <v>9.5</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gFHLslvF2QiEhBt+/HuRf2g3u9ZrPoDI8x1be4Fs3DsHeM0Sgk4xW3dJTwzVAGIFOILQA9OYeaJH2AqB72Y3A==" saltValue="Yb9uOidcEYsWvf/ZGLPi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blCwxEgZ+J27AVneggrzAiNcJdJ06lkOTYnLJ3vCghSc4sPi7hl6pMjVOUffJm7f9i8f9e1fj6DyAUhBw/+Qw==" saltValue="vo5pfst16afVuoUd8zglI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8IH4nMR2CTohpzrNWKnqZoRqDEXdrRg1mhpw4D2m0vm2ETlvceysRa6wYVsTmqHmcOyKbM3Ud84b4QLO5xZ7w==" saltValue="IfLBnWTq/rs/56NIXgjtM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3293887</v>
      </c>
      <c r="AP9" s="314">
        <v>79949</v>
      </c>
      <c r="AQ9" s="315">
        <v>100177</v>
      </c>
      <c r="AR9" s="316">
        <v>-20.2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213832</v>
      </c>
      <c r="AP10" s="317">
        <v>5190</v>
      </c>
      <c r="AQ10" s="318">
        <v>9943</v>
      </c>
      <c r="AR10" s="319">
        <v>-47.8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1487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101275</v>
      </c>
      <c r="AP13" s="317">
        <v>2458</v>
      </c>
      <c r="AQ13" s="318">
        <v>4025</v>
      </c>
      <c r="AR13" s="319">
        <v>-38.9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157125</v>
      </c>
      <c r="AP14" s="317">
        <v>3814</v>
      </c>
      <c r="AQ14" s="318">
        <v>2366</v>
      </c>
      <c r="AR14" s="319">
        <v>61.2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-228733</v>
      </c>
      <c r="AP15" s="317">
        <v>-5552</v>
      </c>
      <c r="AQ15" s="318">
        <v>-7732</v>
      </c>
      <c r="AR15" s="319">
        <v>-28.2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3537386</v>
      </c>
      <c r="AP16" s="317">
        <v>85859</v>
      </c>
      <c r="AQ16" s="318">
        <v>110288</v>
      </c>
      <c r="AR16" s="319">
        <v>-22.2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9.1300000000000008</v>
      </c>
      <c r="AP21" s="331">
        <v>10.26</v>
      </c>
      <c r="AQ21" s="332">
        <v>-1.1299999999999999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98.1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2044924</v>
      </c>
      <c r="AP32" s="345">
        <v>49634</v>
      </c>
      <c r="AQ32" s="346">
        <v>68741</v>
      </c>
      <c r="AR32" s="347">
        <v>-27.8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793121</v>
      </c>
      <c r="AP35" s="345">
        <v>19251</v>
      </c>
      <c r="AQ35" s="346">
        <v>17075</v>
      </c>
      <c r="AR35" s="347">
        <v>12.7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t="s">
        <v>518</v>
      </c>
      <c r="AP36" s="345" t="s">
        <v>518</v>
      </c>
      <c r="AQ36" s="346">
        <v>2445</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621</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518</v>
      </c>
      <c r="AP38" s="348" t="s">
        <v>518</v>
      </c>
      <c r="AQ38" s="349">
        <v>4</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-91413</v>
      </c>
      <c r="AP39" s="345">
        <v>-2219</v>
      </c>
      <c r="AQ39" s="346">
        <v>-4161</v>
      </c>
      <c r="AR39" s="347">
        <v>-46.7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-1801353</v>
      </c>
      <c r="AP40" s="345">
        <v>-43722</v>
      </c>
      <c r="AQ40" s="346">
        <v>-59663</v>
      </c>
      <c r="AR40" s="347">
        <v>-26.7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945279</v>
      </c>
      <c r="AP41" s="345">
        <v>22944</v>
      </c>
      <c r="AQ41" s="346">
        <v>25063</v>
      </c>
      <c r="AR41" s="347">
        <v>-8.5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1723560</v>
      </c>
      <c r="AN51" s="367">
        <v>40363</v>
      </c>
      <c r="AO51" s="368">
        <v>-54.3</v>
      </c>
      <c r="AP51" s="369">
        <v>83280</v>
      </c>
      <c r="AQ51" s="370">
        <v>-5.3</v>
      </c>
      <c r="AR51" s="371">
        <v>-49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384224</v>
      </c>
      <c r="AN52" s="375">
        <v>8998</v>
      </c>
      <c r="AO52" s="376">
        <v>-80.599999999999994</v>
      </c>
      <c r="AP52" s="377">
        <v>43123</v>
      </c>
      <c r="AQ52" s="378">
        <v>-10.5</v>
      </c>
      <c r="AR52" s="379">
        <v>-70.099999999999994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1825394</v>
      </c>
      <c r="AN53" s="367">
        <v>43039</v>
      </c>
      <c r="AO53" s="368">
        <v>6.6</v>
      </c>
      <c r="AP53" s="369">
        <v>88968</v>
      </c>
      <c r="AQ53" s="370">
        <v>6.8</v>
      </c>
      <c r="AR53" s="371">
        <v>-0.2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518148</v>
      </c>
      <c r="AN54" s="375">
        <v>12217</v>
      </c>
      <c r="AO54" s="376">
        <v>35.799999999999997</v>
      </c>
      <c r="AP54" s="377">
        <v>45482</v>
      </c>
      <c r="AQ54" s="378">
        <v>5.5</v>
      </c>
      <c r="AR54" s="379">
        <v>30.3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1626716</v>
      </c>
      <c r="AN55" s="367">
        <v>38554</v>
      </c>
      <c r="AO55" s="368">
        <v>-10.4</v>
      </c>
      <c r="AP55" s="369">
        <v>85173</v>
      </c>
      <c r="AQ55" s="370">
        <v>-4.3</v>
      </c>
      <c r="AR55" s="371">
        <v>-6.1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730967</v>
      </c>
      <c r="AN56" s="375">
        <v>17324</v>
      </c>
      <c r="AO56" s="376">
        <v>41.8</v>
      </c>
      <c r="AP56" s="377">
        <v>43913</v>
      </c>
      <c r="AQ56" s="378">
        <v>-3.4</v>
      </c>
      <c r="AR56" s="379">
        <v>45.2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2166868</v>
      </c>
      <c r="AN57" s="367">
        <v>51942</v>
      </c>
      <c r="AO57" s="368">
        <v>34.700000000000003</v>
      </c>
      <c r="AP57" s="369">
        <v>94081</v>
      </c>
      <c r="AQ57" s="370">
        <v>10.5</v>
      </c>
      <c r="AR57" s="371">
        <v>24.2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1191143</v>
      </c>
      <c r="AN58" s="375">
        <v>28553</v>
      </c>
      <c r="AO58" s="376">
        <v>64.8</v>
      </c>
      <c r="AP58" s="377">
        <v>48949</v>
      </c>
      <c r="AQ58" s="378">
        <v>11.5</v>
      </c>
      <c r="AR58" s="379">
        <v>53.3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2151820</v>
      </c>
      <c r="AN59" s="367">
        <v>52229</v>
      </c>
      <c r="AO59" s="368">
        <v>0.6</v>
      </c>
      <c r="AP59" s="369">
        <v>92632</v>
      </c>
      <c r="AQ59" s="370">
        <v>-1.5</v>
      </c>
      <c r="AR59" s="371">
        <v>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587760</v>
      </c>
      <c r="AN60" s="375">
        <v>14266</v>
      </c>
      <c r="AO60" s="376">
        <v>-50</v>
      </c>
      <c r="AP60" s="377">
        <v>47978</v>
      </c>
      <c r="AQ60" s="378">
        <v>-2</v>
      </c>
      <c r="AR60" s="379">
        <v>-48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1898872</v>
      </c>
      <c r="AN61" s="382">
        <v>45225</v>
      </c>
      <c r="AO61" s="383">
        <v>-4.5999999999999996</v>
      </c>
      <c r="AP61" s="384">
        <v>88827</v>
      </c>
      <c r="AQ61" s="385">
        <v>1.2</v>
      </c>
      <c r="AR61" s="371">
        <v>-5.8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682448</v>
      </c>
      <c r="AN62" s="375">
        <v>16272</v>
      </c>
      <c r="AO62" s="376">
        <v>2.4</v>
      </c>
      <c r="AP62" s="377">
        <v>45889</v>
      </c>
      <c r="AQ62" s="378">
        <v>0.2</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UnrlOFE7rgD+u72DS9KLZQDeAlnwcSAz9xcDf+JFgaAihnDNt5RsHOIZUMR/ApDEohzyp+UjDfw1hNPCqrPjw==" saltValue="I+M+ibiYRSQEKD/6TOeT6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Hbv6RrS7nbgQzw9ndTcQngfBa1+NSFHs13ACEWhKSX9D48XrVQvcAXg61N0w6eSVVVb+ieQI2134xmix5KTIzQ==" saltValue="fVqbRgHp4HrCgtF9H5iYi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TlWi75kmdUxDUHqFUiajf+V1YqPfJ/4PWY+qq9Y5NBWUn8vNOTNVsX4b0xy0+FGPqu6kU9qnudoAWqbwQXD+fA==" saltValue="pZhy6utJr2bUZEg3BUFm1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16.66</v>
      </c>
      <c r="G47" s="12">
        <v>16.8</v>
      </c>
      <c r="H47" s="12">
        <v>16.78</v>
      </c>
      <c r="I47" s="12">
        <v>14.14</v>
      </c>
      <c r="J47" s="13">
        <v>11.01</v>
      </c>
    </row>
    <row r="48" spans="2:10" ht="57.75" customHeight="1" x14ac:dyDescent="0.15">
      <c r="B48" s="14"/>
      <c r="C48" s="1240" t="s">
        <v>4</v>
      </c>
      <c r="D48" s="1240"/>
      <c r="E48" s="1241"/>
      <c r="F48" s="15">
        <v>6.92</v>
      </c>
      <c r="G48" s="16">
        <v>9.7799999999999994</v>
      </c>
      <c r="H48" s="16">
        <v>8.85</v>
      </c>
      <c r="I48" s="16">
        <v>4.58</v>
      </c>
      <c r="J48" s="17">
        <v>4.78</v>
      </c>
    </row>
    <row r="49" spans="2:10" ht="57.75" customHeight="1" thickBot="1" x14ac:dyDescent="0.2">
      <c r="B49" s="18"/>
      <c r="C49" s="1242" t="s">
        <v>5</v>
      </c>
      <c r="D49" s="1242"/>
      <c r="E49" s="1243"/>
      <c r="F49" s="19">
        <v>2.77</v>
      </c>
      <c r="G49" s="20">
        <v>2.83</v>
      </c>
      <c r="H49" s="20" t="s">
        <v>565</v>
      </c>
      <c r="I49" s="20" t="s">
        <v>566</v>
      </c>
      <c r="J49" s="21" t="s">
        <v>567</v>
      </c>
    </row>
    <row r="50" spans="2:10" ht="13.5" customHeight="1" x14ac:dyDescent="0.15"/>
  </sheetData>
  <sheetProtection algorithmName="SHA-512" hashValue="Sz2A3VFupc4fn7EIGoHod/NUKj9vYSkfidNVrChhZgNQ2gZkJd6oGGzGOretUZJVJVKiQgjyeEahTF+d8BmrfQ==" saltValue="XmCIQ7862hgavnB16m1AD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2022-03-08T06:04:11Z</cp:lastPrinted>
  <dcterms:created xsi:type="dcterms:W3CDTF">2022-02-02T03:59:24Z</dcterms:created>
  <dcterms:modified xsi:type="dcterms:W3CDTF">2022-09-27T05:23:29Z</dcterms:modified>
  <cp:category/>
</cp:coreProperties>
</file>